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defaultThemeVersion="124226"/>
  <bookViews>
    <workbookView xWindow="0" yWindow="120" windowWidth="19440" windowHeight="12120" firstSheet="2" activeTab="5"/>
  </bookViews>
  <sheets>
    <sheet name="export" sheetId="9" state="hidden" r:id="rId1"/>
    <sheet name="export_bkp" sheetId="2" state="hidden" r:id="rId2"/>
    <sheet name="PedF" sheetId="1" r:id="rId3"/>
    <sheet name="zamestnanci" sheetId="4" r:id="rId4"/>
    <sheet name="body" sheetId="3" r:id="rId5"/>
    <sheet name="pracoviste" sheetId="13" r:id="rId6"/>
    <sheet name="sankce" sheetId="10" r:id="rId7"/>
    <sheet name="riv11_rizikove" sheetId="14" r:id="rId8"/>
    <sheet name="riv12_rizikove" sheetId="15" r:id="rId9"/>
  </sheets>
  <definedNames>
    <definedName name="_xlnm._FilterDatabase" localSheetId="4" hidden="1">body!$A$1:$J$830</definedName>
    <definedName name="_xlnm._FilterDatabase" localSheetId="2" hidden="1">PedF!$A$2:$AB$1463</definedName>
    <definedName name="_xlnm._FilterDatabase" localSheetId="5" hidden="1">pracoviste!$A$2:$B$25</definedName>
    <definedName name="_xlnm._FilterDatabase" localSheetId="7" hidden="1">riv11_rizikove!$A$3:$R$67</definedName>
    <definedName name="_xlnm._FilterDatabase" localSheetId="8" hidden="1">riv12_rizikove!$A$1:$AY$127</definedName>
    <definedName name="_xlnm._FilterDatabase" localSheetId="3" hidden="1">zamestnanci!$B$2:$E$508</definedName>
  </definedNames>
  <calcPr calcId="144525" concurrentCalc="0"/>
</workbook>
</file>

<file path=xl/calcChain.xml><?xml version="1.0" encoding="utf-8"?>
<calcChain xmlns="http://schemas.openxmlformats.org/spreadsheetml/2006/main">
  <c r="F4" i="14" l="1"/>
  <c r="K4" i="14"/>
  <c r="F5" i="14"/>
  <c r="K5" i="14"/>
  <c r="F6" i="14"/>
  <c r="K6" i="14"/>
  <c r="F7" i="14"/>
  <c r="K7" i="14"/>
  <c r="F8" i="14"/>
  <c r="K8" i="14"/>
  <c r="F9" i="14"/>
  <c r="K9" i="14"/>
  <c r="F10" i="14"/>
  <c r="K10" i="14"/>
  <c r="F11" i="14"/>
  <c r="K11" i="14"/>
  <c r="F12" i="14"/>
  <c r="K12" i="14"/>
  <c r="F13" i="14"/>
  <c r="K13" i="14"/>
  <c r="F14" i="14"/>
  <c r="K14" i="14"/>
  <c r="F15" i="14"/>
  <c r="K15" i="14"/>
  <c r="F16" i="14"/>
  <c r="K16" i="14"/>
  <c r="F17" i="14"/>
  <c r="K17" i="14"/>
  <c r="F18" i="14"/>
  <c r="K18" i="14"/>
  <c r="F19" i="14"/>
  <c r="K19" i="14"/>
  <c r="F20" i="14"/>
  <c r="K20" i="14"/>
  <c r="F21" i="14"/>
  <c r="K21" i="14"/>
  <c r="F22" i="14"/>
  <c r="K22" i="14"/>
  <c r="F23" i="14"/>
  <c r="K23" i="14"/>
  <c r="F24" i="14"/>
  <c r="K24" i="14"/>
  <c r="F25" i="14"/>
  <c r="K25" i="14"/>
  <c r="F26" i="14"/>
  <c r="K26" i="14"/>
  <c r="F27" i="14"/>
  <c r="K27" i="14"/>
  <c r="F28" i="14"/>
  <c r="K28" i="14"/>
  <c r="F29" i="14"/>
  <c r="K29" i="14"/>
  <c r="F30" i="14"/>
  <c r="K30" i="14"/>
  <c r="F31" i="14"/>
  <c r="K31" i="14"/>
  <c r="F32" i="14"/>
  <c r="K32" i="14"/>
  <c r="F33" i="14"/>
  <c r="K33" i="14"/>
  <c r="F34" i="14"/>
  <c r="K34" i="14"/>
  <c r="F35" i="14"/>
  <c r="K35" i="14"/>
  <c r="F36" i="14"/>
  <c r="K36" i="14"/>
  <c r="F37" i="14"/>
  <c r="K37" i="14"/>
  <c r="F38" i="14"/>
  <c r="K38" i="14"/>
  <c r="F39" i="14"/>
  <c r="K39" i="14"/>
  <c r="F40" i="14"/>
  <c r="K40" i="14"/>
  <c r="F41" i="14"/>
  <c r="K41" i="14"/>
  <c r="F42" i="14"/>
  <c r="K42" i="14"/>
  <c r="F43" i="14"/>
  <c r="K43" i="14"/>
  <c r="F44" i="14"/>
  <c r="K44" i="14"/>
  <c r="F45" i="14"/>
  <c r="K45" i="14"/>
  <c r="F46" i="14"/>
  <c r="K46" i="14"/>
  <c r="F47" i="14"/>
  <c r="K47" i="14"/>
  <c r="F48" i="14"/>
  <c r="K48" i="14"/>
  <c r="F49" i="14"/>
  <c r="K49" i="14"/>
  <c r="F50" i="14"/>
  <c r="K50" i="14"/>
  <c r="F51" i="14"/>
  <c r="K51" i="14"/>
  <c r="F52" i="14"/>
  <c r="K52" i="14"/>
  <c r="F53" i="14"/>
  <c r="K53" i="14"/>
  <c r="F54" i="14"/>
  <c r="K54" i="14"/>
  <c r="F55" i="14"/>
  <c r="K55" i="14"/>
  <c r="F56" i="14"/>
  <c r="K56" i="14"/>
  <c r="F57" i="14"/>
  <c r="K57" i="14"/>
  <c r="F58" i="14"/>
  <c r="K58" i="14"/>
  <c r="F59" i="14"/>
  <c r="K59" i="14"/>
  <c r="F60" i="14"/>
  <c r="K60" i="14"/>
  <c r="F61" i="14"/>
  <c r="K61" i="14"/>
  <c r="F62" i="14"/>
  <c r="K62" i="14"/>
  <c r="F63" i="14"/>
  <c r="K63" i="14"/>
  <c r="F64" i="14"/>
  <c r="K64" i="14"/>
  <c r="F65" i="14"/>
  <c r="K65" i="14"/>
  <c r="F66" i="14"/>
  <c r="K66" i="14"/>
  <c r="F67" i="14"/>
  <c r="K67" i="14"/>
  <c r="D68" i="14"/>
  <c r="A2" i="3"/>
  <c r="A3" i="3"/>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70" i="3"/>
  <c r="A271" i="3"/>
  <c r="A272" i="3"/>
  <c r="A273" i="3"/>
  <c r="A274" i="3"/>
  <c r="A275" i="3"/>
  <c r="A276" i="3"/>
  <c r="A277" i="3"/>
  <c r="A278" i="3"/>
  <c r="A279" i="3"/>
  <c r="A280" i="3"/>
  <c r="A281" i="3"/>
  <c r="A282" i="3"/>
  <c r="A283" i="3"/>
  <c r="A284" i="3"/>
  <c r="A285" i="3"/>
  <c r="A286" i="3"/>
  <c r="A287" i="3"/>
  <c r="A288" i="3"/>
  <c r="A289" i="3"/>
  <c r="A290" i="3"/>
  <c r="A291" i="3"/>
  <c r="A292" i="3"/>
  <c r="A293" i="3"/>
  <c r="A294" i="3"/>
  <c r="A295" i="3"/>
  <c r="A296" i="3"/>
  <c r="A297" i="3"/>
  <c r="A298" i="3"/>
  <c r="A299" i="3"/>
  <c r="A300" i="3"/>
  <c r="A301" i="3"/>
  <c r="A302" i="3"/>
  <c r="A303" i="3"/>
  <c r="A304" i="3"/>
  <c r="A305" i="3"/>
  <c r="A306" i="3"/>
  <c r="A307" i="3"/>
  <c r="A308" i="3"/>
  <c r="A309" i="3"/>
  <c r="A310" i="3"/>
  <c r="A311" i="3"/>
  <c r="A312" i="3"/>
  <c r="A313" i="3"/>
  <c r="A314" i="3"/>
  <c r="A315" i="3"/>
  <c r="A316" i="3"/>
  <c r="A317" i="3"/>
  <c r="A318" i="3"/>
  <c r="A319" i="3"/>
  <c r="A320" i="3"/>
  <c r="A321" i="3"/>
  <c r="A322" i="3"/>
  <c r="A323" i="3"/>
  <c r="A324" i="3"/>
  <c r="A325" i="3"/>
  <c r="A326" i="3"/>
  <c r="A327" i="3"/>
  <c r="A328" i="3"/>
  <c r="A329" i="3"/>
  <c r="A330" i="3"/>
  <c r="A331" i="3"/>
  <c r="A332" i="3"/>
  <c r="A333" i="3"/>
  <c r="A334" i="3"/>
  <c r="A335" i="3"/>
  <c r="A336" i="3"/>
  <c r="A337" i="3"/>
  <c r="A338" i="3"/>
  <c r="A339" i="3"/>
  <c r="A340" i="3"/>
  <c r="A341" i="3"/>
  <c r="A342" i="3"/>
  <c r="A343" i="3"/>
  <c r="A344" i="3"/>
  <c r="A345" i="3"/>
  <c r="A346" i="3"/>
  <c r="A347" i="3"/>
  <c r="A348" i="3"/>
  <c r="A353" i="3"/>
  <c r="A354" i="3"/>
  <c r="A355" i="3"/>
  <c r="A356" i="3"/>
  <c r="A357" i="3"/>
  <c r="A358" i="3"/>
  <c r="A359" i="3"/>
  <c r="A360" i="3"/>
  <c r="A361" i="3"/>
  <c r="A362" i="3"/>
  <c r="A363" i="3"/>
  <c r="A364" i="3"/>
  <c r="A365" i="3"/>
  <c r="A366" i="3"/>
  <c r="A367" i="3"/>
  <c r="A368" i="3"/>
  <c r="A369" i="3"/>
  <c r="A370" i="3"/>
  <c r="A371" i="3"/>
  <c r="A372" i="3"/>
  <c r="A373" i="3"/>
  <c r="A374" i="3"/>
  <c r="A375" i="3"/>
  <c r="A376" i="3"/>
  <c r="A377" i="3"/>
  <c r="A378" i="3"/>
  <c r="A379" i="3"/>
  <c r="A380" i="3"/>
  <c r="A381" i="3"/>
  <c r="A382" i="3"/>
  <c r="A383" i="3"/>
  <c r="A384" i="3"/>
  <c r="A385" i="3"/>
  <c r="A386" i="3"/>
  <c r="A387" i="3"/>
  <c r="A388" i="3"/>
  <c r="A389" i="3"/>
  <c r="A390" i="3"/>
  <c r="A391" i="3"/>
  <c r="A392" i="3"/>
  <c r="A393" i="3"/>
  <c r="A394" i="3"/>
  <c r="A395" i="3"/>
  <c r="A396" i="3"/>
  <c r="A397" i="3"/>
  <c r="A398" i="3"/>
  <c r="A399" i="3"/>
  <c r="A400" i="3"/>
  <c r="A401" i="3"/>
  <c r="A402" i="3"/>
  <c r="A403" i="3"/>
  <c r="A404" i="3"/>
  <c r="A405" i="3"/>
  <c r="A406" i="3"/>
  <c r="A407" i="3"/>
  <c r="A408" i="3"/>
  <c r="A409" i="3"/>
  <c r="A410" i="3"/>
  <c r="A411" i="3"/>
  <c r="A412" i="3"/>
  <c r="A413" i="3"/>
  <c r="A414" i="3"/>
  <c r="A415" i="3"/>
  <c r="A416" i="3"/>
  <c r="A417" i="3"/>
  <c r="A418" i="3"/>
  <c r="A419" i="3"/>
  <c r="A420" i="3"/>
  <c r="A421" i="3"/>
  <c r="A422" i="3"/>
  <c r="A423" i="3"/>
  <c r="A424" i="3"/>
  <c r="A425" i="3"/>
  <c r="A426" i="3"/>
  <c r="A427" i="3"/>
  <c r="A428" i="3"/>
  <c r="A429" i="3"/>
  <c r="A430" i="3"/>
  <c r="A431" i="3"/>
  <c r="A432" i="3"/>
  <c r="A433" i="3"/>
  <c r="A434" i="3"/>
  <c r="A435" i="3"/>
  <c r="A436" i="3"/>
  <c r="A437" i="3"/>
  <c r="A438" i="3"/>
  <c r="A439" i="3"/>
  <c r="A440" i="3"/>
  <c r="A441" i="3"/>
  <c r="A442" i="3"/>
  <c r="A443" i="3"/>
  <c r="A444" i="3"/>
  <c r="A445" i="3"/>
  <c r="A446" i="3"/>
  <c r="A447" i="3"/>
  <c r="A448" i="3"/>
  <c r="A449" i="3"/>
  <c r="A450" i="3"/>
  <c r="A451" i="3"/>
  <c r="A452" i="3"/>
  <c r="A453" i="3"/>
  <c r="A454" i="3"/>
  <c r="A455" i="3"/>
  <c r="A456" i="3"/>
  <c r="A457" i="3"/>
  <c r="A458" i="3"/>
  <c r="A459" i="3"/>
  <c r="A460" i="3"/>
  <c r="A461" i="3"/>
  <c r="A462" i="3"/>
  <c r="A463" i="3"/>
  <c r="A464" i="3"/>
  <c r="A465" i="3"/>
  <c r="A466" i="3"/>
  <c r="A467" i="3"/>
  <c r="A468" i="3"/>
  <c r="A469" i="3"/>
  <c r="A470" i="3"/>
  <c r="A471" i="3"/>
  <c r="A472" i="3"/>
  <c r="A473" i="3"/>
  <c r="A474" i="3"/>
  <c r="A475" i="3"/>
  <c r="A476" i="3"/>
  <c r="A477" i="3"/>
  <c r="A478" i="3"/>
  <c r="A479" i="3"/>
  <c r="A480" i="3"/>
  <c r="A481" i="3"/>
  <c r="A482" i="3"/>
  <c r="A483" i="3"/>
  <c r="A484" i="3"/>
  <c r="A485" i="3"/>
  <c r="A486" i="3"/>
  <c r="A487" i="3"/>
  <c r="A488" i="3"/>
  <c r="A489" i="3"/>
  <c r="A490" i="3"/>
  <c r="A491" i="3"/>
  <c r="A492" i="3"/>
  <c r="A493" i="3"/>
  <c r="A494" i="3"/>
  <c r="A495" i="3"/>
  <c r="A496" i="3"/>
  <c r="A497" i="3"/>
  <c r="A498" i="3"/>
  <c r="A499" i="3"/>
  <c r="A500" i="3"/>
  <c r="A501" i="3"/>
  <c r="A502" i="3"/>
  <c r="A503" i="3"/>
  <c r="A504" i="3"/>
  <c r="A505" i="3"/>
  <c r="A506" i="3"/>
  <c r="A507" i="3"/>
  <c r="A508" i="3"/>
  <c r="A509" i="3"/>
  <c r="A510" i="3"/>
  <c r="A511" i="3"/>
  <c r="A512" i="3"/>
  <c r="A513" i="3"/>
  <c r="A514" i="3"/>
  <c r="A515" i="3"/>
  <c r="A516" i="3"/>
  <c r="A517" i="3"/>
  <c r="A518" i="3"/>
  <c r="A519" i="3"/>
  <c r="A520" i="3"/>
  <c r="A521" i="3"/>
  <c r="A522" i="3"/>
  <c r="A523" i="3"/>
  <c r="A524" i="3"/>
  <c r="A525" i="3"/>
  <c r="A526" i="3"/>
  <c r="A527" i="3"/>
  <c r="A528" i="3"/>
  <c r="A529" i="3"/>
  <c r="A530" i="3"/>
  <c r="A531" i="3"/>
  <c r="A532" i="3"/>
  <c r="A533" i="3"/>
  <c r="A534" i="3"/>
  <c r="A535" i="3"/>
  <c r="A536" i="3"/>
  <c r="A537" i="3"/>
  <c r="A538" i="3"/>
  <c r="A539" i="3"/>
  <c r="A540" i="3"/>
  <c r="A541" i="3"/>
  <c r="A542" i="3"/>
  <c r="A543" i="3"/>
  <c r="A544" i="3"/>
  <c r="A545" i="3"/>
  <c r="A546" i="3"/>
  <c r="A547" i="3"/>
  <c r="A548" i="3"/>
  <c r="A549" i="3"/>
  <c r="A550" i="3"/>
  <c r="A551" i="3"/>
  <c r="A552" i="3"/>
  <c r="A553" i="3"/>
  <c r="A554" i="3"/>
  <c r="A555" i="3"/>
  <c r="A556" i="3"/>
  <c r="A557" i="3"/>
  <c r="A558" i="3"/>
  <c r="A559" i="3"/>
  <c r="A560" i="3"/>
  <c r="A561" i="3"/>
  <c r="A562" i="3"/>
  <c r="A563" i="3"/>
  <c r="A564" i="3"/>
  <c r="A565" i="3"/>
  <c r="A566" i="3"/>
  <c r="A567" i="3"/>
  <c r="A568" i="3"/>
  <c r="A569" i="3"/>
  <c r="A570" i="3"/>
  <c r="A571" i="3"/>
  <c r="A572" i="3"/>
  <c r="A573" i="3"/>
  <c r="A574" i="3"/>
  <c r="A575" i="3"/>
  <c r="A576" i="3"/>
  <c r="A577" i="3"/>
  <c r="A578" i="3"/>
  <c r="A579" i="3"/>
  <c r="A580" i="3"/>
  <c r="A581" i="3"/>
  <c r="A582" i="3"/>
  <c r="A583" i="3"/>
  <c r="A584" i="3"/>
  <c r="A585" i="3"/>
  <c r="A586" i="3"/>
  <c r="A587" i="3"/>
  <c r="A588" i="3"/>
  <c r="A589" i="3"/>
  <c r="A590" i="3"/>
  <c r="A591" i="3"/>
  <c r="A592" i="3"/>
  <c r="A593" i="3"/>
  <c r="A594" i="3"/>
  <c r="A595" i="3"/>
  <c r="A596" i="3"/>
  <c r="A597" i="3"/>
  <c r="A598" i="3"/>
  <c r="A599" i="3"/>
  <c r="A600" i="3"/>
  <c r="A601" i="3"/>
  <c r="A602" i="3"/>
  <c r="A603" i="3"/>
  <c r="A604" i="3"/>
  <c r="A605" i="3"/>
  <c r="A606" i="3"/>
  <c r="A607" i="3"/>
  <c r="A608" i="3"/>
  <c r="A609" i="3"/>
  <c r="A610" i="3"/>
  <c r="A611" i="3"/>
  <c r="A612" i="3"/>
  <c r="A613" i="3"/>
  <c r="A614" i="3"/>
  <c r="A615" i="3"/>
  <c r="A616" i="3"/>
  <c r="A617" i="3"/>
  <c r="A618" i="3"/>
  <c r="A619" i="3"/>
  <c r="A620" i="3"/>
  <c r="A621" i="3"/>
  <c r="A622" i="3"/>
  <c r="A623" i="3"/>
  <c r="A624" i="3"/>
  <c r="A625" i="3"/>
  <c r="A626" i="3"/>
  <c r="A627" i="3"/>
  <c r="A628" i="3"/>
  <c r="A629" i="3"/>
  <c r="A630" i="3"/>
  <c r="A631" i="3"/>
  <c r="A632" i="3"/>
  <c r="A633" i="3"/>
  <c r="A634" i="3"/>
  <c r="A635" i="3"/>
  <c r="A640" i="3"/>
  <c r="A641" i="3"/>
  <c r="A642" i="3"/>
  <c r="A643" i="3"/>
  <c r="A644" i="3"/>
  <c r="A645" i="3"/>
  <c r="A646" i="3"/>
  <c r="A647" i="3"/>
  <c r="A648" i="3"/>
  <c r="A649" i="3"/>
  <c r="A650" i="3"/>
  <c r="A651" i="3"/>
  <c r="A652" i="3"/>
  <c r="A653" i="3"/>
  <c r="A654" i="3"/>
  <c r="A655" i="3"/>
  <c r="A656" i="3"/>
  <c r="A657" i="3"/>
  <c r="A658" i="3"/>
  <c r="A659" i="3"/>
  <c r="A660" i="3"/>
  <c r="A661" i="3"/>
  <c r="A662" i="3"/>
  <c r="A663" i="3"/>
  <c r="A664" i="3"/>
  <c r="A665" i="3"/>
  <c r="A666" i="3"/>
  <c r="A667" i="3"/>
  <c r="A668" i="3"/>
  <c r="A669" i="3"/>
  <c r="A670" i="3"/>
  <c r="A671" i="3"/>
  <c r="A672" i="3"/>
  <c r="A673" i="3"/>
  <c r="A674" i="3"/>
  <c r="A675" i="3"/>
  <c r="A676" i="3"/>
  <c r="A677" i="3"/>
  <c r="A678" i="3"/>
  <c r="A679" i="3"/>
  <c r="A680" i="3"/>
  <c r="A681" i="3"/>
  <c r="A682" i="3"/>
  <c r="A683" i="3"/>
  <c r="A684" i="3"/>
  <c r="A685" i="3"/>
  <c r="A686" i="3"/>
  <c r="A687" i="3"/>
  <c r="A688" i="3"/>
  <c r="A689" i="3"/>
  <c r="A690" i="3"/>
  <c r="A691" i="3"/>
  <c r="A692" i="3"/>
  <c r="A693" i="3"/>
  <c r="A694" i="3"/>
  <c r="A695" i="3"/>
  <c r="A696" i="3"/>
  <c r="A697" i="3"/>
  <c r="A698" i="3"/>
  <c r="A699" i="3"/>
  <c r="A700" i="3"/>
  <c r="A701" i="3"/>
  <c r="A702" i="3"/>
  <c r="A703" i="3"/>
  <c r="A704" i="3"/>
  <c r="A705" i="3"/>
  <c r="A706" i="3"/>
  <c r="A707" i="3"/>
  <c r="A708" i="3"/>
  <c r="A709" i="3"/>
  <c r="A710" i="3"/>
  <c r="A711" i="3"/>
  <c r="A712" i="3"/>
  <c r="A713" i="3"/>
  <c r="A714" i="3"/>
  <c r="A715" i="3"/>
  <c r="A716" i="3"/>
  <c r="A717" i="3"/>
  <c r="A718" i="3"/>
  <c r="A719" i="3"/>
  <c r="A720" i="3"/>
  <c r="A721" i="3"/>
  <c r="A722" i="3"/>
  <c r="A723" i="3"/>
  <c r="A724" i="3"/>
  <c r="A725" i="3"/>
  <c r="A726" i="3"/>
  <c r="A727" i="3"/>
  <c r="A728" i="3"/>
  <c r="A729" i="3"/>
  <c r="A730" i="3"/>
  <c r="A731" i="3"/>
  <c r="A732" i="3"/>
  <c r="A733" i="3"/>
  <c r="A734" i="3"/>
  <c r="A735" i="3"/>
  <c r="A736" i="3"/>
  <c r="A737" i="3"/>
  <c r="A738" i="3"/>
  <c r="A739" i="3"/>
  <c r="A740" i="3"/>
  <c r="A741" i="3"/>
  <c r="A742" i="3"/>
  <c r="A743" i="3"/>
  <c r="A744" i="3"/>
  <c r="A745" i="3"/>
  <c r="A746" i="3"/>
  <c r="A747" i="3"/>
  <c r="A748" i="3"/>
  <c r="A749" i="3"/>
  <c r="A750" i="3"/>
  <c r="A751" i="3"/>
  <c r="A752" i="3"/>
  <c r="A753" i="3"/>
  <c r="A754" i="3"/>
  <c r="A755" i="3"/>
  <c r="A756" i="3"/>
  <c r="A757" i="3"/>
  <c r="A758" i="3"/>
  <c r="A759" i="3"/>
  <c r="A760" i="3"/>
  <c r="A761" i="3"/>
  <c r="A762" i="3"/>
  <c r="A763" i="3"/>
  <c r="A764" i="3"/>
  <c r="A765" i="3"/>
  <c r="A766" i="3"/>
  <c r="A767" i="3"/>
  <c r="A768" i="3"/>
  <c r="A769" i="3"/>
  <c r="A770" i="3"/>
  <c r="A771" i="3"/>
  <c r="A772" i="3"/>
  <c r="A773" i="3"/>
  <c r="A774" i="3"/>
  <c r="A775" i="3"/>
  <c r="A776" i="3"/>
  <c r="A777" i="3"/>
  <c r="A778" i="3"/>
  <c r="A779" i="3"/>
  <c r="A780" i="3"/>
  <c r="A781" i="3"/>
  <c r="A782" i="3"/>
  <c r="A783" i="3"/>
  <c r="A784" i="3"/>
  <c r="A785" i="3"/>
  <c r="A786" i="3"/>
  <c r="A787" i="3"/>
  <c r="A788" i="3"/>
  <c r="A789" i="3"/>
  <c r="A790" i="3"/>
  <c r="A791" i="3"/>
  <c r="A792" i="3"/>
  <c r="A793" i="3"/>
  <c r="A794" i="3"/>
  <c r="A795" i="3"/>
  <c r="A796" i="3"/>
  <c r="A797" i="3"/>
  <c r="A798" i="3"/>
  <c r="A799" i="3"/>
  <c r="A800" i="3"/>
  <c r="A801" i="3"/>
  <c r="A802" i="3"/>
  <c r="A803" i="3"/>
  <c r="A804" i="3"/>
  <c r="A805" i="3"/>
  <c r="A806" i="3"/>
  <c r="A807" i="3"/>
  <c r="A808" i="3"/>
  <c r="A809" i="3"/>
  <c r="A810" i="3"/>
  <c r="A811" i="3"/>
  <c r="A812" i="3"/>
  <c r="A813" i="3"/>
  <c r="A814" i="3"/>
  <c r="A815" i="3"/>
  <c r="A816" i="3"/>
  <c r="A817" i="3"/>
  <c r="A818" i="3"/>
  <c r="A819" i="3"/>
  <c r="A820" i="3"/>
  <c r="A821" i="3"/>
  <c r="A822" i="3"/>
  <c r="A823" i="3"/>
  <c r="A824" i="3"/>
  <c r="A825" i="3"/>
  <c r="A826" i="3"/>
  <c r="A827" i="3"/>
  <c r="A828" i="3"/>
  <c r="A829" i="3"/>
  <c r="A830" i="3"/>
  <c r="B25" i="13"/>
  <c r="B14" i="13"/>
  <c r="B9" i="13"/>
  <c r="B10" i="13"/>
  <c r="B22" i="13"/>
  <c r="B5" i="13"/>
  <c r="B21" i="13"/>
  <c r="B13" i="13"/>
  <c r="B18" i="13"/>
  <c r="B19" i="13"/>
  <c r="B11" i="13"/>
  <c r="B6" i="13"/>
  <c r="B15" i="13"/>
  <c r="B8" i="13"/>
  <c r="B7" i="13"/>
  <c r="B23" i="13"/>
  <c r="B3" i="13"/>
  <c r="B16" i="13"/>
  <c r="B17" i="13"/>
  <c r="B12" i="13"/>
  <c r="B24" i="13"/>
  <c r="B4" i="13"/>
  <c r="B20" i="13"/>
  <c r="I28" i="10"/>
  <c r="J28" i="10"/>
  <c r="I29" i="10"/>
  <c r="J29" i="10"/>
  <c r="J30" i="10"/>
  <c r="J31" i="10"/>
  <c r="J32" i="10"/>
  <c r="J33" i="10"/>
  <c r="J34" i="10"/>
  <c r="J35" i="10"/>
  <c r="J36" i="10"/>
  <c r="J37" i="10"/>
  <c r="J38" i="10"/>
  <c r="J39" i="10"/>
  <c r="J40" i="10"/>
  <c r="I41" i="10"/>
  <c r="J41" i="10"/>
  <c r="I42" i="10"/>
  <c r="J42" i="10"/>
  <c r="I43" i="10"/>
  <c r="J43" i="10"/>
  <c r="I44" i="10"/>
  <c r="J44" i="10"/>
  <c r="I45" i="10"/>
  <c r="J45" i="10"/>
  <c r="I46" i="10"/>
  <c r="J46" i="10"/>
  <c r="I47" i="10"/>
  <c r="J47" i="10"/>
  <c r="J48" i="10"/>
  <c r="J49" i="10"/>
  <c r="J5" i="10"/>
  <c r="J6" i="10"/>
  <c r="J7" i="10"/>
  <c r="J8" i="10"/>
  <c r="J9" i="10"/>
  <c r="J10" i="10"/>
  <c r="J11" i="10"/>
  <c r="J12" i="10"/>
  <c r="J13" i="10"/>
  <c r="J14" i="10"/>
  <c r="J15" i="10"/>
  <c r="J16" i="10"/>
  <c r="J17" i="10"/>
  <c r="J18" i="10"/>
  <c r="J19" i="10"/>
  <c r="J20" i="10"/>
  <c r="J21" i="10"/>
  <c r="J22" i="10"/>
  <c r="J23" i="10"/>
  <c r="J24" i="10"/>
  <c r="J25" i="10"/>
  <c r="I25" i="10"/>
  <c r="E109" i="4"/>
  <c r="D109" i="4"/>
  <c r="E175" i="4"/>
  <c r="E74" i="4"/>
  <c r="E165" i="4"/>
  <c r="E124" i="4"/>
  <c r="E208" i="4"/>
  <c r="E130" i="4"/>
  <c r="E111" i="4"/>
  <c r="E197" i="4"/>
  <c r="E182" i="4"/>
  <c r="E198" i="4"/>
  <c r="E177" i="4"/>
  <c r="E112" i="4"/>
  <c r="E129" i="4"/>
  <c r="E133" i="4"/>
  <c r="E210" i="4"/>
  <c r="E199" i="4"/>
  <c r="E200" i="4"/>
  <c r="E113" i="4"/>
  <c r="E149" i="4"/>
  <c r="E161" i="4"/>
  <c r="E167" i="4"/>
  <c r="E184" i="4"/>
  <c r="E178" i="4"/>
  <c r="E150" i="4"/>
  <c r="D175" i="4"/>
  <c r="D74" i="4"/>
  <c r="D165" i="4"/>
  <c r="D124" i="4"/>
  <c r="D208" i="4"/>
  <c r="D130" i="4"/>
  <c r="D111" i="4"/>
  <c r="D197" i="4"/>
  <c r="D182" i="4"/>
  <c r="D198" i="4"/>
  <c r="D177" i="4"/>
  <c r="D112" i="4"/>
  <c r="D129" i="4"/>
  <c r="D133" i="4"/>
  <c r="D210" i="4"/>
  <c r="D199" i="4"/>
  <c r="D200" i="4"/>
  <c r="D113" i="4"/>
  <c r="D149" i="4"/>
  <c r="D161" i="4"/>
  <c r="D167" i="4"/>
  <c r="D184" i="4"/>
  <c r="D178" i="4"/>
  <c r="D150" i="4"/>
  <c r="E105" i="4"/>
  <c r="D105" i="4"/>
  <c r="J115" i="3"/>
  <c r="J640" i="3"/>
  <c r="J641" i="3"/>
  <c r="J642" i="3"/>
  <c r="J713" i="3"/>
  <c r="J380" i="3"/>
  <c r="J455" i="3"/>
  <c r="J736" i="3"/>
  <c r="J453" i="3"/>
  <c r="J385" i="3"/>
  <c r="J372" i="3"/>
  <c r="J493" i="3"/>
  <c r="J783" i="3"/>
  <c r="J287" i="3"/>
  <c r="J149" i="3"/>
  <c r="J155" i="3"/>
  <c r="J222" i="3"/>
  <c r="J559" i="3"/>
  <c r="J192" i="3"/>
  <c r="J245" i="3"/>
  <c r="J615" i="3"/>
  <c r="J433" i="3"/>
  <c r="J522" i="3"/>
  <c r="J588" i="3"/>
  <c r="J340" i="3"/>
  <c r="J367" i="3"/>
  <c r="J597" i="3"/>
  <c r="J255" i="3"/>
  <c r="J141" i="3"/>
  <c r="J309" i="3"/>
  <c r="J794" i="3"/>
  <c r="J239" i="3"/>
  <c r="J280" i="3"/>
  <c r="J623" i="3"/>
  <c r="J693" i="3"/>
  <c r="J84" i="3"/>
  <c r="J230" i="3"/>
  <c r="J589" i="3"/>
  <c r="J148" i="3"/>
  <c r="J316" i="3"/>
  <c r="J37" i="3"/>
  <c r="J470" i="3"/>
  <c r="J371" i="3"/>
  <c r="J633" i="3"/>
  <c r="J238" i="3"/>
  <c r="J323" i="3"/>
  <c r="J231" i="3"/>
  <c r="J631" i="3"/>
  <c r="J635" i="3"/>
  <c r="J718" i="3"/>
  <c r="J492" i="3"/>
  <c r="J252" i="3"/>
  <c r="J79" i="3"/>
  <c r="J80" i="3"/>
  <c r="J77" i="3"/>
  <c r="J182" i="3"/>
  <c r="J378" i="3"/>
  <c r="J715" i="3"/>
  <c r="J730" i="3"/>
  <c r="J169" i="3"/>
  <c r="J197" i="3"/>
  <c r="J407" i="3"/>
  <c r="J654" i="3"/>
  <c r="J434" i="3"/>
  <c r="J41" i="3"/>
  <c r="J540" i="3"/>
  <c r="J541" i="3"/>
  <c r="J29" i="3"/>
  <c r="J726" i="3"/>
  <c r="J388" i="3"/>
  <c r="J389" i="3"/>
  <c r="J275" i="3"/>
  <c r="J294" i="3"/>
  <c r="J99" i="3"/>
  <c r="J198" i="3"/>
  <c r="J188" i="3"/>
  <c r="J27" i="3"/>
  <c r="J580" i="3"/>
  <c r="J475" i="3"/>
  <c r="J483" i="3"/>
  <c r="J537" i="3"/>
  <c r="J556" i="3"/>
  <c r="J700" i="3"/>
  <c r="J799" i="3"/>
  <c r="J542" i="3"/>
  <c r="J653" i="3"/>
  <c r="J643" i="3"/>
  <c r="J419" i="3"/>
  <c r="J645" i="3"/>
  <c r="J668" i="3"/>
  <c r="J655" i="3"/>
  <c r="J665" i="3"/>
  <c r="J666" i="3"/>
  <c r="J356" i="3"/>
  <c r="J364" i="3"/>
  <c r="J565" i="3"/>
  <c r="J193" i="3"/>
  <c r="J199" i="3"/>
  <c r="J596" i="3"/>
  <c r="J807" i="3"/>
  <c r="J357" i="3"/>
  <c r="J16" i="3"/>
  <c r="J809" i="3"/>
  <c r="J505" i="3"/>
  <c r="J563" i="3"/>
  <c r="J363" i="3"/>
  <c r="J213" i="3"/>
  <c r="J441" i="3"/>
  <c r="J438" i="3"/>
  <c r="J804" i="3"/>
  <c r="J743" i="3"/>
  <c r="J312" i="3"/>
  <c r="J307" i="3"/>
  <c r="J139" i="3"/>
  <c r="J109" i="3"/>
  <c r="J189" i="3"/>
  <c r="J183" i="3"/>
  <c r="J317" i="3"/>
  <c r="J598" i="3"/>
  <c r="J121" i="3"/>
  <c r="J538" i="3"/>
  <c r="J617" i="3"/>
  <c r="J544" i="3"/>
  <c r="J113" i="3"/>
  <c r="J23" i="3"/>
  <c r="J346" i="3"/>
  <c r="J451" i="3"/>
  <c r="J609" i="3"/>
  <c r="J583" i="3"/>
  <c r="J460" i="3"/>
  <c r="J110" i="3"/>
  <c r="J114" i="3"/>
  <c r="J616" i="3"/>
  <c r="J442" i="3"/>
  <c r="J167" i="3"/>
  <c r="J406" i="3"/>
  <c r="J703" i="3"/>
  <c r="J172" i="3"/>
  <c r="J409" i="3"/>
  <c r="J422" i="3"/>
  <c r="J439" i="3"/>
  <c r="J462" i="3"/>
  <c r="J543" i="3"/>
  <c r="J601" i="3"/>
  <c r="J744" i="3"/>
  <c r="J558" i="3"/>
  <c r="J801" i="3"/>
  <c r="J784" i="3"/>
  <c r="J644" i="3"/>
  <c r="J657" i="3"/>
  <c r="J174" i="3"/>
  <c r="J200" i="3"/>
  <c r="J656" i="3"/>
  <c r="J408" i="3"/>
  <c r="J552" i="3"/>
  <c r="J237" i="3"/>
  <c r="J322" i="3"/>
  <c r="J235" i="3"/>
  <c r="J321" i="3"/>
  <c r="J722" i="3"/>
  <c r="J338" i="3"/>
  <c r="J375" i="3"/>
  <c r="J627" i="3"/>
  <c r="J803" i="3"/>
  <c r="J173" i="3"/>
  <c r="J674" i="3"/>
  <c r="J170" i="3"/>
  <c r="J176" i="3"/>
  <c r="J675" i="3"/>
  <c r="J178" i="3"/>
  <c r="J202" i="3"/>
  <c r="J412" i="3"/>
  <c r="J659" i="3"/>
  <c r="J484" i="3"/>
  <c r="J308" i="3"/>
  <c r="J102" i="3"/>
  <c r="J443" i="3"/>
  <c r="J171" i="3"/>
  <c r="J177" i="3"/>
  <c r="J676" i="3"/>
  <c r="J179" i="3"/>
  <c r="J203" i="3"/>
  <c r="J413" i="3"/>
  <c r="J660" i="3"/>
  <c r="J444" i="3"/>
  <c r="J446" i="3"/>
  <c r="J445" i="3"/>
  <c r="J215" i="3"/>
  <c r="J229" i="3"/>
  <c r="J549" i="3"/>
  <c r="J550" i="3"/>
  <c r="J551" i="3"/>
  <c r="J546" i="3"/>
  <c r="J548" i="3"/>
  <c r="J118" i="3"/>
  <c r="J547" i="3"/>
  <c r="J545" i="3"/>
  <c r="J341" i="3"/>
  <c r="J704" i="3"/>
  <c r="J410" i="3"/>
  <c r="J705" i="3"/>
  <c r="J38" i="3"/>
  <c r="J594" i="3"/>
  <c r="J694" i="3"/>
  <c r="J748" i="3"/>
  <c r="J749" i="3"/>
  <c r="J750" i="3"/>
  <c r="J420" i="3"/>
  <c r="J613" i="3"/>
  <c r="J614" i="3"/>
  <c r="J497" i="3"/>
  <c r="J498" i="3"/>
  <c r="J397" i="3"/>
  <c r="J626" i="3"/>
  <c r="J96" i="3"/>
  <c r="J735" i="3"/>
  <c r="J355" i="3"/>
  <c r="J562" i="3"/>
  <c r="J326" i="3"/>
  <c r="J327" i="3"/>
  <c r="J600" i="3"/>
  <c r="J593" i="3"/>
  <c r="J370" i="3"/>
  <c r="J534" i="3"/>
  <c r="J288" i="3"/>
  <c r="J297" i="3"/>
  <c r="J289" i="3"/>
  <c r="J298" i="3"/>
  <c r="J791" i="3"/>
  <c r="J145" i="3"/>
  <c r="J592" i="3"/>
  <c r="J752" i="3"/>
  <c r="J25" i="3"/>
  <c r="J560" i="3"/>
  <c r="J26" i="3"/>
  <c r="J22" i="3"/>
  <c r="J236" i="3"/>
  <c r="J499" i="3"/>
  <c r="J802" i="3"/>
  <c r="J128" i="3"/>
  <c r="J194" i="3"/>
  <c r="J646" i="3"/>
  <c r="J658" i="3"/>
  <c r="J411" i="3"/>
  <c r="J201" i="3"/>
  <c r="J175" i="3"/>
  <c r="J315" i="3"/>
  <c r="J800" i="3"/>
  <c r="J339" i="3"/>
  <c r="J586" i="3"/>
  <c r="J790" i="3"/>
  <c r="J48" i="3"/>
  <c r="J144" i="3"/>
  <c r="J83" i="3"/>
  <c r="J156" i="3"/>
  <c r="J226" i="3"/>
  <c r="J106" i="3"/>
  <c r="J621" i="3"/>
  <c r="J732" i="3"/>
  <c r="J85" i="3"/>
  <c r="J792" i="3"/>
  <c r="J506" i="3"/>
  <c r="J270" i="3"/>
  <c r="J701" i="3"/>
  <c r="J404" i="3"/>
  <c r="J142" i="3"/>
  <c r="J452" i="3"/>
  <c r="J485" i="3"/>
  <c r="J611" i="3"/>
  <c r="J612" i="3"/>
  <c r="J806" i="3"/>
  <c r="J607" i="3"/>
  <c r="J608" i="3"/>
  <c r="J610" i="3"/>
  <c r="J20" i="3"/>
  <c r="J472" i="3"/>
  <c r="J17" i="3"/>
  <c r="J358" i="3"/>
  <c r="J365" i="3"/>
  <c r="J634" i="3"/>
  <c r="J822" i="3"/>
  <c r="J605" i="3"/>
  <c r="J720" i="3"/>
  <c r="J324" i="3"/>
  <c r="J805" i="3"/>
  <c r="J564" i="3"/>
  <c r="J808" i="3"/>
  <c r="J359" i="3"/>
  <c r="J354" i="3"/>
  <c r="J810" i="3"/>
  <c r="J440" i="3"/>
  <c r="J529" i="3"/>
  <c r="J330" i="3"/>
  <c r="J33" i="3"/>
  <c r="J306" i="3"/>
  <c r="J8" i="3"/>
  <c r="J9" i="3"/>
  <c r="J467" i="3"/>
  <c r="J756" i="3"/>
  <c r="J136" i="3"/>
  <c r="J760" i="3"/>
  <c r="J764" i="3"/>
  <c r="J765" i="3"/>
  <c r="J766" i="3"/>
  <c r="J533" i="3"/>
  <c r="J754" i="3"/>
  <c r="J328" i="3"/>
  <c r="J162" i="3"/>
  <c r="J67" i="3"/>
  <c r="J130" i="3"/>
  <c r="J216" i="3"/>
  <c r="J34" i="3"/>
  <c r="J35" i="3"/>
  <c r="J221" i="3"/>
  <c r="J219" i="3"/>
  <c r="J217" i="3"/>
  <c r="J707" i="3"/>
  <c r="J468" i="3"/>
  <c r="J466" i="3"/>
  <c r="J471" i="3"/>
  <c r="J133" i="3"/>
  <c r="J762" i="3"/>
  <c r="J768" i="3"/>
  <c r="J767" i="3"/>
  <c r="J821" i="3"/>
  <c r="J264" i="3"/>
  <c r="J263" i="3"/>
  <c r="J98" i="3"/>
  <c r="J78" i="3"/>
  <c r="J724" i="3"/>
  <c r="J180" i="3"/>
  <c r="J181" i="3"/>
  <c r="J46" i="3"/>
  <c r="J218" i="3"/>
  <c r="J313" i="3"/>
  <c r="J69" i="3"/>
  <c r="J100" i="3"/>
  <c r="J572" i="3"/>
  <c r="J186" i="3"/>
  <c r="J523" i="3"/>
  <c r="J30" i="3"/>
  <c r="J757" i="3"/>
  <c r="J820" i="3"/>
  <c r="J758" i="3"/>
  <c r="J761" i="3"/>
  <c r="J101" i="3"/>
  <c r="J258" i="3"/>
  <c r="J521" i="3"/>
  <c r="J265" i="3"/>
  <c r="J723" i="3"/>
  <c r="J725" i="3"/>
  <c r="J24" i="3"/>
  <c r="J400" i="3"/>
  <c r="J32" i="3"/>
  <c r="J503" i="3"/>
  <c r="J502" i="3"/>
  <c r="J504" i="3"/>
  <c r="J119" i="3"/>
  <c r="J61" i="3"/>
  <c r="J259" i="3"/>
  <c r="J248" i="3"/>
  <c r="J717" i="3"/>
  <c r="J225" i="3"/>
  <c r="J759" i="3"/>
  <c r="J519" i="3"/>
  <c r="J812" i="3"/>
  <c r="J819" i="3"/>
  <c r="J427" i="3"/>
  <c r="J426" i="3"/>
  <c r="J428" i="3"/>
  <c r="J425" i="3"/>
  <c r="J134" i="3"/>
  <c r="J135" i="3"/>
  <c r="J138" i="3"/>
  <c r="J190" i="3"/>
  <c r="J191" i="3"/>
  <c r="J481" i="3"/>
  <c r="J501" i="3"/>
  <c r="J68" i="3"/>
  <c r="J260" i="3"/>
  <c r="J268" i="3"/>
  <c r="J469" i="3"/>
  <c r="J261" i="3"/>
  <c r="J399" i="3"/>
  <c r="J256" i="3"/>
  <c r="J266" i="3"/>
  <c r="J120" i="3"/>
  <c r="J830" i="3"/>
  <c r="J829" i="3"/>
  <c r="J28" i="3"/>
  <c r="J719" i="3"/>
  <c r="J72" i="3"/>
  <c r="J224" i="3"/>
  <c r="J269" i="3"/>
  <c r="J664" i="3"/>
  <c r="J520" i="3"/>
  <c r="J403" i="3"/>
  <c r="J402" i="3"/>
  <c r="J66" i="3"/>
  <c r="J571" i="3"/>
  <c r="J257" i="3"/>
  <c r="J512" i="3"/>
  <c r="J351" i="3"/>
  <c r="J349" i="3"/>
  <c r="J464" i="3"/>
  <c r="J350" i="3"/>
  <c r="J352" i="3"/>
  <c r="J678" i="3"/>
  <c r="J137" i="3"/>
  <c r="J536" i="3"/>
  <c r="J535" i="3"/>
  <c r="J532" i="3"/>
  <c r="J279" i="3"/>
  <c r="J776" i="3"/>
  <c r="J777" i="3"/>
  <c r="J772" i="3"/>
  <c r="J636" i="3"/>
  <c r="J773" i="3"/>
  <c r="J637" i="3"/>
  <c r="J770" i="3"/>
  <c r="J771" i="3"/>
  <c r="J774" i="3"/>
  <c r="J769" i="3"/>
  <c r="J775" i="3"/>
  <c r="J638" i="3"/>
  <c r="J639" i="3"/>
  <c r="J39" i="3"/>
  <c r="J526" i="3"/>
  <c r="J527" i="3"/>
  <c r="J36" i="3"/>
  <c r="J212" i="3"/>
  <c r="J10" i="3"/>
  <c r="J825" i="3"/>
  <c r="J253" i="3"/>
  <c r="J494" i="3"/>
  <c r="J254" i="3"/>
  <c r="J495" i="3"/>
  <c r="J384" i="3"/>
  <c r="J117" i="3"/>
  <c r="J458" i="3"/>
  <c r="J140" i="3"/>
  <c r="J58" i="3"/>
  <c r="J383" i="3"/>
  <c r="J667" i="3"/>
  <c r="J587" i="3"/>
  <c r="J454" i="3"/>
  <c r="J651" i="3"/>
  <c r="J157" i="3"/>
  <c r="J376" i="3"/>
  <c r="J727" i="3"/>
  <c r="J414" i="3"/>
  <c r="J361" i="3"/>
  <c r="J599" i="3"/>
  <c r="J373" i="3"/>
  <c r="J417" i="3"/>
  <c r="J429" i="3"/>
  <c r="J432" i="3"/>
  <c r="J697" i="3"/>
  <c r="J698" i="3"/>
  <c r="J276" i="3"/>
  <c r="J122" i="3"/>
  <c r="J553" i="3"/>
  <c r="J699" i="3"/>
  <c r="J696" i="3"/>
  <c r="J751" i="3"/>
  <c r="J416" i="3"/>
  <c r="J418" i="3"/>
  <c r="J728" i="3"/>
  <c r="J116" i="3"/>
  <c r="J737" i="3"/>
  <c r="J753" i="3"/>
  <c r="J377" i="3"/>
  <c r="J695" i="3"/>
  <c r="J158" i="3"/>
  <c r="J329" i="3"/>
  <c r="J103" i="3"/>
  <c r="J246" i="3"/>
  <c r="J813" i="3"/>
  <c r="J826" i="3"/>
  <c r="J827" i="3"/>
  <c r="J62" i="3"/>
  <c r="J569" i="3"/>
  <c r="J63" i="3"/>
  <c r="J159" i="3"/>
  <c r="J65" i="3"/>
  <c r="J161" i="3"/>
  <c r="J679" i="3"/>
  <c r="J763" i="3"/>
  <c r="J778" i="3"/>
  <c r="J31" i="3"/>
  <c r="J211" i="3"/>
  <c r="J204" i="3"/>
  <c r="J739" i="3"/>
  <c r="J207" i="3"/>
  <c r="J205" i="3"/>
  <c r="J567" i="3"/>
  <c r="J11" i="3"/>
  <c r="J206" i="3"/>
  <c r="J273" i="3"/>
  <c r="J274" i="3"/>
  <c r="J290" i="3"/>
  <c r="J423" i="3"/>
  <c r="J353" i="3"/>
  <c r="J474" i="3"/>
  <c r="J214" i="3"/>
  <c r="J208" i="3"/>
  <c r="J424" i="3"/>
  <c r="J210" i="3"/>
  <c r="J711" i="3"/>
  <c r="J628" i="3"/>
  <c r="J647" i="3"/>
  <c r="J785" i="3"/>
  <c r="J143" i="3"/>
  <c r="J456" i="3"/>
  <c r="J602" i="3"/>
  <c r="J240" i="3"/>
  <c r="J603" i="3"/>
  <c r="J688" i="3"/>
  <c r="J618" i="3"/>
  <c r="J81" i="3"/>
  <c r="J82" i="3"/>
  <c r="J398" i="3"/>
  <c r="J786" i="3"/>
  <c r="J573" i="3"/>
  <c r="J461" i="3"/>
  <c r="J241" i="3"/>
  <c r="J18" i="3"/>
  <c r="J277" i="3"/>
  <c r="J578" i="3"/>
  <c r="J619" i="3"/>
  <c r="J123" i="3"/>
  <c r="J557" i="3"/>
  <c r="J336" i="3"/>
  <c r="J579" i="3"/>
  <c r="J345" i="3"/>
  <c r="J160" i="3"/>
  <c r="J333" i="3"/>
  <c r="J70" i="3"/>
  <c r="J299" i="3"/>
  <c r="J814" i="3"/>
  <c r="J781" i="3"/>
  <c r="J334" i="3"/>
  <c r="J815" i="3"/>
  <c r="J300" i="3"/>
  <c r="J42" i="3"/>
  <c r="J465" i="3"/>
  <c r="J816" i="3"/>
  <c r="J220" i="3"/>
  <c r="J129" i="3"/>
  <c r="J524" i="3"/>
  <c r="J817" i="3"/>
  <c r="J71" i="3"/>
  <c r="J59" i="3"/>
  <c r="J514" i="3"/>
  <c r="J401" i="3"/>
  <c r="J708" i="3"/>
  <c r="J652" i="3"/>
  <c r="J124" i="3"/>
  <c r="J131" i="3"/>
  <c r="J132" i="3"/>
  <c r="J787" i="3"/>
  <c r="J788" i="3"/>
  <c r="J146" i="3"/>
  <c r="J793" i="3"/>
  <c r="J789" i="3"/>
  <c r="J620" i="3"/>
  <c r="J47" i="3"/>
  <c r="J745" i="3"/>
  <c r="J166" i="3"/>
  <c r="J671" i="3"/>
  <c r="J648" i="3"/>
  <c r="J390" i="3"/>
  <c r="J391" i="3"/>
  <c r="J392" i="3"/>
  <c r="J127" i="3"/>
  <c r="J12" i="3"/>
  <c r="J574" i="3"/>
  <c r="J575" i="3"/>
  <c r="J379" i="3"/>
  <c r="J86" i="3"/>
  <c r="J622" i="3"/>
  <c r="J90" i="3"/>
  <c r="J107" i="3"/>
  <c r="J624" i="3"/>
  <c r="J447" i="3"/>
  <c r="J731" i="3"/>
  <c r="J496" i="3"/>
  <c r="J362" i="3"/>
  <c r="J811" i="3"/>
  <c r="J780" i="3"/>
  <c r="J195" i="3"/>
  <c r="J689" i="3"/>
  <c r="J476" i="3"/>
  <c r="J513" i="3"/>
  <c r="J347" i="3"/>
  <c r="J111" i="3"/>
  <c r="J112" i="3"/>
  <c r="J281" i="3"/>
  <c r="J73" i="3"/>
  <c r="J581" i="3"/>
  <c r="J585" i="3"/>
  <c r="J584" i="3"/>
  <c r="J582" i="3"/>
  <c r="J690" i="3"/>
  <c r="J21" i="3"/>
  <c r="J342" i="3"/>
  <c r="J301" i="3"/>
  <c r="J310" i="3"/>
  <c r="J348" i="3"/>
  <c r="J104" i="3"/>
  <c r="J125" i="3"/>
  <c r="J482" i="3"/>
  <c r="J53" i="3"/>
  <c r="J150" i="3"/>
  <c r="J795" i="3"/>
  <c r="J91" i="3"/>
  <c r="J740" i="3"/>
  <c r="J741" i="3"/>
  <c r="J742" i="3"/>
  <c r="J92" i="3"/>
  <c r="J151" i="3"/>
  <c r="J796" i="3"/>
  <c r="J54" i="3"/>
  <c r="J152" i="3"/>
  <c r="J93" i="3"/>
  <c r="J797" i="3"/>
  <c r="J55" i="3"/>
  <c r="J242" i="3"/>
  <c r="J746" i="3"/>
  <c r="J528" i="3"/>
  <c r="J368" i="3"/>
  <c r="J393" i="3"/>
  <c r="J394" i="3"/>
  <c r="J395" i="3"/>
  <c r="J360" i="3"/>
  <c r="J530" i="3"/>
  <c r="J291" i="3"/>
  <c r="J292" i="3"/>
  <c r="J293" i="3"/>
  <c r="J649" i="3"/>
  <c r="J680" i="3"/>
  <c r="J576" i="3"/>
  <c r="J184" i="3"/>
  <c r="J282" i="3"/>
  <c r="J304" i="3"/>
  <c r="J686" i="3"/>
  <c r="J302" i="3"/>
  <c r="J729" i="3"/>
  <c r="J19" i="3"/>
  <c r="J779" i="3"/>
  <c r="J247" i="3"/>
  <c r="J311" i="3"/>
  <c r="J650" i="3"/>
  <c r="J477" i="3"/>
  <c r="J108" i="3"/>
  <c r="J625" i="3"/>
  <c r="J734" i="3"/>
  <c r="J94" i="3"/>
  <c r="J105" i="3"/>
  <c r="J747" i="3"/>
  <c r="J733" i="3"/>
  <c r="J56" i="3"/>
  <c r="J153" i="3"/>
  <c r="J798" i="3"/>
  <c r="J95" i="3"/>
  <c r="J337" i="3"/>
  <c r="J374" i="3"/>
  <c r="J147" i="3"/>
  <c r="J50" i="3"/>
  <c r="J88" i="3"/>
  <c r="J539" i="3"/>
  <c r="J52" i="3"/>
  <c r="J87" i="3"/>
  <c r="J15" i="3"/>
  <c r="J250" i="3"/>
  <c r="J126" i="3"/>
  <c r="J507" i="3"/>
  <c r="J271" i="3"/>
  <c r="J591" i="3"/>
  <c r="J721" i="3"/>
  <c r="J89" i="3"/>
  <c r="J228" i="3"/>
  <c r="J508" i="3"/>
  <c r="J677" i="3"/>
  <c r="J272" i="3"/>
  <c r="J577" i="3"/>
  <c r="J515" i="3"/>
  <c r="J702" i="3"/>
  <c r="J405" i="3"/>
  <c r="J244" i="3"/>
  <c r="J606" i="3"/>
  <c r="J604" i="3"/>
  <c r="J185" i="3"/>
  <c r="J681" i="3"/>
  <c r="J629" i="3"/>
  <c r="J561" i="3"/>
  <c r="J554" i="3"/>
  <c r="J243" i="3"/>
  <c r="J670" i="3"/>
  <c r="J396" i="3"/>
  <c r="J661" i="3"/>
  <c r="J305" i="3"/>
  <c r="J74" i="3"/>
  <c r="J227" i="3"/>
  <c r="J818" i="3"/>
  <c r="J421" i="3"/>
  <c r="J331" i="3"/>
  <c r="J314" i="3"/>
  <c r="J478" i="3"/>
  <c r="J516" i="3"/>
  <c r="J682" i="3"/>
  <c r="J685" i="3"/>
  <c r="J43" i="3"/>
  <c r="J2" i="3"/>
  <c r="J332" i="3"/>
  <c r="J223" i="3"/>
  <c r="J517" i="3"/>
  <c r="J687" i="3"/>
  <c r="J75" i="3"/>
  <c r="J683" i="3"/>
  <c r="J662" i="3"/>
  <c r="J663" i="3"/>
  <c r="J480" i="3"/>
  <c r="J706" i="3"/>
  <c r="J97" i="3"/>
  <c r="J531" i="3"/>
  <c r="J525" i="3"/>
  <c r="J684" i="3"/>
  <c r="J415" i="3"/>
  <c r="J459" i="3"/>
  <c r="J13" i="3"/>
  <c r="J570" i="3"/>
  <c r="J163" i="3"/>
  <c r="J164" i="3"/>
  <c r="J60" i="3"/>
  <c r="J823" i="3"/>
  <c r="J44" i="3"/>
  <c r="J262" i="3"/>
  <c r="J303" i="3"/>
  <c r="J64" i="3"/>
  <c r="J828" i="3"/>
  <c r="J76" i="3"/>
  <c r="J267" i="3"/>
  <c r="J369" i="3"/>
  <c r="J518" i="3"/>
  <c r="J500" i="3"/>
  <c r="J45" i="3"/>
  <c r="J824" i="3"/>
  <c r="J782" i="3"/>
  <c r="J249" i="3"/>
  <c r="J187" i="3"/>
  <c r="J755" i="3"/>
  <c r="J14" i="3"/>
  <c r="J479" i="3"/>
  <c r="J381" i="3"/>
  <c r="J382" i="3"/>
  <c r="J233" i="3"/>
  <c r="J319" i="3"/>
  <c r="J366" i="3"/>
  <c r="J490" i="3"/>
  <c r="J632" i="3"/>
  <c r="J49" i="3"/>
  <c r="J486" i="3"/>
  <c r="J691" i="3"/>
  <c r="J435" i="3"/>
  <c r="J283" i="3"/>
  <c r="J436" i="3"/>
  <c r="J437" i="3"/>
  <c r="J234" i="3"/>
  <c r="J320" i="3"/>
  <c r="J590" i="3"/>
  <c r="J692" i="3"/>
  <c r="J487" i="3"/>
  <c r="J335" i="3"/>
  <c r="J278" i="3"/>
  <c r="J430" i="3"/>
  <c r="J669" i="3"/>
  <c r="J165" i="3"/>
  <c r="J168" i="3"/>
  <c r="J672" i="3"/>
  <c r="J488" i="3"/>
  <c r="J489" i="3"/>
  <c r="J40" i="3"/>
  <c r="J491" i="3"/>
  <c r="J716" i="3"/>
  <c r="J285" i="3"/>
  <c r="J295" i="3"/>
  <c r="J232" i="3"/>
  <c r="J318" i="3"/>
  <c r="J630" i="3"/>
  <c r="J325" i="3"/>
  <c r="J286" i="3"/>
  <c r="J296" i="3"/>
  <c r="J457" i="3"/>
  <c r="J709" i="3"/>
  <c r="J710" i="3"/>
  <c r="J712" i="3"/>
  <c r="J738" i="3"/>
  <c r="J714" i="3"/>
  <c r="J284" i="3"/>
  <c r="J386" i="3"/>
  <c r="J387" i="3"/>
  <c r="J448" i="3"/>
  <c r="J449" i="3"/>
  <c r="J154" i="3"/>
  <c r="J57" i="3"/>
  <c r="J450" i="3"/>
  <c r="J431" i="3"/>
  <c r="J196" i="3"/>
  <c r="J595" i="3"/>
  <c r="J51" i="3"/>
  <c r="J251" i="3"/>
  <c r="J673" i="3"/>
  <c r="J509" i="3"/>
  <c r="J463" i="3"/>
  <c r="J555" i="3"/>
  <c r="J566" i="3"/>
  <c r="J511" i="3"/>
  <c r="J568" i="3"/>
  <c r="J209" i="3"/>
  <c r="J3" i="3"/>
  <c r="J4" i="3"/>
  <c r="J5" i="3"/>
  <c r="J6" i="3"/>
  <c r="J7" i="3"/>
  <c r="J343" i="3"/>
  <c r="J344" i="3"/>
  <c r="J510" i="3"/>
  <c r="J473" i="3"/>
  <c r="P1438" i="1"/>
  <c r="P1439" i="1"/>
  <c r="P1440" i="1"/>
  <c r="P1436" i="1"/>
  <c r="P1434" i="1"/>
  <c r="P1430" i="1"/>
  <c r="P1431" i="1"/>
  <c r="P1429" i="1"/>
  <c r="P1428" i="1"/>
  <c r="P1427" i="1"/>
  <c r="P1424" i="1"/>
  <c r="P1425" i="1"/>
  <c r="P1426" i="1"/>
  <c r="P1423" i="1"/>
  <c r="P1422" i="1"/>
  <c r="P1420" i="1"/>
  <c r="P1418" i="1"/>
  <c r="P1419" i="1"/>
  <c r="P1416" i="1"/>
  <c r="P1414" i="1"/>
  <c r="P1415" i="1"/>
  <c r="P1413" i="1"/>
  <c r="P1412" i="1"/>
  <c r="P1411" i="1"/>
  <c r="P1410" i="1"/>
  <c r="P1409" i="1"/>
  <c r="P1408" i="1"/>
  <c r="P1407" i="1"/>
  <c r="P1405" i="1"/>
  <c r="P329" i="1"/>
  <c r="P1402" i="1"/>
  <c r="P1401" i="1"/>
  <c r="P1400" i="1"/>
  <c r="P1399" i="1"/>
  <c r="P334" i="1"/>
  <c r="P335" i="1"/>
  <c r="P1396" i="1"/>
  <c r="P1395" i="1"/>
  <c r="P1394" i="1"/>
  <c r="P1393" i="1"/>
  <c r="P337" i="1"/>
  <c r="P1390" i="1"/>
  <c r="P1391" i="1"/>
  <c r="P1392" i="1"/>
  <c r="P1389" i="1"/>
  <c r="P1388" i="1"/>
  <c r="P1387" i="1"/>
  <c r="P1386" i="1"/>
  <c r="P1384" i="1"/>
  <c r="P1385" i="1"/>
  <c r="P1383" i="1"/>
  <c r="P1380" i="1"/>
  <c r="P1381" i="1"/>
  <c r="P1382" i="1"/>
  <c r="P1377" i="1"/>
  <c r="P1378" i="1"/>
  <c r="P1379" i="1"/>
  <c r="P1375" i="1"/>
  <c r="P1376" i="1"/>
  <c r="P1374" i="1"/>
  <c r="P1373" i="1"/>
  <c r="P1372" i="1"/>
  <c r="P1371" i="1"/>
  <c r="P1370" i="1"/>
  <c r="P1367" i="1"/>
  <c r="P1364" i="1"/>
  <c r="P1363" i="1"/>
  <c r="P1362" i="1"/>
  <c r="P1361" i="1"/>
  <c r="P1359" i="1"/>
  <c r="P1360" i="1"/>
  <c r="P1357" i="1"/>
  <c r="P1358" i="1"/>
  <c r="P1354" i="1"/>
  <c r="P1355" i="1"/>
  <c r="P356" i="1"/>
  <c r="P313" i="1"/>
  <c r="P314" i="1"/>
  <c r="P315" i="1"/>
  <c r="P1356" i="1"/>
  <c r="P1352" i="1"/>
  <c r="P1353" i="1"/>
  <c r="P1345" i="1"/>
  <c r="P1347" i="1"/>
  <c r="P1348" i="1"/>
  <c r="P1350" i="1"/>
  <c r="P1351" i="1"/>
  <c r="P1343" i="1"/>
  <c r="P1344" i="1"/>
  <c r="P225" i="1"/>
  <c r="P226" i="1"/>
  <c r="P227" i="1"/>
  <c r="P1342" i="1"/>
  <c r="P1341" i="1"/>
  <c r="P1338" i="1"/>
  <c r="P1339" i="1"/>
  <c r="P1340" i="1"/>
  <c r="P1335" i="1"/>
  <c r="P1336" i="1"/>
  <c r="P1337" i="1"/>
  <c r="P1334" i="1"/>
  <c r="P152" i="1"/>
  <c r="P1331" i="1"/>
  <c r="P1333" i="1"/>
  <c r="P1332" i="1"/>
  <c r="P1329" i="1"/>
  <c r="P1330" i="1"/>
  <c r="P317" i="1"/>
  <c r="P318" i="1"/>
  <c r="P1328" i="1"/>
  <c r="P1327" i="1"/>
  <c r="P1325" i="1"/>
  <c r="P1326" i="1"/>
  <c r="P1324" i="1"/>
  <c r="P319" i="1"/>
  <c r="P320" i="1"/>
  <c r="P1322" i="1"/>
  <c r="P1323" i="1"/>
  <c r="P1321" i="1"/>
  <c r="P964" i="1"/>
  <c r="P1320" i="1"/>
  <c r="P1319" i="1"/>
  <c r="P1318" i="1"/>
  <c r="P16" i="1"/>
  <c r="P1317" i="1"/>
  <c r="P1316" i="1"/>
  <c r="P1315" i="1"/>
  <c r="P1314" i="1"/>
  <c r="P1313" i="1"/>
  <c r="P1306" i="1"/>
  <c r="P1310" i="1"/>
  <c r="P1303" i="1"/>
  <c r="P1297" i="1"/>
  <c r="P1298" i="1"/>
  <c r="P1299" i="1"/>
  <c r="P1300" i="1"/>
  <c r="P1301" i="1"/>
  <c r="P1302" i="1"/>
  <c r="P1295" i="1"/>
  <c r="P1296" i="1"/>
  <c r="P1294" i="1"/>
  <c r="P1293" i="1"/>
  <c r="P1291" i="1"/>
  <c r="P1292" i="1"/>
  <c r="P1290" i="1"/>
  <c r="P1289" i="1"/>
  <c r="P1288" i="1"/>
  <c r="P241" i="1"/>
  <c r="P242" i="1"/>
  <c r="P243" i="1"/>
  <c r="P244" i="1"/>
  <c r="P1287" i="1"/>
  <c r="P1286" i="1"/>
  <c r="P1285" i="1"/>
  <c r="P1284" i="1"/>
  <c r="P1283" i="1"/>
  <c r="P1280" i="1"/>
  <c r="P1281" i="1"/>
  <c r="P1282" i="1"/>
  <c r="P1279" i="1"/>
  <c r="P1278" i="1"/>
  <c r="P1274" i="1"/>
  <c r="P1273" i="1"/>
  <c r="P1272" i="1"/>
  <c r="P1270" i="1"/>
  <c r="P1271" i="1"/>
  <c r="P1269" i="1"/>
  <c r="P1267" i="1"/>
  <c r="P1268" i="1"/>
  <c r="P1265" i="1"/>
  <c r="P1266" i="1"/>
  <c r="P1254" i="1"/>
  <c r="P1261" i="1"/>
  <c r="P1262" i="1"/>
  <c r="P1263" i="1"/>
  <c r="P1264" i="1"/>
  <c r="P1252" i="1"/>
  <c r="P1253" i="1"/>
  <c r="P1251" i="1"/>
  <c r="P1250" i="1"/>
  <c r="P1249" i="1"/>
  <c r="P1248" i="1"/>
  <c r="P1246" i="1"/>
  <c r="P1243" i="1"/>
  <c r="P1244" i="1"/>
  <c r="P1245" i="1"/>
  <c r="P272" i="1"/>
  <c r="P1242" i="1"/>
  <c r="P1241" i="1"/>
  <c r="P1239" i="1"/>
  <c r="P1240" i="1"/>
  <c r="P1238" i="1"/>
  <c r="P1236" i="1"/>
  <c r="P1237" i="1"/>
  <c r="P1235" i="1"/>
  <c r="P1234" i="1"/>
  <c r="P1233" i="1"/>
  <c r="P1232" i="1"/>
  <c r="P1231" i="1"/>
  <c r="P1228" i="1"/>
  <c r="P1230" i="1"/>
  <c r="P1227" i="1"/>
  <c r="P28" i="1"/>
  <c r="P19" i="1"/>
  <c r="P273" i="1"/>
  <c r="P1226" i="1"/>
  <c r="P1042" i="1"/>
  <c r="P1225" i="1"/>
  <c r="P1224" i="1"/>
  <c r="P1223" i="1"/>
  <c r="P1221" i="1"/>
  <c r="P1222" i="1"/>
  <c r="P1220" i="1"/>
  <c r="P1219" i="1"/>
  <c r="P1217" i="1"/>
  <c r="P1216" i="1"/>
  <c r="P1215" i="1"/>
  <c r="P1214" i="1"/>
  <c r="P1213" i="1"/>
  <c r="P1209" i="1"/>
  <c r="P1210" i="1"/>
  <c r="P1211" i="1"/>
  <c r="P1212" i="1"/>
  <c r="P1205" i="1"/>
  <c r="P1208" i="1"/>
  <c r="P1204" i="1"/>
  <c r="P1203" i="1"/>
  <c r="P1201" i="1"/>
  <c r="P1202" i="1"/>
  <c r="P1200" i="1"/>
  <c r="P1199" i="1"/>
  <c r="P1198" i="1"/>
  <c r="P1195" i="1"/>
  <c r="P1192" i="1"/>
  <c r="P1193" i="1"/>
  <c r="P1194" i="1"/>
  <c r="P1190" i="1"/>
  <c r="P1191" i="1"/>
  <c r="P1189" i="1"/>
  <c r="P1188" i="1"/>
  <c r="P1187" i="1"/>
  <c r="P1186" i="1"/>
  <c r="P1184" i="1"/>
  <c r="P1185" i="1"/>
  <c r="P1182" i="1"/>
  <c r="P1183" i="1"/>
  <c r="P1180" i="1"/>
  <c r="P1181" i="1"/>
  <c r="P1176" i="1"/>
  <c r="P1177" i="1"/>
  <c r="P1178" i="1"/>
  <c r="P1170" i="1"/>
  <c r="P1172" i="1"/>
  <c r="P1174" i="1"/>
  <c r="P1175" i="1"/>
  <c r="P1169" i="1"/>
  <c r="P1168" i="1"/>
  <c r="P1167" i="1"/>
  <c r="P1166" i="1"/>
  <c r="P1165" i="1"/>
  <c r="P1164" i="1"/>
  <c r="P1163" i="1"/>
  <c r="P1160" i="1"/>
  <c r="P1161" i="1"/>
  <c r="P1162" i="1"/>
  <c r="P1157" i="1"/>
  <c r="P1155" i="1"/>
  <c r="P1156" i="1"/>
  <c r="P1154" i="1"/>
  <c r="P1152" i="1"/>
  <c r="P1153" i="1"/>
  <c r="P1151" i="1"/>
  <c r="P1148" i="1"/>
  <c r="P1149" i="1"/>
  <c r="P1150" i="1"/>
  <c r="P1143" i="1"/>
  <c r="P1144" i="1"/>
  <c r="P1145" i="1"/>
  <c r="P1146" i="1"/>
  <c r="P1147" i="1"/>
  <c r="P1141" i="1"/>
  <c r="P1142" i="1"/>
  <c r="P1138" i="1"/>
  <c r="P1140" i="1"/>
  <c r="P1137" i="1"/>
  <c r="P1135" i="1"/>
  <c r="P1134" i="1"/>
  <c r="P1133" i="1"/>
  <c r="P1132" i="1"/>
  <c r="P1131" i="1"/>
  <c r="P1127" i="1"/>
  <c r="P1128" i="1"/>
  <c r="P1129" i="1"/>
  <c r="P1130" i="1"/>
  <c r="P1126" i="1"/>
  <c r="P1124" i="1"/>
  <c r="P1125" i="1"/>
  <c r="P1123" i="1"/>
  <c r="P1122" i="1"/>
  <c r="P1120" i="1"/>
  <c r="P1121" i="1"/>
  <c r="P1119" i="1"/>
  <c r="P1118" i="1"/>
  <c r="P1117" i="1"/>
  <c r="P1114" i="1"/>
  <c r="P1115" i="1"/>
  <c r="P1116" i="1"/>
  <c r="P1113" i="1"/>
  <c r="P1112" i="1"/>
  <c r="P1111" i="1"/>
  <c r="P1110" i="1"/>
  <c r="P1109" i="1"/>
  <c r="P1108" i="1"/>
  <c r="P1107" i="1"/>
  <c r="P14" i="1"/>
  <c r="P1086" i="1"/>
  <c r="P1087" i="1"/>
  <c r="P1088" i="1"/>
  <c r="P1089" i="1"/>
  <c r="P1090" i="1"/>
  <c r="P1091" i="1"/>
  <c r="P1095" i="1"/>
  <c r="P1096" i="1"/>
  <c r="P1097" i="1"/>
  <c r="P1098" i="1"/>
  <c r="P1099" i="1"/>
  <c r="P1100" i="1"/>
  <c r="P1101" i="1"/>
  <c r="P1102" i="1"/>
  <c r="P1103" i="1"/>
  <c r="P1104" i="1"/>
  <c r="P1105" i="1"/>
  <c r="P1106" i="1"/>
  <c r="P1085" i="1"/>
  <c r="P1084" i="1"/>
  <c r="P1082" i="1"/>
  <c r="P1083" i="1"/>
  <c r="P1081" i="1"/>
  <c r="P1080" i="1"/>
  <c r="P1079" i="1"/>
  <c r="P1078" i="1"/>
  <c r="P1077" i="1"/>
  <c r="P7" i="1"/>
  <c r="P1075" i="1"/>
  <c r="P1072" i="1"/>
  <c r="P1071" i="1"/>
  <c r="P1070" i="1"/>
  <c r="P1069" i="1"/>
  <c r="P1068" i="1"/>
  <c r="P1067" i="1"/>
  <c r="P1065" i="1"/>
  <c r="P1061" i="1"/>
  <c r="P1062" i="1"/>
  <c r="P1063" i="1"/>
  <c r="P1064" i="1"/>
  <c r="P1058" i="1"/>
  <c r="P1059" i="1"/>
  <c r="P1060" i="1"/>
  <c r="P174" i="1"/>
  <c r="P1054" i="1"/>
  <c r="P1055" i="1"/>
  <c r="P1056" i="1"/>
  <c r="P1057" i="1"/>
  <c r="P1050" i="1"/>
  <c r="P1051" i="1"/>
  <c r="P1053" i="1"/>
  <c r="P1049" i="1"/>
  <c r="P1048" i="1"/>
  <c r="P1046" i="1"/>
  <c r="P1047" i="1"/>
  <c r="P229" i="1"/>
  <c r="P1045" i="1"/>
  <c r="P1043" i="1"/>
  <c r="P1044" i="1"/>
  <c r="P1039" i="1"/>
  <c r="P1040" i="1"/>
  <c r="P1041" i="1"/>
  <c r="P1037" i="1"/>
  <c r="P1035" i="1"/>
  <c r="P1036" i="1"/>
  <c r="P1016" i="1"/>
  <c r="P1020" i="1"/>
  <c r="P1011" i="1"/>
  <c r="P1010" i="1"/>
  <c r="P1009" i="1"/>
  <c r="P1007" i="1"/>
  <c r="P1008" i="1"/>
  <c r="P1006" i="1"/>
  <c r="P183" i="1"/>
  <c r="P184" i="1"/>
  <c r="P185" i="1"/>
  <c r="P1005" i="1"/>
  <c r="P1004" i="1"/>
  <c r="P1002" i="1"/>
  <c r="P1003" i="1"/>
  <c r="P1001" i="1"/>
  <c r="P1000" i="1"/>
  <c r="P999" i="1"/>
  <c r="P998" i="1"/>
  <c r="P996" i="1"/>
  <c r="P997" i="1"/>
  <c r="P188" i="1"/>
  <c r="P189" i="1"/>
  <c r="P995" i="1"/>
  <c r="P994" i="1"/>
  <c r="P190" i="1"/>
  <c r="P191" i="1"/>
  <c r="P993" i="1"/>
  <c r="P992" i="1"/>
  <c r="P991" i="1"/>
  <c r="P984" i="1"/>
  <c r="P985" i="1"/>
  <c r="P986" i="1"/>
  <c r="P987" i="1"/>
  <c r="P988" i="1"/>
  <c r="P989" i="1"/>
  <c r="P990" i="1"/>
  <c r="P983" i="1"/>
  <c r="P982" i="1"/>
  <c r="P981" i="1"/>
  <c r="P980" i="1"/>
  <c r="P977" i="1"/>
  <c r="P978" i="1"/>
  <c r="P979" i="1"/>
  <c r="P974" i="1"/>
  <c r="P975" i="1"/>
  <c r="P976" i="1"/>
  <c r="P198" i="1"/>
  <c r="P973" i="1"/>
  <c r="P972" i="1"/>
  <c r="P971" i="1"/>
  <c r="P970" i="1"/>
  <c r="P963" i="1"/>
  <c r="P965" i="1"/>
  <c r="P966" i="1"/>
  <c r="P967" i="1"/>
  <c r="P968" i="1"/>
  <c r="P969" i="1"/>
  <c r="P962" i="1"/>
  <c r="P961" i="1"/>
  <c r="P956" i="1"/>
  <c r="P957" i="1"/>
  <c r="P958" i="1"/>
  <c r="P959" i="1"/>
  <c r="P960" i="1"/>
  <c r="P952" i="1"/>
  <c r="P953" i="1"/>
  <c r="P954" i="1"/>
  <c r="P955" i="1"/>
  <c r="P951" i="1"/>
  <c r="P944" i="1"/>
  <c r="P945" i="1"/>
  <c r="P946" i="1"/>
  <c r="P947" i="1"/>
  <c r="P948" i="1"/>
  <c r="P949" i="1"/>
  <c r="P950" i="1"/>
  <c r="P943" i="1"/>
  <c r="P942" i="1"/>
  <c r="P941" i="1"/>
  <c r="P927" i="1"/>
  <c r="P928" i="1"/>
  <c r="P929" i="1"/>
  <c r="P930" i="1"/>
  <c r="P935" i="1"/>
  <c r="P938" i="1"/>
  <c r="P939" i="1"/>
  <c r="P940" i="1"/>
  <c r="P926" i="1"/>
  <c r="P925" i="1"/>
  <c r="P924" i="1"/>
  <c r="P921" i="1"/>
  <c r="P920" i="1"/>
  <c r="P919" i="1"/>
  <c r="P918" i="1"/>
  <c r="P914" i="1"/>
  <c r="P915" i="1"/>
  <c r="P916" i="1"/>
  <c r="P917" i="1"/>
  <c r="P913" i="1"/>
  <c r="P912" i="1"/>
  <c r="P548" i="1"/>
  <c r="P907" i="1"/>
  <c r="P908" i="1"/>
  <c r="P910" i="1"/>
  <c r="P911" i="1"/>
  <c r="P906" i="1"/>
  <c r="P892" i="1"/>
  <c r="P884" i="1"/>
  <c r="P867" i="1"/>
  <c r="P868" i="1"/>
  <c r="P869" i="1"/>
  <c r="P870" i="1"/>
  <c r="P871" i="1"/>
  <c r="P872" i="1"/>
  <c r="P876" i="1"/>
  <c r="P883" i="1"/>
  <c r="P866" i="1"/>
  <c r="P863" i="1"/>
  <c r="P864" i="1"/>
  <c r="P865" i="1"/>
  <c r="P862" i="1"/>
  <c r="P859" i="1"/>
  <c r="P860" i="1"/>
  <c r="P861" i="1"/>
  <c r="P857" i="1"/>
  <c r="P858" i="1"/>
  <c r="P856" i="1"/>
  <c r="P853" i="1"/>
  <c r="P854" i="1"/>
  <c r="P855" i="1"/>
  <c r="P852" i="1"/>
  <c r="P843" i="1"/>
  <c r="P844" i="1"/>
  <c r="P845" i="1"/>
  <c r="P846" i="1"/>
  <c r="P847" i="1"/>
  <c r="P848" i="1"/>
  <c r="P849" i="1"/>
  <c r="P850" i="1"/>
  <c r="P851" i="1"/>
  <c r="P839" i="1"/>
  <c r="P840" i="1"/>
  <c r="P841" i="1"/>
  <c r="P842" i="1"/>
  <c r="P831" i="1"/>
  <c r="P832" i="1"/>
  <c r="P833" i="1"/>
  <c r="P834" i="1"/>
  <c r="P835" i="1"/>
  <c r="P836" i="1"/>
  <c r="P837" i="1"/>
  <c r="P838" i="1"/>
  <c r="P830" i="1"/>
  <c r="P825" i="1"/>
  <c r="P826" i="1"/>
  <c r="P827" i="1"/>
  <c r="P828" i="1"/>
  <c r="P829" i="1"/>
  <c r="P822" i="1"/>
  <c r="P823" i="1"/>
  <c r="P824" i="1"/>
  <c r="P821" i="1"/>
  <c r="P815" i="1"/>
  <c r="P816" i="1"/>
  <c r="P817" i="1"/>
  <c r="P818" i="1"/>
  <c r="P819" i="1"/>
  <c r="P820" i="1"/>
  <c r="P814" i="1"/>
  <c r="P809" i="1"/>
  <c r="P811" i="1"/>
  <c r="P812" i="1"/>
  <c r="P810" i="1"/>
  <c r="P813" i="1"/>
  <c r="P808" i="1"/>
  <c r="P807" i="1"/>
  <c r="P806" i="1"/>
  <c r="P805" i="1"/>
  <c r="P799" i="1"/>
  <c r="P800" i="1"/>
  <c r="P801" i="1"/>
  <c r="P802" i="1"/>
  <c r="P803" i="1"/>
  <c r="P804" i="1"/>
  <c r="P798" i="1"/>
  <c r="P797" i="1"/>
  <c r="P796" i="1"/>
  <c r="P795" i="1"/>
  <c r="P3" i="1"/>
  <c r="P794" i="1"/>
  <c r="P793" i="1"/>
  <c r="P792" i="1"/>
  <c r="P791" i="1"/>
  <c r="P790" i="1"/>
  <c r="P789" i="1"/>
  <c r="P788" i="1"/>
  <c r="P786" i="1"/>
  <c r="P787" i="1"/>
  <c r="P377" i="1"/>
  <c r="P785" i="1"/>
  <c r="P784" i="1"/>
  <c r="P783" i="1"/>
  <c r="P782" i="1"/>
  <c r="P770" i="1"/>
  <c r="P769" i="1"/>
  <c r="P768" i="1"/>
  <c r="P766" i="1"/>
  <c r="P767" i="1"/>
  <c r="P763" i="1"/>
  <c r="P764" i="1"/>
  <c r="P765" i="1"/>
  <c r="P761" i="1"/>
  <c r="P762" i="1"/>
  <c r="P239" i="1"/>
  <c r="P240" i="1"/>
  <c r="P760" i="1"/>
  <c r="P759" i="1"/>
  <c r="P758" i="1"/>
  <c r="P756" i="1"/>
  <c r="P757" i="1"/>
  <c r="P753" i="1"/>
  <c r="P754" i="1"/>
  <c r="P755" i="1"/>
  <c r="P751" i="1"/>
  <c r="P752" i="1"/>
  <c r="P750" i="1"/>
  <c r="P749" i="1"/>
  <c r="P747" i="1"/>
  <c r="P748" i="1"/>
  <c r="P739" i="1"/>
  <c r="P740" i="1"/>
  <c r="P741" i="1"/>
  <c r="P742" i="1"/>
  <c r="P743" i="1"/>
  <c r="P744" i="1"/>
  <c r="P745" i="1"/>
  <c r="P746" i="1"/>
  <c r="P738" i="1"/>
  <c r="P735" i="1"/>
  <c r="P736" i="1"/>
  <c r="P737" i="1"/>
  <c r="P734" i="1"/>
  <c r="P733" i="1"/>
  <c r="P732" i="1"/>
  <c r="P731" i="1"/>
  <c r="P730" i="1"/>
  <c r="P712" i="1"/>
  <c r="P713" i="1"/>
  <c r="P715" i="1"/>
  <c r="P716" i="1"/>
  <c r="P717" i="1"/>
  <c r="P718" i="1"/>
  <c r="P719" i="1"/>
  <c r="P720" i="1"/>
  <c r="P727" i="1"/>
  <c r="P728" i="1"/>
  <c r="P729" i="1"/>
  <c r="P707" i="1"/>
  <c r="P708" i="1"/>
  <c r="P709" i="1"/>
  <c r="P710" i="1"/>
  <c r="P711" i="1"/>
  <c r="P706" i="1"/>
  <c r="P705" i="1"/>
  <c r="P704" i="1"/>
  <c r="P702" i="1"/>
  <c r="P703" i="1"/>
  <c r="P697" i="1"/>
  <c r="P698" i="1"/>
  <c r="P699" i="1"/>
  <c r="P700" i="1"/>
  <c r="P701" i="1"/>
  <c r="P692" i="1"/>
  <c r="P693" i="1"/>
  <c r="P694" i="1"/>
  <c r="P695" i="1"/>
  <c r="P696" i="1"/>
  <c r="P691" i="1"/>
  <c r="P690" i="1"/>
  <c r="P687" i="1"/>
  <c r="P686" i="1"/>
  <c r="P685" i="1"/>
  <c r="P684" i="1"/>
  <c r="P683" i="1"/>
  <c r="P322" i="1"/>
  <c r="P682" i="1"/>
  <c r="P673" i="1"/>
  <c r="P56" i="1"/>
  <c r="P672" i="1"/>
  <c r="P662" i="1"/>
  <c r="P658" i="1"/>
  <c r="P659" i="1"/>
  <c r="P653" i="1"/>
  <c r="P654" i="1"/>
  <c r="P652" i="1"/>
  <c r="P651" i="1"/>
  <c r="P638" i="1"/>
  <c r="P637" i="1"/>
  <c r="P634" i="1"/>
  <c r="P635" i="1"/>
  <c r="P636" i="1"/>
  <c r="P633" i="1"/>
  <c r="P632" i="1"/>
  <c r="P631" i="1"/>
  <c r="P630" i="1"/>
  <c r="P629" i="1"/>
  <c r="P628" i="1"/>
  <c r="P627" i="1"/>
  <c r="P626" i="1"/>
  <c r="P625" i="1"/>
  <c r="P624" i="1"/>
  <c r="P623" i="1"/>
  <c r="P205" i="1"/>
  <c r="P622" i="1"/>
  <c r="P621" i="1"/>
  <c r="P620" i="1"/>
  <c r="P619" i="1"/>
  <c r="P618" i="1"/>
  <c r="P616" i="1"/>
  <c r="P617" i="1"/>
  <c r="P615" i="1"/>
  <c r="P614" i="1"/>
  <c r="P613" i="1"/>
  <c r="P612" i="1"/>
  <c r="P611" i="1"/>
  <c r="P610" i="1"/>
  <c r="P609" i="1"/>
  <c r="P607" i="1"/>
  <c r="P608" i="1"/>
  <c r="P606" i="1"/>
  <c r="P605" i="1"/>
  <c r="P604" i="1"/>
  <c r="P602" i="1"/>
  <c r="P603" i="1"/>
  <c r="P601" i="1"/>
  <c r="P599" i="1"/>
  <c r="P600" i="1"/>
  <c r="P595" i="1"/>
  <c r="P596" i="1"/>
  <c r="P597" i="1"/>
  <c r="P598" i="1"/>
  <c r="P594" i="1"/>
  <c r="P593" i="1"/>
  <c r="P592" i="1"/>
  <c r="P591" i="1"/>
  <c r="P590" i="1"/>
  <c r="P587" i="1"/>
  <c r="P588" i="1"/>
  <c r="P589" i="1"/>
  <c r="P585" i="1"/>
  <c r="P586" i="1"/>
  <c r="P584" i="1"/>
  <c r="P583" i="1"/>
  <c r="P582" i="1"/>
  <c r="P581" i="1"/>
  <c r="P580" i="1"/>
  <c r="P578" i="1"/>
  <c r="P579" i="1"/>
  <c r="P573" i="1"/>
  <c r="P574" i="1"/>
  <c r="P575" i="1"/>
  <c r="P576" i="1"/>
  <c r="P577" i="1"/>
  <c r="P572" i="1"/>
  <c r="P569" i="1"/>
  <c r="P570" i="1"/>
  <c r="P571" i="1"/>
  <c r="P567" i="1"/>
  <c r="P568" i="1"/>
  <c r="P566" i="1"/>
  <c r="P565" i="1"/>
  <c r="P563" i="1"/>
  <c r="P564" i="1"/>
  <c r="P558" i="1"/>
  <c r="P562" i="1"/>
  <c r="P559" i="1"/>
  <c r="P560" i="1"/>
  <c r="P561" i="1"/>
  <c r="P557" i="1"/>
  <c r="P555" i="1"/>
  <c r="P556" i="1"/>
  <c r="P552" i="1"/>
  <c r="P553" i="1"/>
  <c r="P554" i="1"/>
  <c r="P551" i="1"/>
  <c r="P550" i="1"/>
  <c r="P547" i="1"/>
  <c r="P549" i="1"/>
  <c r="P546" i="1"/>
  <c r="P543" i="1"/>
  <c r="P544" i="1"/>
  <c r="P545"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6" i="1"/>
  <c r="P517" i="1"/>
  <c r="P514" i="1"/>
  <c r="P515" i="1"/>
  <c r="P513" i="1"/>
  <c r="P512" i="1"/>
  <c r="P511" i="1"/>
  <c r="P510" i="1"/>
  <c r="P509" i="1"/>
  <c r="P508" i="1"/>
  <c r="P408" i="1"/>
  <c r="P507" i="1"/>
  <c r="P506" i="1"/>
  <c r="P505" i="1"/>
  <c r="P504" i="1"/>
  <c r="P503" i="1"/>
  <c r="P502" i="1"/>
  <c r="P501" i="1"/>
  <c r="P500" i="1"/>
  <c r="P499" i="1"/>
  <c r="P498" i="1"/>
  <c r="P497" i="1"/>
  <c r="P496" i="1"/>
  <c r="P495" i="1"/>
  <c r="P494" i="1"/>
  <c r="P493" i="1"/>
  <c r="P492" i="1"/>
  <c r="P420" i="1"/>
  <c r="P491" i="1"/>
  <c r="P490" i="1"/>
  <c r="P489" i="1"/>
  <c r="P488" i="1"/>
  <c r="P487" i="1"/>
  <c r="P486" i="1"/>
  <c r="P485" i="1"/>
  <c r="P480" i="1"/>
  <c r="P483" i="1"/>
  <c r="P484" i="1"/>
  <c r="P475" i="1"/>
  <c r="P1012" i="1"/>
  <c r="P873" i="1"/>
  <c r="P123" i="1"/>
  <c r="P426" i="1"/>
  <c r="P1013" i="1"/>
  <c r="P1014" i="1"/>
  <c r="P1076" i="1"/>
  <c r="P1015" i="1"/>
  <c r="P474" i="1"/>
  <c r="P473" i="1"/>
  <c r="P472" i="1"/>
  <c r="P874" i="1"/>
  <c r="P875" i="1"/>
  <c r="P471" i="1"/>
  <c r="P877" i="1"/>
  <c r="P1017" i="1"/>
  <c r="P1018" i="1"/>
  <c r="P1019" i="1"/>
  <c r="P469" i="1"/>
  <c r="P470" i="1"/>
  <c r="P476" i="1"/>
  <c r="P639" i="1"/>
  <c r="P468" i="1"/>
  <c r="P477" i="1"/>
  <c r="P878" i="1"/>
  <c r="P1073" i="1"/>
  <c r="P879" i="1"/>
  <c r="P880" i="1"/>
  <c r="P881" i="1"/>
  <c r="P882" i="1"/>
  <c r="P466" i="1"/>
  <c r="P467" i="1"/>
  <c r="P465" i="1"/>
  <c r="P640" i="1"/>
  <c r="P93" i="1"/>
  <c r="P219" i="1"/>
  <c r="P220" i="1"/>
  <c r="P221" i="1"/>
  <c r="P222" i="1"/>
  <c r="P252" i="1"/>
  <c r="P253" i="1"/>
  <c r="P254" i="1"/>
  <c r="P478" i="1"/>
  <c r="P885" i="1"/>
  <c r="P641" i="1"/>
  <c r="P642" i="1"/>
  <c r="P643" i="1"/>
  <c r="P644" i="1"/>
  <c r="P645" i="1"/>
  <c r="P646" i="1"/>
  <c r="P647" i="1"/>
  <c r="P648" i="1"/>
  <c r="P649" i="1"/>
  <c r="P650" i="1"/>
  <c r="P464" i="1"/>
  <c r="P479" i="1"/>
  <c r="P461" i="1"/>
  <c r="P462" i="1"/>
  <c r="P463" i="1"/>
  <c r="P886" i="1"/>
  <c r="P887" i="1"/>
  <c r="P655" i="1"/>
  <c r="P656" i="1"/>
  <c r="P657" i="1"/>
  <c r="P459" i="1"/>
  <c r="P460" i="1"/>
  <c r="P458" i="1"/>
  <c r="P65" i="1"/>
  <c r="P457" i="1"/>
  <c r="P223" i="1"/>
  <c r="P24" i="1"/>
  <c r="P456" i="1"/>
  <c r="P255" i="1"/>
  <c r="P888" i="1"/>
  <c r="P280" i="1"/>
  <c r="P773" i="1"/>
  <c r="P428" i="1"/>
  <c r="P889" i="1"/>
  <c r="P890" i="1"/>
  <c r="P891" i="1"/>
  <c r="P1074" i="1"/>
  <c r="P455" i="1"/>
  <c r="P893" i="1"/>
  <c r="P1021" i="1"/>
  <c r="P1022" i="1"/>
  <c r="P436" i="1"/>
  <c r="P660" i="1"/>
  <c r="P661" i="1"/>
  <c r="P1023" i="1"/>
  <c r="P451" i="1"/>
  <c r="P894" i="1"/>
  <c r="P688" i="1"/>
  <c r="P429" i="1"/>
  <c r="P150" i="1"/>
  <c r="P256" i="1"/>
  <c r="P257" i="1"/>
  <c r="P94" i="1"/>
  <c r="P482" i="1"/>
  <c r="P689" i="1"/>
  <c r="P1024" i="1"/>
  <c r="P270" i="1"/>
  <c r="P1038" i="1"/>
  <c r="P714" i="1"/>
  <c r="P663" i="1"/>
  <c r="P664" i="1"/>
  <c r="P665" i="1"/>
  <c r="P452" i="1"/>
  <c r="P453" i="1"/>
  <c r="P454" i="1"/>
  <c r="P450" i="1"/>
  <c r="P895" i="1"/>
  <c r="P896" i="1"/>
  <c r="P897" i="1"/>
  <c r="P898" i="1"/>
  <c r="P899" i="1"/>
  <c r="P900" i="1"/>
  <c r="P901" i="1"/>
  <c r="P902" i="1"/>
  <c r="P441" i="1"/>
  <c r="P442" i="1"/>
  <c r="P443" i="1"/>
  <c r="P444" i="1"/>
  <c r="P445" i="1"/>
  <c r="P446" i="1"/>
  <c r="P447" i="1"/>
  <c r="P448" i="1"/>
  <c r="P449" i="1"/>
  <c r="P438" i="1"/>
  <c r="P903" i="1"/>
  <c r="P904" i="1"/>
  <c r="P905" i="1"/>
  <c r="P439" i="1"/>
  <c r="P440" i="1"/>
  <c r="P48" i="1"/>
  <c r="P771" i="1"/>
  <c r="P666" i="1"/>
  <c r="P667" i="1"/>
  <c r="P668" i="1"/>
  <c r="P669" i="1"/>
  <c r="P670" i="1"/>
  <c r="P671" i="1"/>
  <c r="P1025" i="1"/>
  <c r="P124" i="1"/>
  <c r="P437" i="1"/>
  <c r="P432" i="1"/>
  <c r="P1026" i="1"/>
  <c r="P772" i="1"/>
  <c r="P67" i="1"/>
  <c r="P481" i="1"/>
  <c r="P271" i="1"/>
  <c r="P431" i="1"/>
  <c r="P674" i="1"/>
  <c r="P427" i="1"/>
  <c r="P425" i="1"/>
  <c r="P721" i="1"/>
  <c r="P722" i="1"/>
  <c r="P723" i="1"/>
  <c r="P724" i="1"/>
  <c r="P725" i="1"/>
  <c r="P726" i="1"/>
  <c r="P1027" i="1"/>
  <c r="P1028" i="1"/>
  <c r="P5" i="1"/>
  <c r="P6" i="1"/>
  <c r="P155" i="1"/>
  <c r="P156" i="1"/>
  <c r="P157" i="1"/>
  <c r="P909" i="1"/>
  <c r="P72" i="1"/>
  <c r="P774" i="1"/>
  <c r="P775" i="1"/>
  <c r="P776" i="1"/>
  <c r="P777" i="1"/>
  <c r="P778" i="1"/>
  <c r="P779" i="1"/>
  <c r="P780" i="1"/>
  <c r="P781" i="1"/>
  <c r="P71" i="1"/>
  <c r="P292" i="1"/>
  <c r="P293" i="1"/>
  <c r="P294" i="1"/>
  <c r="P100" i="1"/>
  <c r="P675" i="1"/>
  <c r="P676" i="1"/>
  <c r="P1029" i="1"/>
  <c r="P677" i="1"/>
  <c r="P678" i="1"/>
  <c r="P1030" i="1"/>
  <c r="P1052" i="1"/>
  <c r="P679" i="1"/>
  <c r="P680" i="1"/>
  <c r="P681" i="1"/>
  <c r="P236" i="1"/>
  <c r="P258" i="1"/>
  <c r="P424" i="1"/>
  <c r="P151" i="1"/>
  <c r="P1066" i="1"/>
  <c r="P430" i="1"/>
  <c r="P423" i="1"/>
  <c r="P125" i="1"/>
  <c r="P422" i="1"/>
  <c r="P421" i="1"/>
  <c r="P1437" i="1"/>
  <c r="K41" i="1"/>
  <c r="K134" i="1"/>
  <c r="K135" i="1"/>
  <c r="K136" i="1"/>
  <c r="K81" i="1"/>
  <c r="K1463" i="1"/>
  <c r="K36" i="1"/>
  <c r="K37" i="1"/>
  <c r="K487" i="1"/>
  <c r="K223" i="1"/>
  <c r="K426" i="1"/>
  <c r="K48" i="1"/>
  <c r="K428" i="1"/>
  <c r="K293" i="1"/>
  <c r="K292" i="1"/>
  <c r="K270" i="1"/>
  <c r="K252" i="1"/>
  <c r="K125" i="1"/>
  <c r="K294" i="1"/>
  <c r="K24" i="1"/>
  <c r="K65" i="1"/>
  <c r="K123" i="1"/>
  <c r="K255" i="1"/>
  <c r="K94" i="1"/>
  <c r="K253" i="1"/>
  <c r="K93" i="1"/>
  <c r="K72" i="1"/>
  <c r="K1409" i="1"/>
  <c r="K631" i="1"/>
  <c r="K856" i="1"/>
  <c r="K456" i="1"/>
  <c r="K486" i="1"/>
  <c r="K637" i="1"/>
  <c r="K1143" i="1"/>
  <c r="K1144" i="1"/>
  <c r="K1011" i="1"/>
  <c r="K1145" i="1"/>
  <c r="K543" i="1"/>
  <c r="K859" i="1"/>
  <c r="K860" i="1"/>
  <c r="K861" i="1"/>
  <c r="K1146" i="1"/>
  <c r="K1147" i="1"/>
  <c r="K1399" i="1"/>
  <c r="K825" i="1"/>
  <c r="K826" i="1"/>
  <c r="K827" i="1"/>
  <c r="K1077" i="1"/>
  <c r="K1284" i="1"/>
  <c r="K830" i="1"/>
  <c r="K615" i="1"/>
  <c r="K1010" i="1"/>
  <c r="K814" i="1"/>
  <c r="K852" i="1"/>
  <c r="K1407" i="1"/>
  <c r="K1371" i="1"/>
  <c r="K1079" i="1"/>
  <c r="K1242" i="1"/>
  <c r="K1272" i="1"/>
  <c r="K1273" i="1"/>
  <c r="K1241" i="1"/>
  <c r="K1285" i="1"/>
  <c r="K828" i="1"/>
  <c r="K525" i="1"/>
  <c r="K892" i="1"/>
  <c r="K807" i="1"/>
  <c r="K1009" i="1"/>
  <c r="K465" i="1"/>
  <c r="K475" i="1"/>
  <c r="K473" i="1"/>
  <c r="K493" i="1"/>
  <c r="K951" i="1"/>
  <c r="K427" i="1"/>
  <c r="K621" i="1"/>
  <c r="K489" i="1"/>
  <c r="K421" i="1"/>
  <c r="K422" i="1"/>
  <c r="K920" i="1"/>
  <c r="K862" i="1"/>
  <c r="K513" i="1"/>
  <c r="K1288" i="1"/>
  <c r="K925" i="1"/>
  <c r="K921" i="1"/>
  <c r="K805" i="1"/>
  <c r="K919" i="1"/>
  <c r="K1151" i="1"/>
  <c r="K1354" i="1"/>
  <c r="K914" i="1"/>
  <c r="K1410" i="1"/>
  <c r="K1081" i="1"/>
  <c r="K1046" i="1"/>
  <c r="K620" i="1"/>
  <c r="K497" i="1"/>
  <c r="K1039" i="1"/>
  <c r="K1370" i="1"/>
  <c r="K913" i="1"/>
  <c r="K491" i="1"/>
  <c r="K915" i="1"/>
  <c r="K1065" i="1"/>
  <c r="K916" i="1"/>
  <c r="K1085" i="1"/>
  <c r="K1386" i="1"/>
  <c r="K1040" i="1"/>
  <c r="K1295" i="1"/>
  <c r="K632" i="1"/>
  <c r="K1084" i="1"/>
  <c r="K1355" i="1"/>
  <c r="K1041" i="1"/>
  <c r="K926" i="1"/>
  <c r="K1047" i="1"/>
  <c r="K1133" i="1"/>
  <c r="K1043" i="1"/>
  <c r="K1045" i="1"/>
  <c r="K784" i="1"/>
  <c r="K1132" i="1"/>
  <c r="K1388" i="1"/>
  <c r="K539" i="1"/>
  <c r="K943" i="1"/>
  <c r="K1297" i="1"/>
  <c r="K523" i="1"/>
  <c r="K1107" i="1"/>
  <c r="K972" i="1"/>
  <c r="K1086" i="1"/>
  <c r="K514" i="1"/>
  <c r="K515" i="1"/>
  <c r="K1402" i="1"/>
  <c r="K1377" i="1"/>
  <c r="K1380" i="1"/>
  <c r="K498" i="1"/>
  <c r="K952" i="1"/>
  <c r="K1087" i="1"/>
  <c r="K1088" i="1"/>
  <c r="K1390" i="1"/>
  <c r="K1054" i="1"/>
  <c r="K1055" i="1"/>
  <c r="K1056" i="1"/>
  <c r="K1391" i="1"/>
  <c r="K627" i="1"/>
  <c r="K1137" i="1"/>
  <c r="K587" i="1"/>
  <c r="K588" i="1"/>
  <c r="K589" i="1"/>
  <c r="K1423" i="1"/>
  <c r="K1154" i="1"/>
  <c r="K1135" i="1"/>
  <c r="K1080" i="1"/>
  <c r="K1089" i="1"/>
  <c r="K1090" i="1"/>
  <c r="K1091" i="1"/>
  <c r="K1392" i="1"/>
  <c r="K1434" i="1"/>
  <c r="K529" i="1"/>
  <c r="K1389" i="1"/>
  <c r="K1373" i="1"/>
  <c r="K1095" i="1"/>
  <c r="K610" i="1"/>
  <c r="K1057" i="1"/>
  <c r="K1306" i="1"/>
  <c r="K953" i="1"/>
  <c r="K502" i="1"/>
  <c r="K1223" i="1"/>
  <c r="K1096" i="1"/>
  <c r="K1097" i="1"/>
  <c r="K1098" i="1"/>
  <c r="K1099" i="1"/>
  <c r="K1100" i="1"/>
  <c r="K1101" i="1"/>
  <c r="K1102" i="1"/>
  <c r="K954" i="1"/>
  <c r="K1049" i="1"/>
  <c r="K1103" i="1"/>
  <c r="K982" i="1"/>
  <c r="K981" i="1"/>
  <c r="K1381" i="1"/>
  <c r="K1378" i="1"/>
  <c r="K955" i="1"/>
  <c r="K1298" i="1"/>
  <c r="K504" i="1"/>
  <c r="K1234" i="1"/>
  <c r="K1382" i="1"/>
  <c r="K1379" i="1"/>
  <c r="K1048" i="1"/>
  <c r="K1299" i="1"/>
  <c r="K1300" i="1"/>
  <c r="K1301" i="1"/>
  <c r="K1384" i="1"/>
  <c r="K1104" i="1"/>
  <c r="K524" i="1"/>
  <c r="K1394" i="1"/>
  <c r="K651" i="1"/>
  <c r="K516" i="1"/>
  <c r="K517" i="1"/>
  <c r="K970" i="1"/>
  <c r="K1412" i="1"/>
  <c r="K634" i="1"/>
  <c r="K629" i="1"/>
  <c r="K1187" i="1"/>
  <c r="K993" i="1"/>
  <c r="K630" i="1"/>
  <c r="K1108" i="1"/>
  <c r="K995" i="1"/>
  <c r="K485" i="1"/>
  <c r="K1071" i="1"/>
  <c r="K522" i="1"/>
  <c r="K1006" i="1"/>
  <c r="K761" i="1"/>
  <c r="K1329" i="1"/>
  <c r="K996" i="1"/>
  <c r="K997" i="1"/>
  <c r="K762" i="1"/>
  <c r="K992" i="1"/>
  <c r="K512" i="1"/>
  <c r="K983" i="1"/>
  <c r="K1001" i="1"/>
  <c r="K999" i="1"/>
  <c r="K998" i="1"/>
  <c r="K1330" i="1"/>
  <c r="K424" i="1"/>
  <c r="K67" i="1"/>
  <c r="K151" i="1"/>
  <c r="K430" i="1"/>
  <c r="K256" i="1"/>
  <c r="K257" i="1"/>
  <c r="K280" i="1"/>
  <c r="K5" i="1"/>
  <c r="K377" i="1"/>
  <c r="K6" i="1"/>
  <c r="K155" i="1"/>
  <c r="K156" i="1"/>
  <c r="K157" i="1"/>
  <c r="K408" i="1"/>
  <c r="K71" i="1"/>
  <c r="K808" i="1"/>
  <c r="K110" i="1"/>
  <c r="K687" i="1"/>
  <c r="K614" i="1"/>
  <c r="K683" i="1"/>
  <c r="K544" i="1"/>
  <c r="K546" i="1"/>
  <c r="K1228" i="1"/>
  <c r="K1230" i="1"/>
  <c r="K1289" i="1"/>
  <c r="K472" i="1"/>
  <c r="K545" i="1"/>
  <c r="K1278" i="1"/>
  <c r="K766" i="1"/>
  <c r="K806" i="1"/>
  <c r="K690" i="1"/>
  <c r="K533" i="1"/>
  <c r="K1042" i="1"/>
  <c r="K785" i="1"/>
  <c r="K1243" i="1"/>
  <c r="K441" i="1"/>
  <c r="K857" i="1"/>
  <c r="K829" i="1"/>
  <c r="K499" i="1"/>
  <c r="K535" i="1"/>
  <c r="K536" i="1"/>
  <c r="K858" i="1"/>
  <c r="K685" i="1"/>
  <c r="K1341" i="1"/>
  <c r="K906" i="1"/>
  <c r="K609" i="1"/>
  <c r="K527" i="1"/>
  <c r="K866" i="1"/>
  <c r="K912" i="1"/>
  <c r="K1226" i="1"/>
  <c r="K789" i="1"/>
  <c r="K511" i="1"/>
  <c r="K790" i="1"/>
  <c r="K619" i="1"/>
  <c r="K884" i="1"/>
  <c r="K438" i="1"/>
  <c r="K495" i="1"/>
  <c r="K494" i="1"/>
  <c r="K1249" i="1"/>
  <c r="K510" i="1"/>
  <c r="K786" i="1"/>
  <c r="K509" i="1"/>
  <c r="K508" i="1"/>
  <c r="K534" i="1"/>
  <c r="K1313" i="1"/>
  <c r="K507" i="1"/>
  <c r="K961" i="1"/>
  <c r="K623" i="1"/>
  <c r="K1070" i="1"/>
  <c r="K795" i="1"/>
  <c r="K1188" i="1"/>
  <c r="K1246" i="1"/>
  <c r="K519" i="1"/>
  <c r="K787" i="1"/>
  <c r="K1280" i="1"/>
  <c r="K505" i="1"/>
  <c r="K503" i="1"/>
  <c r="K518" i="1"/>
  <c r="K918" i="1"/>
  <c r="K1281" i="1"/>
  <c r="K1282" i="1"/>
  <c r="K1436" i="1"/>
  <c r="K1430" i="1"/>
  <c r="K1310" i="1"/>
  <c r="K506" i="1"/>
  <c r="K624" i="1"/>
  <c r="K962" i="1"/>
  <c r="K944" i="1"/>
  <c r="K1224" i="1"/>
  <c r="K991" i="1"/>
  <c r="K994" i="1"/>
  <c r="K984" i="1"/>
  <c r="K1078" i="1"/>
  <c r="K985" i="1"/>
  <c r="K1117" i="1"/>
  <c r="K986" i="1"/>
  <c r="K987" i="1"/>
  <c r="K686" i="1"/>
  <c r="K706" i="1"/>
  <c r="K988" i="1"/>
  <c r="K531" i="1"/>
  <c r="K989" i="1"/>
  <c r="K594" i="1"/>
  <c r="K1361" i="1"/>
  <c r="K1250" i="1"/>
  <c r="K990" i="1"/>
  <c r="K1000" i="1"/>
  <c r="K628" i="1"/>
  <c r="K1400" i="1"/>
  <c r="K702" i="1"/>
  <c r="K521" i="1"/>
  <c r="K703" i="1"/>
  <c r="K103" i="1"/>
  <c r="K625" i="1"/>
  <c r="K1401" i="1"/>
  <c r="K552" i="1"/>
  <c r="K553" i="1"/>
  <c r="K554" i="1"/>
  <c r="K1164" i="1"/>
  <c r="K697" i="1"/>
  <c r="K692" i="1"/>
  <c r="K698" i="1"/>
  <c r="K693" i="1"/>
  <c r="K699" i="1"/>
  <c r="K694" i="1"/>
  <c r="K700" i="1"/>
  <c r="K797" i="1"/>
  <c r="K695" i="1"/>
  <c r="K701" i="1"/>
  <c r="K696" i="1"/>
  <c r="K501" i="1"/>
  <c r="K532" i="1"/>
  <c r="K626" i="1"/>
  <c r="K613" i="1"/>
  <c r="K429" i="1"/>
  <c r="K124" i="1"/>
  <c r="K334" i="1"/>
  <c r="K335" i="1"/>
  <c r="K342" i="1"/>
  <c r="K99" i="1"/>
  <c r="K106" i="1"/>
  <c r="K113" i="1"/>
  <c r="K333" i="1"/>
  <c r="K1406" i="1"/>
  <c r="K133" i="1"/>
  <c r="K1432" i="1"/>
  <c r="K100" i="1"/>
  <c r="K236" i="1"/>
  <c r="K254" i="1"/>
  <c r="K769" i="1"/>
  <c r="K924" i="1"/>
  <c r="K917" i="1"/>
  <c r="K618" i="1"/>
  <c r="K758" i="1"/>
  <c r="K1314" i="1"/>
  <c r="K1296" i="1"/>
  <c r="K1105" i="1"/>
  <c r="K1106" i="1"/>
  <c r="K638" i="1"/>
  <c r="K347" i="1"/>
  <c r="K1364" i="1"/>
  <c r="K1082" i="1"/>
  <c r="K1083" i="1"/>
  <c r="K622" i="1"/>
  <c r="K1302" i="1"/>
  <c r="K1318" i="1"/>
  <c r="K98" i="1"/>
  <c r="K96" i="1"/>
  <c r="K635" i="1"/>
  <c r="K636" i="1"/>
  <c r="K1316" i="1"/>
  <c r="K116" i="1"/>
  <c r="K107" i="1"/>
  <c r="K210" i="1"/>
  <c r="K128" i="1"/>
  <c r="K228" i="1"/>
  <c r="K87" i="1"/>
  <c r="K38" i="1"/>
  <c r="K341" i="1"/>
  <c r="K130" i="1"/>
  <c r="K117" i="1"/>
  <c r="K118" i="1"/>
  <c r="K119" i="1"/>
  <c r="K211" i="1"/>
  <c r="K132" i="1"/>
  <c r="K108" i="1"/>
  <c r="K258" i="1"/>
  <c r="K704" i="1"/>
  <c r="K791" i="1"/>
  <c r="K1231" i="1"/>
  <c r="K941" i="1"/>
  <c r="K792" i="1"/>
  <c r="K1072" i="1"/>
  <c r="K705" i="1"/>
  <c r="K555" i="1"/>
  <c r="K556" i="1"/>
  <c r="K468" i="1"/>
  <c r="K31" i="1"/>
  <c r="K32" i="1"/>
  <c r="K138" i="1"/>
  <c r="K633" i="1"/>
  <c r="K91" i="1"/>
  <c r="K109" i="1"/>
  <c r="K92" i="1"/>
  <c r="K88" i="1"/>
  <c r="K1433" i="1"/>
  <c r="K1403" i="1"/>
  <c r="K1404" i="1"/>
  <c r="K1311" i="1"/>
  <c r="K1421" i="1"/>
  <c r="K1312" i="1"/>
  <c r="K44" i="1"/>
  <c r="K45" i="1"/>
  <c r="K46" i="1"/>
  <c r="K47" i="1"/>
  <c r="K202" i="1"/>
  <c r="K203" i="1"/>
  <c r="K204" i="1"/>
  <c r="K49" i="1"/>
  <c r="K50" i="1"/>
  <c r="K51" i="1"/>
  <c r="K52" i="1"/>
  <c r="K9" i="1"/>
  <c r="K53" i="1"/>
  <c r="K54" i="1"/>
  <c r="K55" i="1"/>
  <c r="K344" i="1"/>
  <c r="K57" i="1"/>
  <c r="K13" i="1"/>
  <c r="K336" i="1"/>
  <c r="K1417" i="1"/>
  <c r="K1451" i="1"/>
  <c r="K1453" i="1"/>
  <c r="K1346" i="1"/>
  <c r="K1444" i="1"/>
  <c r="K1305" i="1"/>
  <c r="K10" i="1"/>
  <c r="K121" i="1"/>
  <c r="K39" i="1"/>
  <c r="K40" i="1"/>
  <c r="K11" i="1"/>
  <c r="K122" i="1"/>
  <c r="K33" i="1"/>
  <c r="K34" i="1"/>
  <c r="K120" i="1"/>
  <c r="K230" i="1"/>
  <c r="K131" i="1"/>
  <c r="K12" i="1"/>
  <c r="K35" i="1"/>
  <c r="K86" i="1"/>
  <c r="K89" i="1"/>
  <c r="K1197" i="1"/>
  <c r="K1229" i="1"/>
  <c r="K1461" i="1"/>
  <c r="K1462" i="1"/>
  <c r="K378" i="1"/>
  <c r="K379" i="1"/>
  <c r="K380" i="1"/>
  <c r="K381" i="1"/>
  <c r="K358" i="1"/>
  <c r="K359" i="1"/>
  <c r="K360" i="1"/>
  <c r="K234" i="1"/>
  <c r="K235" i="1"/>
  <c r="K297" i="1"/>
  <c r="K298" i="1"/>
  <c r="K299" i="1"/>
  <c r="K186" i="1"/>
  <c r="K361" i="1"/>
  <c r="K187" i="1"/>
  <c r="K264" i="1"/>
  <c r="K362" i="1"/>
  <c r="K363" i="1"/>
  <c r="K364" i="1"/>
  <c r="K365" i="1"/>
  <c r="K206" i="1"/>
  <c r="K300" i="1"/>
  <c r="K382" i="1"/>
  <c r="K237" i="1"/>
  <c r="K301" i="1"/>
  <c r="K259" i="1"/>
  <c r="K310" i="1"/>
  <c r="K311" i="1"/>
  <c r="K145" i="1"/>
  <c r="K260" i="1"/>
  <c r="K58" i="1"/>
  <c r="K383" i="1"/>
  <c r="K192" i="1"/>
  <c r="K193" i="1"/>
  <c r="K59" i="1"/>
  <c r="K60" i="1"/>
  <c r="K146" i="1"/>
  <c r="K15" i="1"/>
  <c r="K366" i="1"/>
  <c r="K261" i="1"/>
  <c r="K61" i="1"/>
  <c r="K194" i="1"/>
  <c r="K169" i="1"/>
  <c r="K367" i="1"/>
  <c r="K170" i="1"/>
  <c r="K171" i="1"/>
  <c r="K172" i="1"/>
  <c r="K368" i="1"/>
  <c r="K369" i="1"/>
  <c r="K62" i="1"/>
  <c r="K207" i="1"/>
  <c r="K238" i="1"/>
  <c r="K173" i="1"/>
  <c r="K302" i="1"/>
  <c r="K303" i="1"/>
  <c r="K304" i="1"/>
  <c r="K208" i="1"/>
  <c r="K209" i="1"/>
  <c r="K353" i="1"/>
  <c r="K354" i="1"/>
  <c r="K355" i="1"/>
  <c r="K245" i="1"/>
  <c r="K17" i="1"/>
  <c r="K195" i="1"/>
  <c r="K399" i="1"/>
  <c r="K400" i="1"/>
  <c r="K401" i="1"/>
  <c r="K402" i="1"/>
  <c r="K387" i="1"/>
  <c r="K262" i="1"/>
  <c r="K18" i="1"/>
  <c r="K370" i="1"/>
  <c r="K246" i="1"/>
  <c r="K263" i="1"/>
  <c r="K371" i="1"/>
  <c r="K372" i="1"/>
  <c r="K373" i="1"/>
  <c r="K115" i="1"/>
  <c r="K42" i="1"/>
  <c r="K374" i="1"/>
  <c r="K375" i="1"/>
  <c r="K63" i="1"/>
  <c r="K64" i="1"/>
  <c r="K66" i="1"/>
  <c r="K396" i="1"/>
  <c r="K68" i="1"/>
  <c r="K69" i="1"/>
  <c r="K196" i="1"/>
  <c r="K104" i="1"/>
  <c r="K247" i="1"/>
  <c r="K70" i="1"/>
  <c r="K73" i="1"/>
  <c r="K403" i="1"/>
  <c r="K404" i="1"/>
  <c r="K74" i="1"/>
  <c r="K149" i="1"/>
  <c r="K75" i="1"/>
  <c r="K248" i="1"/>
  <c r="K305" i="1"/>
  <c r="K197" i="1"/>
  <c r="K1173" i="1"/>
  <c r="K1349" i="1"/>
  <c r="K1139" i="1"/>
  <c r="K126" i="1"/>
  <c r="K90" i="1"/>
  <c r="K249" i="1"/>
  <c r="K312" i="1"/>
  <c r="K392" i="1"/>
  <c r="K316" i="1"/>
  <c r="K20" i="1"/>
  <c r="K21" i="1"/>
  <c r="K22" i="1"/>
  <c r="K23" i="1"/>
  <c r="K250" i="1"/>
  <c r="K287" i="1"/>
  <c r="K321" i="1"/>
  <c r="K199" i="1"/>
  <c r="K274" i="1"/>
  <c r="K25" i="1"/>
  <c r="K200" i="1"/>
  <c r="K201" i="1"/>
  <c r="K386" i="1"/>
  <c r="K26" i="1"/>
  <c r="K114" i="1"/>
  <c r="K390" i="1"/>
  <c r="K27" i="1"/>
  <c r="K394" i="1"/>
  <c r="K405" i="1"/>
  <c r="K331" i="1"/>
  <c r="K323" i="1"/>
  <c r="K325" i="1"/>
  <c r="K398" i="1"/>
  <c r="K326" i="1"/>
  <c r="K406" i="1"/>
  <c r="K330" i="1"/>
  <c r="K29" i="1"/>
  <c r="K395" i="1"/>
  <c r="K267" i="1"/>
  <c r="K275" i="1"/>
  <c r="K327" i="1"/>
  <c r="K175" i="1"/>
  <c r="K76" i="1"/>
  <c r="K407" i="1"/>
  <c r="K409" i="1"/>
  <c r="K328" i="1"/>
  <c r="K410" i="1"/>
  <c r="K391" i="1"/>
  <c r="K411" i="1"/>
  <c r="K412" i="1"/>
  <c r="K413" i="1"/>
  <c r="K393" i="1"/>
  <c r="K1449" i="1"/>
  <c r="K1450" i="1"/>
  <c r="K931" i="1"/>
  <c r="K932" i="1"/>
  <c r="K1304" i="1"/>
  <c r="K933" i="1"/>
  <c r="K934" i="1"/>
  <c r="K1024" i="1"/>
  <c r="K822" i="1"/>
  <c r="K1007" i="1"/>
  <c r="K1008" i="1"/>
  <c r="K823" i="1"/>
  <c r="K77" i="1"/>
  <c r="K824" i="1"/>
  <c r="K78" i="1"/>
  <c r="K79" i="1"/>
  <c r="K80" i="1"/>
  <c r="K1452" i="1"/>
  <c r="K1441" i="1"/>
  <c r="K1442" i="1"/>
  <c r="K963" i="1"/>
  <c r="K965" i="1"/>
  <c r="K966" i="1"/>
  <c r="K967" i="1"/>
  <c r="K968" i="1"/>
  <c r="K1411" i="1"/>
  <c r="K969" i="1"/>
  <c r="K492" i="1"/>
  <c r="K1218" i="1"/>
  <c r="K1398" i="1"/>
  <c r="K288" i="1"/>
  <c r="K289" i="1"/>
  <c r="K97" i="1"/>
  <c r="K1435" i="1"/>
  <c r="K1031" i="1"/>
  <c r="K384" i="1"/>
  <c r="K385" i="1"/>
  <c r="K1158" i="1"/>
  <c r="K1159" i="1"/>
  <c r="K376" i="1"/>
  <c r="K306" i="1"/>
  <c r="K389" i="1"/>
  <c r="K307" i="1"/>
  <c r="K283" i="1"/>
  <c r="K43" i="1"/>
  <c r="K284" i="1"/>
  <c r="K285" i="1"/>
  <c r="K397" i="1"/>
  <c r="K308" i="1"/>
  <c r="K153" i="1"/>
  <c r="K102" i="1"/>
  <c r="K154" i="1"/>
  <c r="K158" i="1"/>
  <c r="K159" i="1"/>
  <c r="K160" i="1"/>
  <c r="K127" i="1"/>
  <c r="K147" i="1"/>
  <c r="K148" i="1"/>
  <c r="K161" i="1"/>
  <c r="K1247" i="1"/>
  <c r="K676" i="1"/>
  <c r="K1307" i="1"/>
  <c r="K1076" i="1"/>
  <c r="K1021" i="1"/>
  <c r="K1015" i="1"/>
  <c r="K689" i="1"/>
  <c r="K452" i="1"/>
  <c r="K646" i="1"/>
  <c r="K647" i="1"/>
  <c r="K1017" i="1"/>
  <c r="K1019" i="1"/>
  <c r="K1018" i="1"/>
  <c r="K1022" i="1"/>
  <c r="K1029" i="1"/>
  <c r="K641" i="1"/>
  <c r="K885" i="1"/>
  <c r="K679" i="1"/>
  <c r="K642" i="1"/>
  <c r="K936" i="1"/>
  <c r="K660" i="1"/>
  <c r="K666" i="1"/>
  <c r="K893" i="1"/>
  <c r="K1397" i="1"/>
  <c r="K661" i="1"/>
  <c r="K648" i="1"/>
  <c r="K643" i="1"/>
  <c r="K649" i="1"/>
  <c r="K644" i="1"/>
  <c r="K937" i="1"/>
  <c r="K1206" i="1"/>
  <c r="K874" i="1"/>
  <c r="K1308" i="1"/>
  <c r="K1309" i="1"/>
  <c r="K1013" i="1"/>
  <c r="K1014" i="1"/>
  <c r="K1073" i="1"/>
  <c r="K877" i="1"/>
  <c r="K1025" i="1"/>
  <c r="K875" i="1"/>
  <c r="K721" i="1"/>
  <c r="K894" i="1"/>
  <c r="K774" i="1"/>
  <c r="K775" i="1"/>
  <c r="K776" i="1"/>
  <c r="K777" i="1"/>
  <c r="K680" i="1"/>
  <c r="K778" i="1"/>
  <c r="K895" i="1"/>
  <c r="K896" i="1"/>
  <c r="K897" i="1"/>
  <c r="K898" i="1"/>
  <c r="K722" i="1"/>
  <c r="K723" i="1"/>
  <c r="K1207" i="1"/>
  <c r="K1457" i="1"/>
  <c r="K779" i="1"/>
  <c r="K667" i="1"/>
  <c r="K681" i="1"/>
  <c r="K780" i="1"/>
  <c r="K781" i="1"/>
  <c r="K724" i="1"/>
  <c r="K899" i="1"/>
  <c r="K900" i="1"/>
  <c r="K901" i="1"/>
  <c r="K481" i="1"/>
  <c r="K639" i="1"/>
  <c r="K1023" i="1"/>
  <c r="K453" i="1"/>
  <c r="K454" i="1"/>
  <c r="K964" i="1"/>
  <c r="K1365" i="1"/>
  <c r="K459" i="1"/>
  <c r="K773" i="1"/>
  <c r="K479" i="1"/>
  <c r="K1366" i="1"/>
  <c r="K675" i="1"/>
  <c r="K879" i="1"/>
  <c r="K890" i="1"/>
  <c r="K873" i="1"/>
  <c r="K1179" i="1"/>
  <c r="K678" i="1"/>
  <c r="K880" i="1"/>
  <c r="K881" i="1"/>
  <c r="K882" i="1"/>
  <c r="K1171" i="1"/>
  <c r="K886" i="1"/>
  <c r="K458" i="1"/>
  <c r="K640" i="1"/>
  <c r="K650" i="1"/>
  <c r="K645" i="1"/>
  <c r="K477" i="1"/>
  <c r="K476" i="1"/>
  <c r="K714" i="1"/>
  <c r="K772" i="1"/>
  <c r="K909" i="1"/>
  <c r="K903" i="1"/>
  <c r="K904" i="1"/>
  <c r="K905" i="1"/>
  <c r="K1027" i="1"/>
  <c r="K1028" i="1"/>
  <c r="K887" i="1"/>
  <c r="K725" i="1"/>
  <c r="K902" i="1"/>
  <c r="K668" i="1"/>
  <c r="K436" i="1"/>
  <c r="K669" i="1"/>
  <c r="K888" i="1"/>
  <c r="K878" i="1"/>
  <c r="K548" i="1"/>
  <c r="K674" i="1"/>
  <c r="K482" i="1"/>
  <c r="K657" i="1"/>
  <c r="K922" i="1"/>
  <c r="K688" i="1"/>
  <c r="K663" i="1"/>
  <c r="K664" i="1"/>
  <c r="K665" i="1"/>
  <c r="K1038" i="1"/>
  <c r="K889" i="1"/>
  <c r="K670" i="1"/>
  <c r="K891" i="1"/>
  <c r="K726" i="1"/>
  <c r="K677" i="1"/>
  <c r="K1074" i="1"/>
  <c r="K923" i="1"/>
  <c r="K655" i="1"/>
  <c r="K656" i="1"/>
  <c r="K771" i="1"/>
  <c r="K671" i="1"/>
  <c r="K478" i="1"/>
  <c r="K1026" i="1"/>
  <c r="K1030" i="1"/>
  <c r="K1052" i="1"/>
  <c r="K1012" i="1"/>
  <c r="K150" i="1"/>
  <c r="K1032" i="1"/>
  <c r="K1066" i="1"/>
  <c r="K219" i="1"/>
  <c r="K220" i="1"/>
  <c r="K221" i="1"/>
  <c r="K222" i="1"/>
  <c r="K1033" i="1"/>
  <c r="K1034" i="1"/>
  <c r="K271" i="1"/>
  <c r="K712" i="1"/>
  <c r="K101" i="1"/>
  <c r="K1343" i="1"/>
  <c r="K815" i="1"/>
  <c r="K471" i="1"/>
  <c r="K788" i="1"/>
  <c r="K451" i="1"/>
  <c r="K1216" i="1"/>
  <c r="K799" i="1"/>
  <c r="K800" i="1"/>
  <c r="K442" i="1"/>
  <c r="K1357" i="1"/>
  <c r="K1359" i="1"/>
  <c r="K1358" i="1"/>
  <c r="K1360" i="1"/>
  <c r="K388" i="1"/>
  <c r="K457" i="1"/>
  <c r="K816" i="1"/>
  <c r="K817" i="1"/>
  <c r="K707" i="1"/>
  <c r="K296" i="1"/>
  <c r="K821" i="1"/>
  <c r="K1035" i="1"/>
  <c r="K1148" i="1"/>
  <c r="K1149" i="1"/>
  <c r="K290" i="1"/>
  <c r="K291" i="1"/>
  <c r="K563" i="1"/>
  <c r="K1244" i="1"/>
  <c r="K1157" i="1"/>
  <c r="K295" i="1"/>
  <c r="K1127" i="1"/>
  <c r="K83" i="1"/>
  <c r="K4" i="1"/>
  <c r="K1238" i="1"/>
  <c r="K1160" i="1"/>
  <c r="K732" i="1"/>
  <c r="K431" i="1"/>
  <c r="K708" i="1"/>
  <c r="K709" i="1"/>
  <c r="K1004" i="1"/>
  <c r="K801" i="1"/>
  <c r="K601" i="1"/>
  <c r="K713" i="1"/>
  <c r="K715" i="1"/>
  <c r="K716" i="1"/>
  <c r="K717" i="1"/>
  <c r="K718" i="1"/>
  <c r="K434" i="1"/>
  <c r="K843" i="1"/>
  <c r="K853" i="1"/>
  <c r="K818" i="1"/>
  <c r="K719" i="1"/>
  <c r="K1150" i="1"/>
  <c r="K1119" i="1"/>
  <c r="K794" i="1"/>
  <c r="K854" i="1"/>
  <c r="K855" i="1"/>
  <c r="K844" i="1"/>
  <c r="K845" i="1"/>
  <c r="K1239" i="1"/>
  <c r="K1345" i="1"/>
  <c r="K710" i="1"/>
  <c r="K846" i="1"/>
  <c r="K95" i="1"/>
  <c r="K1291" i="1"/>
  <c r="K443" i="1"/>
  <c r="K176" i="1"/>
  <c r="K847" i="1"/>
  <c r="K809" i="1"/>
  <c r="K811" i="1"/>
  <c r="K444" i="1"/>
  <c r="K338" i="1"/>
  <c r="K1068" i="1"/>
  <c r="K1213" i="1"/>
  <c r="K1161" i="1"/>
  <c r="K345" i="1"/>
  <c r="K346" i="1"/>
  <c r="K251" i="1"/>
  <c r="K848" i="1"/>
  <c r="K849" i="1"/>
  <c r="K819" i="1"/>
  <c r="K433" i="1"/>
  <c r="K432" i="1"/>
  <c r="K1344" i="1"/>
  <c r="K1162" i="1"/>
  <c r="K1128" i="1"/>
  <c r="K1129" i="1"/>
  <c r="K720" i="1"/>
  <c r="K332" i="1"/>
  <c r="K727" i="1"/>
  <c r="K1036" i="1"/>
  <c r="K728" i="1"/>
  <c r="K1002" i="1"/>
  <c r="K1245" i="1"/>
  <c r="K1195" i="1"/>
  <c r="K445" i="1"/>
  <c r="K416" i="1"/>
  <c r="K460" i="1"/>
  <c r="K352" i="1"/>
  <c r="K351" i="1"/>
  <c r="K1016" i="1"/>
  <c r="K1131" i="1"/>
  <c r="K565" i="1"/>
  <c r="K734" i="1"/>
  <c r="K564" i="1"/>
  <c r="K802" i="1"/>
  <c r="K803" i="1"/>
  <c r="K804" i="1"/>
  <c r="K82" i="1"/>
  <c r="K350" i="1"/>
  <c r="K417" i="1"/>
  <c r="K455" i="1"/>
  <c r="K1347" i="1"/>
  <c r="K595" i="1"/>
  <c r="K711" i="1"/>
  <c r="K450" i="1"/>
  <c r="K768" i="1"/>
  <c r="K528" i="1"/>
  <c r="K767" i="1"/>
  <c r="K162" i="1"/>
  <c r="K265" i="1"/>
  <c r="K266" i="1"/>
  <c r="K231" i="1"/>
  <c r="K232" i="1"/>
  <c r="K233" i="1"/>
  <c r="K139" i="1"/>
  <c r="K286" i="1"/>
  <c r="K602" i="1"/>
  <c r="K1319" i="1"/>
  <c r="K140" i="1"/>
  <c r="K599" i="1"/>
  <c r="K141" i="1"/>
  <c r="K142" i="1"/>
  <c r="K143" i="1"/>
  <c r="K144" i="1"/>
  <c r="K348" i="1"/>
  <c r="K820" i="1"/>
  <c r="K1003" i="1"/>
  <c r="K1138" i="1"/>
  <c r="K658" i="1"/>
  <c r="K212" i="1"/>
  <c r="K268" i="1"/>
  <c r="K1109" i="1"/>
  <c r="K276" i="1"/>
  <c r="K557" i="1"/>
  <c r="K213" i="1"/>
  <c r="K214" i="1"/>
  <c r="K215" i="1"/>
  <c r="K177" i="1"/>
  <c r="K339" i="1"/>
  <c r="K812" i="1"/>
  <c r="K269" i="1"/>
  <c r="K216" i="1"/>
  <c r="K763" i="1"/>
  <c r="K1362" i="1"/>
  <c r="K340" i="1"/>
  <c r="K217" i="1"/>
  <c r="K218" i="1"/>
  <c r="K178" i="1"/>
  <c r="K179" i="1"/>
  <c r="K180" i="1"/>
  <c r="K181" i="1"/>
  <c r="K224" i="1"/>
  <c r="K182" i="1"/>
  <c r="K349" i="1"/>
  <c r="K446" i="1"/>
  <c r="K447" i="1"/>
  <c r="K448" i="1"/>
  <c r="K1287" i="1"/>
  <c r="K449" i="1"/>
  <c r="K1037" i="1"/>
  <c r="K469" i="1"/>
  <c r="K470" i="1"/>
  <c r="K1020" i="1"/>
  <c r="K137" i="1"/>
  <c r="K1118" i="1"/>
  <c r="K652" i="1"/>
  <c r="K105" i="1"/>
  <c r="K1235" i="1"/>
  <c r="K751" i="1"/>
  <c r="K1240" i="1"/>
  <c r="K461" i="1"/>
  <c r="K1236" i="1"/>
  <c r="K729" i="1"/>
  <c r="K309" i="1"/>
  <c r="K1321" i="1"/>
  <c r="K1348" i="1"/>
  <c r="K730" i="1"/>
  <c r="K1372" i="1"/>
  <c r="K1429" i="1"/>
  <c r="K1350" i="1"/>
  <c r="K596" i="1"/>
  <c r="K418" i="1"/>
  <c r="K782" i="1"/>
  <c r="K1130" i="1"/>
  <c r="K597" i="1"/>
  <c r="K488" i="1"/>
  <c r="K1334" i="1"/>
  <c r="K850" i="1"/>
  <c r="K425" i="1"/>
  <c r="K783" i="1"/>
  <c r="K1292" i="1"/>
  <c r="K462" i="1"/>
  <c r="K463" i="1"/>
  <c r="K277" i="1"/>
  <c r="K278" i="1"/>
  <c r="K279" i="1"/>
  <c r="K419" i="1"/>
  <c r="K163" i="1"/>
  <c r="K281" i="1"/>
  <c r="K164" i="1"/>
  <c r="K165" i="1"/>
  <c r="K166" i="1"/>
  <c r="K85" i="1"/>
  <c r="K1454" i="1"/>
  <c r="K1455" i="1"/>
  <c r="K282" i="1"/>
  <c r="K1274" i="1"/>
  <c r="K167" i="1"/>
  <c r="K1293" i="1"/>
  <c r="K1215" i="1"/>
  <c r="K490" i="1"/>
  <c r="K168" i="1"/>
  <c r="K1275" i="1"/>
  <c r="K1437" i="1"/>
  <c r="K1325" i="1"/>
  <c r="K1141" i="1"/>
  <c r="K1198" i="1"/>
  <c r="K1142" i="1"/>
  <c r="K1219" i="1"/>
  <c r="K1120" i="1"/>
  <c r="K810" i="1"/>
  <c r="K752" i="1"/>
  <c r="K1405" i="1"/>
  <c r="K1269" i="1"/>
  <c r="K1294" i="1"/>
  <c r="K1217" i="1"/>
  <c r="K731" i="1"/>
  <c r="K1199" i="1"/>
  <c r="K598" i="1"/>
  <c r="K796" i="1"/>
  <c r="K662" i="1"/>
  <c r="K1303" i="1"/>
  <c r="K558" i="1"/>
  <c r="K562" i="1"/>
  <c r="K603" i="1"/>
  <c r="K559" i="1"/>
  <c r="K560" i="1"/>
  <c r="K272" i="1"/>
  <c r="K907" i="1"/>
  <c r="K1140" i="1"/>
  <c r="K839" i="1"/>
  <c r="K764" i="1"/>
  <c r="K1203" i="1"/>
  <c r="K908" i="1"/>
  <c r="K1456" i="1"/>
  <c r="K1438" i="1"/>
  <c r="K1439" i="1"/>
  <c r="K1440" i="1"/>
  <c r="K616" i="1"/>
  <c r="K617" i="1"/>
  <c r="K464" i="1"/>
  <c r="K423" i="1"/>
  <c r="K561" i="1"/>
  <c r="K1214" i="1"/>
  <c r="K600" i="1"/>
  <c r="K770" i="1"/>
  <c r="K530" i="1"/>
  <c r="K1283" i="1"/>
  <c r="K910" i="1"/>
  <c r="K840" i="1"/>
  <c r="K813" i="1"/>
  <c r="K841" i="1"/>
  <c r="K273" i="1"/>
  <c r="K738" i="1"/>
  <c r="K611" i="1"/>
  <c r="K1322" i="1"/>
  <c r="K1323" i="1"/>
  <c r="K1351" i="1"/>
  <c r="K1237" i="1"/>
  <c r="K851" i="1"/>
  <c r="K357" i="1"/>
  <c r="K241" i="1"/>
  <c r="K242" i="1"/>
  <c r="K243" i="1"/>
  <c r="K244" i="1"/>
  <c r="K30" i="1"/>
  <c r="K911" i="1"/>
  <c r="K842" i="1"/>
  <c r="K765" i="1"/>
  <c r="K1368" i="1"/>
  <c r="K111" i="1"/>
  <c r="K435" i="1"/>
  <c r="K1227" i="1"/>
  <c r="K1356" i="1"/>
  <c r="K739" i="1"/>
  <c r="K1331" i="1"/>
  <c r="K1333" i="1"/>
  <c r="K1332" i="1"/>
  <c r="K573" i="1"/>
  <c r="K1424" i="1"/>
  <c r="K1425" i="1"/>
  <c r="K1426" i="1"/>
  <c r="K1252" i="1"/>
  <c r="K526" i="1"/>
  <c r="K1190" i="1"/>
  <c r="K735" i="1"/>
  <c r="K1152" i="1"/>
  <c r="K605" i="1"/>
  <c r="K1265" i="1"/>
  <c r="K1327" i="1"/>
  <c r="K1320" i="1"/>
  <c r="K736" i="1"/>
  <c r="K867" i="1"/>
  <c r="K604" i="1"/>
  <c r="K607" i="1"/>
  <c r="K1114" i="1"/>
  <c r="K740" i="1"/>
  <c r="K1112" i="1"/>
  <c r="K1408" i="1"/>
  <c r="K1352" i="1"/>
  <c r="K356" i="1"/>
  <c r="K466" i="1"/>
  <c r="K313" i="1"/>
  <c r="K747" i="1"/>
  <c r="K748" i="1"/>
  <c r="K1270" i="1"/>
  <c r="K608" i="1"/>
  <c r="K741" i="1"/>
  <c r="K1413" i="1"/>
  <c r="K574" i="1"/>
  <c r="K742" i="1"/>
  <c r="K1201" i="1"/>
  <c r="K1169" i="1"/>
  <c r="K578" i="1"/>
  <c r="K684" i="1"/>
  <c r="K1123" i="1"/>
  <c r="K1342" i="1"/>
  <c r="K572" i="1"/>
  <c r="K569" i="1"/>
  <c r="K570" i="1"/>
  <c r="K1248" i="1"/>
  <c r="K1353" i="1"/>
  <c r="K591" i="1"/>
  <c r="K1443" i="1"/>
  <c r="K343" i="1"/>
  <c r="K1191" i="1"/>
  <c r="K1121" i="1"/>
  <c r="K737" i="1"/>
  <c r="K1251" i="1"/>
  <c r="K868" i="1"/>
  <c r="K1458" i="1"/>
  <c r="K1326" i="1"/>
  <c r="K1254" i="1"/>
  <c r="K1261" i="1"/>
  <c r="K1335" i="1"/>
  <c r="K1069" i="1"/>
  <c r="K1176" i="1"/>
  <c r="K743" i="1"/>
  <c r="K869" i="1"/>
  <c r="K1396" i="1"/>
  <c r="K1111" i="1"/>
  <c r="K870" i="1"/>
  <c r="K1271" i="1"/>
  <c r="K1225" i="1"/>
  <c r="K1317" i="1"/>
  <c r="K659" i="1"/>
  <c r="K1367" i="1"/>
  <c r="K1167" i="1"/>
  <c r="K593" i="1"/>
  <c r="K579" i="1"/>
  <c r="K1383" i="1"/>
  <c r="K1044" i="1"/>
  <c r="K606" i="1"/>
  <c r="K1113" i="1"/>
  <c r="K520" i="1"/>
  <c r="K580" i="1"/>
  <c r="K871" i="1"/>
  <c r="K872" i="1"/>
  <c r="K1336" i="1"/>
  <c r="K1163" i="1"/>
  <c r="K793" i="1"/>
  <c r="K540" i="1"/>
  <c r="K1445" i="1"/>
  <c r="K1177" i="1"/>
  <c r="K1337" i="1"/>
  <c r="K1446" i="1"/>
  <c r="K733" i="1"/>
  <c r="K1395" i="1"/>
  <c r="K876" i="1"/>
  <c r="K883" i="1"/>
  <c r="K1387" i="1"/>
  <c r="K759" i="1"/>
  <c r="K566" i="1"/>
  <c r="K750" i="1"/>
  <c r="K439" i="1"/>
  <c r="K927" i="1"/>
  <c r="K1115" i="1"/>
  <c r="K928" i="1"/>
  <c r="K1122" i="1"/>
  <c r="K929" i="1"/>
  <c r="K1338" i="1"/>
  <c r="K567" i="1"/>
  <c r="K1116" i="1"/>
  <c r="K930" i="1"/>
  <c r="K935" i="1"/>
  <c r="K1339" i="1"/>
  <c r="K1340" i="1"/>
  <c r="K1286" i="1"/>
  <c r="K575" i="1"/>
  <c r="K1328" i="1"/>
  <c r="K1262" i="1"/>
  <c r="K1263" i="1"/>
  <c r="K863" i="1"/>
  <c r="K480" i="1"/>
  <c r="K483" i="1"/>
  <c r="K484" i="1"/>
  <c r="K864" i="1"/>
  <c r="K1266" i="1"/>
  <c r="K1253" i="1"/>
  <c r="K865" i="1"/>
  <c r="K592" i="1"/>
  <c r="K1202" i="1"/>
  <c r="K1264" i="1"/>
  <c r="K440" i="1"/>
  <c r="K1168" i="1"/>
  <c r="K568" i="1"/>
  <c r="K571" i="1"/>
  <c r="K744" i="1"/>
  <c r="K938" i="1"/>
  <c r="K745" i="1"/>
  <c r="K537" i="1"/>
  <c r="K1375" i="1"/>
  <c r="K576" i="1"/>
  <c r="K1376" i="1"/>
  <c r="K1459" i="1"/>
  <c r="K939" i="1"/>
  <c r="K1420" i="1"/>
  <c r="K798" i="1"/>
  <c r="K940" i="1"/>
  <c r="K324" i="1"/>
  <c r="K229" i="1"/>
  <c r="K3" i="1"/>
  <c r="K1447" i="1"/>
  <c r="K1267" i="1"/>
  <c r="K1268" i="1"/>
  <c r="K1153" i="1"/>
  <c r="K437" i="1"/>
  <c r="K1170" i="1"/>
  <c r="K1172" i="1"/>
  <c r="K1174" i="1"/>
  <c r="K1279" i="1"/>
  <c r="K314" i="1"/>
  <c r="K577" i="1"/>
  <c r="K760" i="1"/>
  <c r="K673" i="1"/>
  <c r="K1209" i="1"/>
  <c r="K1210" i="1"/>
  <c r="K1200" i="1"/>
  <c r="K746" i="1"/>
  <c r="K1178" i="1"/>
  <c r="K315" i="1"/>
  <c r="K16" i="1"/>
  <c r="K1431" i="1"/>
  <c r="K945" i="1"/>
  <c r="K946" i="1"/>
  <c r="K956" i="1"/>
  <c r="K1186" i="1"/>
  <c r="K753" i="1"/>
  <c r="K467" i="1"/>
  <c r="K1184" i="1"/>
  <c r="K225" i="1"/>
  <c r="K974" i="1"/>
  <c r="K8" i="1"/>
  <c r="K1126" i="1"/>
  <c r="K226" i="1"/>
  <c r="K1050" i="1"/>
  <c r="K1051" i="1"/>
  <c r="K653" i="1"/>
  <c r="K612" i="1"/>
  <c r="K1315" i="1"/>
  <c r="K1204" i="1"/>
  <c r="K1192" i="1"/>
  <c r="K1414" i="1"/>
  <c r="K500" i="1"/>
  <c r="K977" i="1"/>
  <c r="K585" i="1"/>
  <c r="K831" i="1"/>
  <c r="K1290" i="1"/>
  <c r="K756" i="1"/>
  <c r="K1460" i="1"/>
  <c r="K1155" i="1"/>
  <c r="K586" i="1"/>
  <c r="K551" i="1"/>
  <c r="K691" i="1"/>
  <c r="K547" i="1"/>
  <c r="K672" i="1"/>
  <c r="K1363" i="1"/>
  <c r="K1175" i="1"/>
  <c r="K496" i="1"/>
  <c r="K549" i="1"/>
  <c r="K1233" i="1"/>
  <c r="K1232" i="1"/>
  <c r="K975" i="1"/>
  <c r="K581" i="1"/>
  <c r="K1156" i="1"/>
  <c r="K474" i="1"/>
  <c r="K198" i="1"/>
  <c r="K590" i="1"/>
  <c r="K957" i="1"/>
  <c r="K1053" i="1"/>
  <c r="K1124" i="1"/>
  <c r="K1125" i="1"/>
  <c r="K654" i="1"/>
  <c r="K1415" i="1"/>
  <c r="K1428" i="1"/>
  <c r="K1427" i="1"/>
  <c r="K1134" i="1"/>
  <c r="K757" i="1"/>
  <c r="K584" i="1"/>
  <c r="K947" i="1"/>
  <c r="K948" i="1"/>
  <c r="K152" i="1"/>
  <c r="K949" i="1"/>
  <c r="K958" i="1"/>
  <c r="K959" i="1"/>
  <c r="K1061" i="1"/>
  <c r="K749" i="1"/>
  <c r="K538" i="1"/>
  <c r="K541" i="1"/>
  <c r="K1062" i="1"/>
  <c r="K754" i="1"/>
  <c r="K1182" i="1"/>
  <c r="K1205" i="1"/>
  <c r="K1418" i="1"/>
  <c r="K832" i="1"/>
  <c r="K1385" i="1"/>
  <c r="K755" i="1"/>
  <c r="K582" i="1"/>
  <c r="K583" i="1"/>
  <c r="K1211" i="1"/>
  <c r="K1212" i="1"/>
  <c r="K833" i="1"/>
  <c r="K1221" i="1"/>
  <c r="K971" i="1"/>
  <c r="K1075" i="1"/>
  <c r="K174" i="1"/>
  <c r="K973" i="1"/>
  <c r="K682" i="1"/>
  <c r="K1063" i="1"/>
  <c r="K1393" i="1"/>
  <c r="K834" i="1"/>
  <c r="K835" i="1"/>
  <c r="K942" i="1"/>
  <c r="K1220" i="1"/>
  <c r="K978" i="1"/>
  <c r="K1064" i="1"/>
  <c r="K227" i="1"/>
  <c r="K550" i="1"/>
  <c r="K950" i="1"/>
  <c r="K960" i="1"/>
  <c r="K239" i="1"/>
  <c r="K979" i="1"/>
  <c r="K1448" i="1"/>
  <c r="K542" i="1"/>
  <c r="K1165" i="1"/>
  <c r="K1422" i="1"/>
  <c r="K1222" i="1"/>
  <c r="K1416" i="1"/>
  <c r="K1180" i="1"/>
  <c r="K1193" i="1"/>
  <c r="K1067" i="1"/>
  <c r="K836" i="1"/>
  <c r="K1005" i="1"/>
  <c r="K976" i="1"/>
  <c r="K980" i="1"/>
  <c r="K1185" i="1"/>
  <c r="K837" i="1"/>
  <c r="K838" i="1"/>
  <c r="K1419" i="1"/>
  <c r="K1208" i="1"/>
  <c r="K1183" i="1"/>
  <c r="K240" i="1"/>
  <c r="K205" i="1"/>
  <c r="K1374" i="1"/>
  <c r="K1194" i="1"/>
  <c r="K1181" i="1"/>
  <c r="K1166" i="1"/>
  <c r="K319" i="1"/>
  <c r="K320" i="1"/>
  <c r="K1255" i="1"/>
  <c r="K1256" i="1"/>
  <c r="K112" i="1"/>
  <c r="K1092" i="1"/>
  <c r="K1093" i="1"/>
  <c r="K1094" i="1"/>
  <c r="K19" i="1"/>
  <c r="K1369" i="1"/>
  <c r="K420" i="1"/>
  <c r="K1196" i="1"/>
  <c r="K190" i="1"/>
  <c r="K191" i="1"/>
  <c r="K1324" i="1"/>
  <c r="K7" i="1"/>
  <c r="K129" i="1"/>
  <c r="K14" i="1"/>
  <c r="K188" i="1"/>
  <c r="K1189" i="1"/>
  <c r="K183" i="1"/>
  <c r="K1110" i="1"/>
  <c r="K1257" i="1"/>
  <c r="K1276" i="1"/>
  <c r="K1258" i="1"/>
  <c r="K1058" i="1"/>
  <c r="K322" i="1"/>
  <c r="K1277" i="1"/>
  <c r="K184" i="1"/>
  <c r="K414" i="1"/>
  <c r="K56" i="1"/>
  <c r="K1059" i="1"/>
  <c r="K1060" i="1"/>
  <c r="K317" i="1"/>
  <c r="K337" i="1"/>
  <c r="K189" i="1"/>
  <c r="K329" i="1"/>
  <c r="K185" i="1"/>
  <c r="K318" i="1"/>
  <c r="K1259" i="1"/>
  <c r="K1260" i="1"/>
  <c r="K415" i="1"/>
  <c r="K28" i="1"/>
  <c r="K1136" i="1"/>
  <c r="K84" i="1"/>
  <c r="E5" i="4"/>
  <c r="E7" i="4"/>
  <c r="E15" i="4"/>
  <c r="E29" i="4"/>
  <c r="E8" i="4"/>
  <c r="E25" i="4"/>
  <c r="E23" i="4"/>
  <c r="E9" i="4"/>
  <c r="E21" i="4"/>
  <c r="E14" i="4"/>
  <c r="E34" i="4"/>
  <c r="E55" i="4"/>
  <c r="E35" i="4"/>
  <c r="E12" i="4"/>
  <c r="E62" i="4"/>
  <c r="E20" i="4"/>
  <c r="E11" i="4"/>
  <c r="E19" i="4"/>
  <c r="E36" i="4"/>
  <c r="E24" i="4"/>
  <c r="E30" i="4"/>
  <c r="E28" i="4"/>
  <c r="E40" i="4"/>
  <c r="E32" i="4"/>
  <c r="E95" i="4"/>
  <c r="E33" i="4"/>
  <c r="E82" i="4"/>
  <c r="E57" i="4"/>
  <c r="E97" i="4"/>
  <c r="E86" i="4"/>
  <c r="E79" i="4"/>
  <c r="E91" i="4"/>
  <c r="E88" i="4"/>
  <c r="E46" i="4"/>
  <c r="E47" i="4"/>
  <c r="E4" i="4"/>
  <c r="E92" i="4"/>
  <c r="E38" i="4"/>
  <c r="E87" i="4"/>
  <c r="E54" i="4"/>
  <c r="E64" i="4"/>
  <c r="E48" i="4"/>
  <c r="E53" i="4"/>
  <c r="E17" i="4"/>
  <c r="E63" i="4"/>
  <c r="E123" i="4"/>
  <c r="E84" i="4"/>
  <c r="E99" i="4"/>
  <c r="E65" i="4"/>
  <c r="E66" i="4"/>
  <c r="E67" i="4"/>
  <c r="E68" i="4"/>
  <c r="E69" i="4"/>
  <c r="E70" i="4"/>
  <c r="E156" i="4"/>
  <c r="E157" i="4"/>
  <c r="E158" i="4"/>
  <c r="E159" i="4"/>
  <c r="E160" i="4"/>
  <c r="E122" i="4"/>
  <c r="E71" i="4"/>
  <c r="E72" i="4"/>
  <c r="E78" i="4"/>
  <c r="E18" i="4"/>
  <c r="E152" i="4"/>
  <c r="E85" i="4"/>
  <c r="E155" i="4"/>
  <c r="E31" i="4"/>
  <c r="E44" i="4"/>
  <c r="E89" i="4"/>
  <c r="E93" i="4"/>
  <c r="E115" i="4"/>
  <c r="E80" i="4"/>
  <c r="E58" i="4"/>
  <c r="E102" i="4"/>
  <c r="E103" i="4"/>
  <c r="E119" i="4"/>
  <c r="E142" i="4"/>
  <c r="E104" i="4"/>
  <c r="E114" i="4"/>
  <c r="E6" i="4"/>
  <c r="E96" i="4"/>
  <c r="E39" i="4"/>
  <c r="E118" i="4"/>
  <c r="E50" i="4"/>
  <c r="E120" i="4"/>
  <c r="E10" i="4"/>
  <c r="E116" i="4"/>
  <c r="E13" i="4"/>
  <c r="E125" i="4"/>
  <c r="E127" i="4"/>
  <c r="E126" i="4"/>
  <c r="E90" i="4"/>
  <c r="E163" i="4"/>
  <c r="E16" i="4"/>
  <c r="E51" i="4"/>
  <c r="E22" i="4"/>
  <c r="E37" i="4"/>
  <c r="E134" i="4"/>
  <c r="E135" i="4"/>
  <c r="E136" i="4"/>
  <c r="E139" i="4"/>
  <c r="E140" i="4"/>
  <c r="E141" i="4"/>
  <c r="E166" i="4"/>
  <c r="E191" i="4"/>
  <c r="E137" i="4"/>
  <c r="E183" i="4"/>
  <c r="E143" i="4"/>
  <c r="E52" i="4"/>
  <c r="E43" i="4"/>
  <c r="E26" i="4"/>
  <c r="E27" i="4"/>
  <c r="E173" i="4"/>
  <c r="E174" i="4"/>
  <c r="E188" i="4"/>
  <c r="E187" i="4"/>
  <c r="E189" i="4"/>
  <c r="E42" i="4"/>
  <c r="E164" i="4"/>
  <c r="E41" i="4"/>
  <c r="E45" i="4"/>
  <c r="E181" i="4"/>
  <c r="E49" i="4"/>
  <c r="E83" i="4"/>
  <c r="E56" i="4"/>
  <c r="E81" i="4"/>
  <c r="E60" i="4"/>
  <c r="E59" i="4"/>
  <c r="E61" i="4"/>
  <c r="E100" i="4"/>
  <c r="E172" i="4"/>
  <c r="E186" i="4"/>
  <c r="E176" i="4"/>
  <c r="E73" i="4"/>
  <c r="E75" i="4"/>
  <c r="E77" i="4"/>
  <c r="E76" i="4"/>
  <c r="E180" i="4"/>
  <c r="E117" i="4"/>
  <c r="E131" i="4"/>
  <c r="E108" i="4"/>
  <c r="E185" i="4"/>
  <c r="E101" i="4"/>
  <c r="E171" i="4"/>
  <c r="E94" i="4"/>
  <c r="E190" i="4"/>
  <c r="E98" i="4"/>
  <c r="E107" i="4"/>
  <c r="E106" i="4"/>
  <c r="E110" i="4"/>
  <c r="E154" i="4"/>
  <c r="E194" i="4"/>
  <c r="E196" i="4"/>
  <c r="E201" i="4"/>
  <c r="E121" i="4"/>
  <c r="E128" i="4"/>
  <c r="E162" i="4"/>
  <c r="E132" i="4"/>
  <c r="E144" i="4"/>
  <c r="E145" i="4"/>
  <c r="E148" i="4"/>
  <c r="E168" i="4"/>
  <c r="E169" i="4"/>
  <c r="E146" i="4"/>
  <c r="E147" i="4"/>
  <c r="E207" i="4"/>
  <c r="E151" i="4"/>
  <c r="E153" i="4"/>
  <c r="E179" i="4"/>
  <c r="E202" i="4"/>
  <c r="E205" i="4"/>
  <c r="E206" i="4"/>
  <c r="E170" i="4"/>
  <c r="E192" i="4"/>
  <c r="E209" i="4"/>
  <c r="E193" i="4"/>
  <c r="E195" i="4"/>
  <c r="E203" i="4"/>
  <c r="E204" i="4"/>
  <c r="E272" i="4"/>
  <c r="E259" i="4"/>
  <c r="E451" i="4"/>
  <c r="E241" i="4"/>
  <c r="E365" i="4"/>
  <c r="E286" i="4"/>
  <c r="E322" i="4"/>
  <c r="E211" i="4"/>
  <c r="E212" i="4"/>
  <c r="E213" i="4"/>
  <c r="E214" i="4"/>
  <c r="E215" i="4"/>
  <c r="E216" i="4"/>
  <c r="E217" i="4"/>
  <c r="E218" i="4"/>
  <c r="E219" i="4"/>
  <c r="E220" i="4"/>
  <c r="E221" i="4"/>
  <c r="E222" i="4"/>
  <c r="E223" i="4"/>
  <c r="E224" i="4"/>
  <c r="E225" i="4"/>
  <c r="E226" i="4"/>
  <c r="E227" i="4"/>
  <c r="E230" i="4"/>
  <c r="E231" i="4"/>
  <c r="E232" i="4"/>
  <c r="E233" i="4"/>
  <c r="E234" i="4"/>
  <c r="E235" i="4"/>
  <c r="E236" i="4"/>
  <c r="E237" i="4"/>
  <c r="E238" i="4"/>
  <c r="E239" i="4"/>
  <c r="E240" i="4"/>
  <c r="E242" i="4"/>
  <c r="E243" i="4"/>
  <c r="E244" i="4"/>
  <c r="E245" i="4"/>
  <c r="E246" i="4"/>
  <c r="E247" i="4"/>
  <c r="E248" i="4"/>
  <c r="E249" i="4"/>
  <c r="E250" i="4"/>
  <c r="E251" i="4"/>
  <c r="E252" i="4"/>
  <c r="E253" i="4"/>
  <c r="E254" i="4"/>
  <c r="E255" i="4"/>
  <c r="E256" i="4"/>
  <c r="E257" i="4"/>
  <c r="E258" i="4"/>
  <c r="E260" i="4"/>
  <c r="E261" i="4"/>
  <c r="E262" i="4"/>
  <c r="E263" i="4"/>
  <c r="E264" i="4"/>
  <c r="E265" i="4"/>
  <c r="E266" i="4"/>
  <c r="E267" i="4"/>
  <c r="E268" i="4"/>
  <c r="E269" i="4"/>
  <c r="E270" i="4"/>
  <c r="E271" i="4"/>
  <c r="E273" i="4"/>
  <c r="E274" i="4"/>
  <c r="E275" i="4"/>
  <c r="E276" i="4"/>
  <c r="E277" i="4"/>
  <c r="E278" i="4"/>
  <c r="E279" i="4"/>
  <c r="E280" i="4"/>
  <c r="E281" i="4"/>
  <c r="E282" i="4"/>
  <c r="E283" i="4"/>
  <c r="E284" i="4"/>
  <c r="E285" i="4"/>
  <c r="E287" i="4"/>
  <c r="E288" i="4"/>
  <c r="E289" i="4"/>
  <c r="E290" i="4"/>
  <c r="E291" i="4"/>
  <c r="E292" i="4"/>
  <c r="E293" i="4"/>
  <c r="E294" i="4"/>
  <c r="E295" i="4"/>
  <c r="E296" i="4"/>
  <c r="E297" i="4"/>
  <c r="E298" i="4"/>
  <c r="E299" i="4"/>
  <c r="E300" i="4"/>
  <c r="E301" i="4"/>
  <c r="E302" i="4"/>
  <c r="E303" i="4"/>
  <c r="E304" i="4"/>
  <c r="E305" i="4"/>
  <c r="E306" i="4"/>
  <c r="E307" i="4"/>
  <c r="E228" i="4"/>
  <c r="E229" i="4"/>
  <c r="E308" i="4"/>
  <c r="E309" i="4"/>
  <c r="E310" i="4"/>
  <c r="E311" i="4"/>
  <c r="E312" i="4"/>
  <c r="E313" i="4"/>
  <c r="E314" i="4"/>
  <c r="E315" i="4"/>
  <c r="E316" i="4"/>
  <c r="E317" i="4"/>
  <c r="E318" i="4"/>
  <c r="E319" i="4"/>
  <c r="E320" i="4"/>
  <c r="E321" i="4"/>
  <c r="E323" i="4"/>
  <c r="E324" i="4"/>
  <c r="E325" i="4"/>
  <c r="E326" i="4"/>
  <c r="E327" i="4"/>
  <c r="E328" i="4"/>
  <c r="E329" i="4"/>
  <c r="E330" i="4"/>
  <c r="E331" i="4"/>
  <c r="E332" i="4"/>
  <c r="E333" i="4"/>
  <c r="E334" i="4"/>
  <c r="E335" i="4"/>
  <c r="E336" i="4"/>
  <c r="E337" i="4"/>
  <c r="E338" i="4"/>
  <c r="E339" i="4"/>
  <c r="E340" i="4"/>
  <c r="E341" i="4"/>
  <c r="E342" i="4"/>
  <c r="E343" i="4"/>
  <c r="E344" i="4"/>
  <c r="E345" i="4"/>
  <c r="E346" i="4"/>
  <c r="E347" i="4"/>
  <c r="E348" i="4"/>
  <c r="E349" i="4"/>
  <c r="E350" i="4"/>
  <c r="E351" i="4"/>
  <c r="E352" i="4"/>
  <c r="E353" i="4"/>
  <c r="E354" i="4"/>
  <c r="E355" i="4"/>
  <c r="E356" i="4"/>
  <c r="E357" i="4"/>
  <c r="E358" i="4"/>
  <c r="E359" i="4"/>
  <c r="E360" i="4"/>
  <c r="E361" i="4"/>
  <c r="E362" i="4"/>
  <c r="E363" i="4"/>
  <c r="E364" i="4"/>
  <c r="E366" i="4"/>
  <c r="E367" i="4"/>
  <c r="E368" i="4"/>
  <c r="E369" i="4"/>
  <c r="E370" i="4"/>
  <c r="E371" i="4"/>
  <c r="E372" i="4"/>
  <c r="E373" i="4"/>
  <c r="E374" i="4"/>
  <c r="E375" i="4"/>
  <c r="E376" i="4"/>
  <c r="E138" i="4"/>
  <c r="E377" i="4"/>
  <c r="E378" i="4"/>
  <c r="E379" i="4"/>
  <c r="E380" i="4"/>
  <c r="E381" i="4"/>
  <c r="E382" i="4"/>
  <c r="E383" i="4"/>
  <c r="E384" i="4"/>
  <c r="E385" i="4"/>
  <c r="E386" i="4"/>
  <c r="E387" i="4"/>
  <c r="E388" i="4"/>
  <c r="E389" i="4"/>
  <c r="E390" i="4"/>
  <c r="E391" i="4"/>
  <c r="E392" i="4"/>
  <c r="E393" i="4"/>
  <c r="E394" i="4"/>
  <c r="E395" i="4"/>
  <c r="E396" i="4"/>
  <c r="E397" i="4"/>
  <c r="E398" i="4"/>
  <c r="E399" i="4"/>
  <c r="E400" i="4"/>
  <c r="E401" i="4"/>
  <c r="E402" i="4"/>
  <c r="E403" i="4"/>
  <c r="E404" i="4"/>
  <c r="E405" i="4"/>
  <c r="E406" i="4"/>
  <c r="E407" i="4"/>
  <c r="E408" i="4"/>
  <c r="E409" i="4"/>
  <c r="E410" i="4"/>
  <c r="E411" i="4"/>
  <c r="E412" i="4"/>
  <c r="E413" i="4"/>
  <c r="E414" i="4"/>
  <c r="E415" i="4"/>
  <c r="E416" i="4"/>
  <c r="E417" i="4"/>
  <c r="E418" i="4"/>
  <c r="E419" i="4"/>
  <c r="E420" i="4"/>
  <c r="E421" i="4"/>
  <c r="E422" i="4"/>
  <c r="E423" i="4"/>
  <c r="E424" i="4"/>
  <c r="E425" i="4"/>
  <c r="E426" i="4"/>
  <c r="E427" i="4"/>
  <c r="E428" i="4"/>
  <c r="E429" i="4"/>
  <c r="E430" i="4"/>
  <c r="E431" i="4"/>
  <c r="E432" i="4"/>
  <c r="E433" i="4"/>
  <c r="E434" i="4"/>
  <c r="E435" i="4"/>
  <c r="E436" i="4"/>
  <c r="E437" i="4"/>
  <c r="E438" i="4"/>
  <c r="E439" i="4"/>
  <c r="E440" i="4"/>
  <c r="E441" i="4"/>
  <c r="E442" i="4"/>
  <c r="E443" i="4"/>
  <c r="E444" i="4"/>
  <c r="E445" i="4"/>
  <c r="E446" i="4"/>
  <c r="E447" i="4"/>
  <c r="E448" i="4"/>
  <c r="E449" i="4"/>
  <c r="E450" i="4"/>
  <c r="E452" i="4"/>
  <c r="E453" i="4"/>
  <c r="E454" i="4"/>
  <c r="E455" i="4"/>
  <c r="E456" i="4"/>
  <c r="E457" i="4"/>
  <c r="E458" i="4"/>
  <c r="E459" i="4"/>
  <c r="E460" i="4"/>
  <c r="E461" i="4"/>
  <c r="E462" i="4"/>
  <c r="E463" i="4"/>
  <c r="E464" i="4"/>
  <c r="E465" i="4"/>
  <c r="E466" i="4"/>
  <c r="E467" i="4"/>
  <c r="E468" i="4"/>
  <c r="E469" i="4"/>
  <c r="E470" i="4"/>
  <c r="E471" i="4"/>
  <c r="E472" i="4"/>
  <c r="E473" i="4"/>
  <c r="E474" i="4"/>
  <c r="E475" i="4"/>
  <c r="E476" i="4"/>
  <c r="E477" i="4"/>
  <c r="E478" i="4"/>
  <c r="E479" i="4"/>
  <c r="E480" i="4"/>
  <c r="E481" i="4"/>
  <c r="E482" i="4"/>
  <c r="E483" i="4"/>
  <c r="E484" i="4"/>
  <c r="E485" i="4"/>
  <c r="E486" i="4"/>
  <c r="E487" i="4"/>
  <c r="E488" i="4"/>
  <c r="E489" i="4"/>
  <c r="E490" i="4"/>
  <c r="E491" i="4"/>
  <c r="E492" i="4"/>
  <c r="E493" i="4"/>
  <c r="E494" i="4"/>
  <c r="E495" i="4"/>
  <c r="E496" i="4"/>
  <c r="E497" i="4"/>
  <c r="E498" i="4"/>
  <c r="E499" i="4"/>
  <c r="E500" i="4"/>
  <c r="E501" i="4"/>
  <c r="E502" i="4"/>
  <c r="E503" i="4"/>
  <c r="E504" i="4"/>
  <c r="E505" i="4"/>
  <c r="E506" i="4"/>
  <c r="E507" i="4"/>
  <c r="E508" i="4"/>
  <c r="E3" i="4"/>
  <c r="D6" i="4"/>
  <c r="D4" i="4"/>
  <c r="D5" i="4"/>
  <c r="D13" i="4"/>
  <c r="D9" i="4"/>
  <c r="D12" i="4"/>
  <c r="D10" i="4"/>
  <c r="D8" i="4"/>
  <c r="D7" i="4"/>
  <c r="D20" i="4"/>
  <c r="D16" i="4"/>
  <c r="D34" i="4"/>
  <c r="D26" i="4"/>
  <c r="D32" i="4"/>
  <c r="D27" i="4"/>
  <c r="D17" i="4"/>
  <c r="D46" i="4"/>
  <c r="D47" i="4"/>
  <c r="D21" i="4"/>
  <c r="D19" i="4"/>
  <c r="D14" i="4"/>
  <c r="D28" i="4"/>
  <c r="D11" i="4"/>
  <c r="D18" i="4"/>
  <c r="D15" i="4"/>
  <c r="D36" i="4"/>
  <c r="D24" i="4"/>
  <c r="D52" i="4"/>
  <c r="D41" i="4"/>
  <c r="D23" i="4"/>
  <c r="D31" i="4"/>
  <c r="D37" i="4"/>
  <c r="D38" i="4"/>
  <c r="D39" i="4"/>
  <c r="D43" i="4"/>
  <c r="D25" i="4"/>
  <c r="D35" i="4"/>
  <c r="D30" i="4"/>
  <c r="D57" i="4"/>
  <c r="D58" i="4"/>
  <c r="D60" i="4"/>
  <c r="D29" i="4"/>
  <c r="D48" i="4"/>
  <c r="D54" i="4"/>
  <c r="D51" i="4"/>
  <c r="D272" i="4"/>
  <c r="D64" i="4"/>
  <c r="D114" i="4"/>
  <c r="D66" i="4"/>
  <c r="D45" i="4"/>
  <c r="D65" i="4"/>
  <c r="D67" i="4"/>
  <c r="D73" i="4"/>
  <c r="D259" i="4"/>
  <c r="D68" i="4"/>
  <c r="D75" i="4"/>
  <c r="D59" i="4"/>
  <c r="D22" i="4"/>
  <c r="D193" i="4"/>
  <c r="D49" i="4"/>
  <c r="D78" i="4"/>
  <c r="D69" i="4"/>
  <c r="D70" i="4"/>
  <c r="D77" i="4"/>
  <c r="D152" i="4"/>
  <c r="D81" i="4"/>
  <c r="D56" i="4"/>
  <c r="D79" i="4"/>
  <c r="D44" i="4"/>
  <c r="D100" i="4"/>
  <c r="D116" i="4"/>
  <c r="D88" i="4"/>
  <c r="D63" i="4"/>
  <c r="D85" i="4"/>
  <c r="D42" i="4"/>
  <c r="D62" i="4"/>
  <c r="D83" i="4"/>
  <c r="D40" i="4"/>
  <c r="D84" i="4"/>
  <c r="D55" i="4"/>
  <c r="D89" i="4"/>
  <c r="D87" i="4"/>
  <c r="D104" i="4"/>
  <c r="D80" i="4"/>
  <c r="D94" i="4"/>
  <c r="D115" i="4"/>
  <c r="D50" i="4"/>
  <c r="D93" i="4"/>
  <c r="D53" i="4"/>
  <c r="D117" i="4"/>
  <c r="D102" i="4"/>
  <c r="D110" i="4"/>
  <c r="D103" i="4"/>
  <c r="D108" i="4"/>
  <c r="D90" i="4"/>
  <c r="D180" i="4"/>
  <c r="D99" i="4"/>
  <c r="D82" i="4"/>
  <c r="D86" i="4"/>
  <c r="D118" i="4"/>
  <c r="D188" i="4"/>
  <c r="D120" i="4"/>
  <c r="D95" i="4"/>
  <c r="D33" i="4"/>
  <c r="D143" i="4"/>
  <c r="D61" i="4"/>
  <c r="D128" i="4"/>
  <c r="D127" i="4"/>
  <c r="D125" i="4"/>
  <c r="D121" i="4"/>
  <c r="D132" i="4"/>
  <c r="D97" i="4"/>
  <c r="D144" i="4"/>
  <c r="D135" i="4"/>
  <c r="D136" i="4"/>
  <c r="D142" i="4"/>
  <c r="D145" i="4"/>
  <c r="D119" i="4"/>
  <c r="D107" i="4"/>
  <c r="D139" i="4"/>
  <c r="D140" i="4"/>
  <c r="D141" i="4"/>
  <c r="D451" i="4"/>
  <c r="D148" i="4"/>
  <c r="D72" i="4"/>
  <c r="D151" i="4"/>
  <c r="D153" i="4"/>
  <c r="D134" i="4"/>
  <c r="D131" i="4"/>
  <c r="D156" i="4"/>
  <c r="D157" i="4"/>
  <c r="D158" i="4"/>
  <c r="D159" i="4"/>
  <c r="D160" i="4"/>
  <c r="D186" i="4"/>
  <c r="D162" i="4"/>
  <c r="D163" i="4"/>
  <c r="D91" i="4"/>
  <c r="D164" i="4"/>
  <c r="D166" i="4"/>
  <c r="D168" i="4"/>
  <c r="D169" i="4"/>
  <c r="D170" i="4"/>
  <c r="D172" i="4"/>
  <c r="D176" i="4"/>
  <c r="D241" i="4"/>
  <c r="D181" i="4"/>
  <c r="D185" i="4"/>
  <c r="D171" i="4"/>
  <c r="D190" i="4"/>
  <c r="D191" i="4"/>
  <c r="D187" i="4"/>
  <c r="D189" i="4"/>
  <c r="D123" i="4"/>
  <c r="D154" i="4"/>
  <c r="D196" i="4"/>
  <c r="D365" i="4"/>
  <c r="D286" i="4"/>
  <c r="D101" i="4"/>
  <c r="D202" i="4"/>
  <c r="D194" i="4"/>
  <c r="D207" i="4"/>
  <c r="D322" i="4"/>
  <c r="D205" i="4"/>
  <c r="D206" i="4"/>
  <c r="D209" i="4"/>
  <c r="D211" i="4"/>
  <c r="D212" i="4"/>
  <c r="D213" i="4"/>
  <c r="D214" i="4"/>
  <c r="D215" i="4"/>
  <c r="D216" i="4"/>
  <c r="D217" i="4"/>
  <c r="D218" i="4"/>
  <c r="D219" i="4"/>
  <c r="D220" i="4"/>
  <c r="D221" i="4"/>
  <c r="D192" i="4"/>
  <c r="D222" i="4"/>
  <c r="D223" i="4"/>
  <c r="D224" i="4"/>
  <c r="D225" i="4"/>
  <c r="D226" i="4"/>
  <c r="D227" i="4"/>
  <c r="D230" i="4"/>
  <c r="D231" i="4"/>
  <c r="D232" i="4"/>
  <c r="D233" i="4"/>
  <c r="D234" i="4"/>
  <c r="D235" i="4"/>
  <c r="D236" i="4"/>
  <c r="D98" i="4"/>
  <c r="D237" i="4"/>
  <c r="D238" i="4"/>
  <c r="D239" i="4"/>
  <c r="D240" i="4"/>
  <c r="D242" i="4"/>
  <c r="D243" i="4"/>
  <c r="D244" i="4"/>
  <c r="D245" i="4"/>
  <c r="D246" i="4"/>
  <c r="D247" i="4"/>
  <c r="D248" i="4"/>
  <c r="D249" i="4"/>
  <c r="D250" i="4"/>
  <c r="D251" i="4"/>
  <c r="D252" i="4"/>
  <c r="D253" i="4"/>
  <c r="D254" i="4"/>
  <c r="D255" i="4"/>
  <c r="D256" i="4"/>
  <c r="D257" i="4"/>
  <c r="D96" i="4"/>
  <c r="D258" i="4"/>
  <c r="D260" i="4"/>
  <c r="D261" i="4"/>
  <c r="D262" i="4"/>
  <c r="D263" i="4"/>
  <c r="D264" i="4"/>
  <c r="D265" i="4"/>
  <c r="D266" i="4"/>
  <c r="D267" i="4"/>
  <c r="D268" i="4"/>
  <c r="D269" i="4"/>
  <c r="D270" i="4"/>
  <c r="D271" i="4"/>
  <c r="D106" i="4"/>
  <c r="D273" i="4"/>
  <c r="D274" i="4"/>
  <c r="D275" i="4"/>
  <c r="D276" i="4"/>
  <c r="D277" i="4"/>
  <c r="D278" i="4"/>
  <c r="D279" i="4"/>
  <c r="D280" i="4"/>
  <c r="D281" i="4"/>
  <c r="D282" i="4"/>
  <c r="D283" i="4"/>
  <c r="D284" i="4"/>
  <c r="D285" i="4"/>
  <c r="D287" i="4"/>
  <c r="D288" i="4"/>
  <c r="D289" i="4"/>
  <c r="D290" i="4"/>
  <c r="D291" i="4"/>
  <c r="D137" i="4"/>
  <c r="D292" i="4"/>
  <c r="D293" i="4"/>
  <c r="D294" i="4"/>
  <c r="D295" i="4"/>
  <c r="D296" i="4"/>
  <c r="D297" i="4"/>
  <c r="D298" i="4"/>
  <c r="D92" i="4"/>
  <c r="D299" i="4"/>
  <c r="D300" i="4"/>
  <c r="D301" i="4"/>
  <c r="D203" i="4"/>
  <c r="D302" i="4"/>
  <c r="D303" i="4"/>
  <c r="D304" i="4"/>
  <c r="D305" i="4"/>
  <c r="D306" i="4"/>
  <c r="D307" i="4"/>
  <c r="D228" i="4"/>
  <c r="D229" i="4"/>
  <c r="D308" i="4"/>
  <c r="D309" i="4"/>
  <c r="D310" i="4"/>
  <c r="D311" i="4"/>
  <c r="D312" i="4"/>
  <c r="D313" i="4"/>
  <c r="D314" i="4"/>
  <c r="D315" i="4"/>
  <c r="D316" i="4"/>
  <c r="D317" i="4"/>
  <c r="D318" i="4"/>
  <c r="D319" i="4"/>
  <c r="D155" i="4"/>
  <c r="D320" i="4"/>
  <c r="D321" i="4"/>
  <c r="D323" i="4"/>
  <c r="D324" i="4"/>
  <c r="D325" i="4"/>
  <c r="D326" i="4"/>
  <c r="D327" i="4"/>
  <c r="D328" i="4"/>
  <c r="D329" i="4"/>
  <c r="D330" i="4"/>
  <c r="D331" i="4"/>
  <c r="D332" i="4"/>
  <c r="D126" i="4"/>
  <c r="D333" i="4"/>
  <c r="D334" i="4"/>
  <c r="D122" i="4"/>
  <c r="D335" i="4"/>
  <c r="D336" i="4"/>
  <c r="D337" i="4"/>
  <c r="D338" i="4"/>
  <c r="D339" i="4"/>
  <c r="D340" i="4"/>
  <c r="D341" i="4"/>
  <c r="D342" i="4"/>
  <c r="D343" i="4"/>
  <c r="D344" i="4"/>
  <c r="D345" i="4"/>
  <c r="D346" i="4"/>
  <c r="D347" i="4"/>
  <c r="D348" i="4"/>
  <c r="D349" i="4"/>
  <c r="D350" i="4"/>
  <c r="D351" i="4"/>
  <c r="D352" i="4"/>
  <c r="D353" i="4"/>
  <c r="D354" i="4"/>
  <c r="D355" i="4"/>
  <c r="D356" i="4"/>
  <c r="D357" i="4"/>
  <c r="D358" i="4"/>
  <c r="D359" i="4"/>
  <c r="D360" i="4"/>
  <c r="D361" i="4"/>
  <c r="D362" i="4"/>
  <c r="D363" i="4"/>
  <c r="D364" i="4"/>
  <c r="D366" i="4"/>
  <c r="D367" i="4"/>
  <c r="D146" i="4"/>
  <c r="D368" i="4"/>
  <c r="D369" i="4"/>
  <c r="D370" i="4"/>
  <c r="D195" i="4"/>
  <c r="D371" i="4"/>
  <c r="D372" i="4"/>
  <c r="D201" i="4"/>
  <c r="D373" i="4"/>
  <c r="D374" i="4"/>
  <c r="D375" i="4"/>
  <c r="D376" i="4"/>
  <c r="D138" i="4"/>
  <c r="D377" i="4"/>
  <c r="D378" i="4"/>
  <c r="D379" i="4"/>
  <c r="D380" i="4"/>
  <c r="D381" i="4"/>
  <c r="D382" i="4"/>
  <c r="D383" i="4"/>
  <c r="D384" i="4"/>
  <c r="D147" i="4"/>
  <c r="D385" i="4"/>
  <c r="D386" i="4"/>
  <c r="D387" i="4"/>
  <c r="D179" i="4"/>
  <c r="D76" i="4"/>
  <c r="D388" i="4"/>
  <c r="D389" i="4"/>
  <c r="D390" i="4"/>
  <c r="D391" i="4"/>
  <c r="D392" i="4"/>
  <c r="D393" i="4"/>
  <c r="D394" i="4"/>
  <c r="D395" i="4"/>
  <c r="D396" i="4"/>
  <c r="D397" i="4"/>
  <c r="D398" i="4"/>
  <c r="D399" i="4"/>
  <c r="D400" i="4"/>
  <c r="D401" i="4"/>
  <c r="D402" i="4"/>
  <c r="D403" i="4"/>
  <c r="D404" i="4"/>
  <c r="D405" i="4"/>
  <c r="D406" i="4"/>
  <c r="D407" i="4"/>
  <c r="D408" i="4"/>
  <c r="D409" i="4"/>
  <c r="D410" i="4"/>
  <c r="D411" i="4"/>
  <c r="D412" i="4"/>
  <c r="D413" i="4"/>
  <c r="D173" i="4"/>
  <c r="D414" i="4"/>
  <c r="D415" i="4"/>
  <c r="D416" i="4"/>
  <c r="D417" i="4"/>
  <c r="D418" i="4"/>
  <c r="D174" i="4"/>
  <c r="D419" i="4"/>
  <c r="D420" i="4"/>
  <c r="D421" i="4"/>
  <c r="D422" i="4"/>
  <c r="D423" i="4"/>
  <c r="D424" i="4"/>
  <c r="D425" i="4"/>
  <c r="D426" i="4"/>
  <c r="D427" i="4"/>
  <c r="D428" i="4"/>
  <c r="D429" i="4"/>
  <c r="D430" i="4"/>
  <c r="D431" i="4"/>
  <c r="D432" i="4"/>
  <c r="D433" i="4"/>
  <c r="D434" i="4"/>
  <c r="D435" i="4"/>
  <c r="D436" i="4"/>
  <c r="D437" i="4"/>
  <c r="D438" i="4"/>
  <c r="D439" i="4"/>
  <c r="D440" i="4"/>
  <c r="D441" i="4"/>
  <c r="D442" i="4"/>
  <c r="D443" i="4"/>
  <c r="D444" i="4"/>
  <c r="D445" i="4"/>
  <c r="D446" i="4"/>
  <c r="D447" i="4"/>
  <c r="D448" i="4"/>
  <c r="D449" i="4"/>
  <c r="D450" i="4"/>
  <c r="D452" i="4"/>
  <c r="D453" i="4"/>
  <c r="D454" i="4"/>
  <c r="D455" i="4"/>
  <c r="D456" i="4"/>
  <c r="D457" i="4"/>
  <c r="D458" i="4"/>
  <c r="D459" i="4"/>
  <c r="D460" i="4"/>
  <c r="D461" i="4"/>
  <c r="D462" i="4"/>
  <c r="D463" i="4"/>
  <c r="D183" i="4"/>
  <c r="D464" i="4"/>
  <c r="D465" i="4"/>
  <c r="D466" i="4"/>
  <c r="D467" i="4"/>
  <c r="D468" i="4"/>
  <c r="D469" i="4"/>
  <c r="D470" i="4"/>
  <c r="D471" i="4"/>
  <c r="D204" i="4"/>
  <c r="D472" i="4"/>
  <c r="D473" i="4"/>
  <c r="D474" i="4"/>
  <c r="D475" i="4"/>
  <c r="D476" i="4"/>
  <c r="D477" i="4"/>
  <c r="D478" i="4"/>
  <c r="D479" i="4"/>
  <c r="D480" i="4"/>
  <c r="D481" i="4"/>
  <c r="D482" i="4"/>
  <c r="D483" i="4"/>
  <c r="D484" i="4"/>
  <c r="D485" i="4"/>
  <c r="D486" i="4"/>
  <c r="D487" i="4"/>
  <c r="D488" i="4"/>
  <c r="D489" i="4"/>
  <c r="D490" i="4"/>
  <c r="D491" i="4"/>
  <c r="D492" i="4"/>
  <c r="D493" i="4"/>
  <c r="D494" i="4"/>
  <c r="D495" i="4"/>
  <c r="D496" i="4"/>
  <c r="D497" i="4"/>
  <c r="D498" i="4"/>
  <c r="D499" i="4"/>
  <c r="D500" i="4"/>
  <c r="D501" i="4"/>
  <c r="D502" i="4"/>
  <c r="D503" i="4"/>
  <c r="D71" i="4"/>
  <c r="D504" i="4"/>
  <c r="D505" i="4"/>
  <c r="D506" i="4"/>
  <c r="D507" i="4"/>
  <c r="D508" i="4"/>
  <c r="D3" i="4"/>
  <c r="I510" i="3"/>
  <c r="I115" i="3"/>
  <c r="I640" i="3"/>
  <c r="I641" i="3"/>
  <c r="I642" i="3"/>
  <c r="I713" i="3"/>
  <c r="I380" i="3"/>
  <c r="I455" i="3"/>
  <c r="I736" i="3"/>
  <c r="I453" i="3"/>
  <c r="I385" i="3"/>
  <c r="I372" i="3"/>
  <c r="I493" i="3"/>
  <c r="I783" i="3"/>
  <c r="I287" i="3"/>
  <c r="I149" i="3"/>
  <c r="I155" i="3"/>
  <c r="I222" i="3"/>
  <c r="I559" i="3"/>
  <c r="I192" i="3"/>
  <c r="I245" i="3"/>
  <c r="I615" i="3"/>
  <c r="I433" i="3"/>
  <c r="I522" i="3"/>
  <c r="I588" i="3"/>
  <c r="I340" i="3"/>
  <c r="I367" i="3"/>
  <c r="I597" i="3"/>
  <c r="I255" i="3"/>
  <c r="I141" i="3"/>
  <c r="I309" i="3"/>
  <c r="I794" i="3"/>
  <c r="I239" i="3"/>
  <c r="I280" i="3"/>
  <c r="I623" i="3"/>
  <c r="I693" i="3"/>
  <c r="I84" i="3"/>
  <c r="I230" i="3"/>
  <c r="I589" i="3"/>
  <c r="I148" i="3"/>
  <c r="I316" i="3"/>
  <c r="I37" i="3"/>
  <c r="I470" i="3"/>
  <c r="I371" i="3"/>
  <c r="I633" i="3"/>
  <c r="I238" i="3"/>
  <c r="I323" i="3"/>
  <c r="I231" i="3"/>
  <c r="I631" i="3"/>
  <c r="I635" i="3"/>
  <c r="I718" i="3"/>
  <c r="I492" i="3"/>
  <c r="I252" i="3"/>
  <c r="I79" i="3"/>
  <c r="I80" i="3"/>
  <c r="I77" i="3"/>
  <c r="I182" i="3"/>
  <c r="I378" i="3"/>
  <c r="I715" i="3"/>
  <c r="I730" i="3"/>
  <c r="I169" i="3"/>
  <c r="I197" i="3"/>
  <c r="I407" i="3"/>
  <c r="I654" i="3"/>
  <c r="I434" i="3"/>
  <c r="I41" i="3"/>
  <c r="I540" i="3"/>
  <c r="I541" i="3"/>
  <c r="I29" i="3"/>
  <c r="I726" i="3"/>
  <c r="I388" i="3"/>
  <c r="I389" i="3"/>
  <c r="I275" i="3"/>
  <c r="I294" i="3"/>
  <c r="I99" i="3"/>
  <c r="I198" i="3"/>
  <c r="I188" i="3"/>
  <c r="I27" i="3"/>
  <c r="I580" i="3"/>
  <c r="I475" i="3"/>
  <c r="I483" i="3"/>
  <c r="I537" i="3"/>
  <c r="I556" i="3"/>
  <c r="I700" i="3"/>
  <c r="I799" i="3"/>
  <c r="I542" i="3"/>
  <c r="I653" i="3"/>
  <c r="I643" i="3"/>
  <c r="I419" i="3"/>
  <c r="I645" i="3"/>
  <c r="I668" i="3"/>
  <c r="I655" i="3"/>
  <c r="I665" i="3"/>
  <c r="I666" i="3"/>
  <c r="I356" i="3"/>
  <c r="I364" i="3"/>
  <c r="I565" i="3"/>
  <c r="I193" i="3"/>
  <c r="I199" i="3"/>
  <c r="I596" i="3"/>
  <c r="I807" i="3"/>
  <c r="I357" i="3"/>
  <c r="I16" i="3"/>
  <c r="I809" i="3"/>
  <c r="I505" i="3"/>
  <c r="I563" i="3"/>
  <c r="I363" i="3"/>
  <c r="I213" i="3"/>
  <c r="I441" i="3"/>
  <c r="I438" i="3"/>
  <c r="I804" i="3"/>
  <c r="I743" i="3"/>
  <c r="I312" i="3"/>
  <c r="I307" i="3"/>
  <c r="I139" i="3"/>
  <c r="I109" i="3"/>
  <c r="I189" i="3"/>
  <c r="I183" i="3"/>
  <c r="I317" i="3"/>
  <c r="I598" i="3"/>
  <c r="I121" i="3"/>
  <c r="I538" i="3"/>
  <c r="I617" i="3"/>
  <c r="I544" i="3"/>
  <c r="I113" i="3"/>
  <c r="I23" i="3"/>
  <c r="I346" i="3"/>
  <c r="I451" i="3"/>
  <c r="I609" i="3"/>
  <c r="I583" i="3"/>
  <c r="I460" i="3"/>
  <c r="I110" i="3"/>
  <c r="I114" i="3"/>
  <c r="I616" i="3"/>
  <c r="I442" i="3"/>
  <c r="I167" i="3"/>
  <c r="I406" i="3"/>
  <c r="I703" i="3"/>
  <c r="I172" i="3"/>
  <c r="I409" i="3"/>
  <c r="I422" i="3"/>
  <c r="I439" i="3"/>
  <c r="I462" i="3"/>
  <c r="I543" i="3"/>
  <c r="I601" i="3"/>
  <c r="I744" i="3"/>
  <c r="I558" i="3"/>
  <c r="I801" i="3"/>
  <c r="I784" i="3"/>
  <c r="I644" i="3"/>
  <c r="I657" i="3"/>
  <c r="I174" i="3"/>
  <c r="I200" i="3"/>
  <c r="I656" i="3"/>
  <c r="I408" i="3"/>
  <c r="I552" i="3"/>
  <c r="I237" i="3"/>
  <c r="I322" i="3"/>
  <c r="I235" i="3"/>
  <c r="I321" i="3"/>
  <c r="I722" i="3"/>
  <c r="I338" i="3"/>
  <c r="I375" i="3"/>
  <c r="I627" i="3"/>
  <c r="I803" i="3"/>
  <c r="I173" i="3"/>
  <c r="I674" i="3"/>
  <c r="I170" i="3"/>
  <c r="I176" i="3"/>
  <c r="I675" i="3"/>
  <c r="I178" i="3"/>
  <c r="I202" i="3"/>
  <c r="I412" i="3"/>
  <c r="I659" i="3"/>
  <c r="I484" i="3"/>
  <c r="I308" i="3"/>
  <c r="I102" i="3"/>
  <c r="I443" i="3"/>
  <c r="I171" i="3"/>
  <c r="I177" i="3"/>
  <c r="I676" i="3"/>
  <c r="I179" i="3"/>
  <c r="I203" i="3"/>
  <c r="I413" i="3"/>
  <c r="I660" i="3"/>
  <c r="I444" i="3"/>
  <c r="I446" i="3"/>
  <c r="I445" i="3"/>
  <c r="I215" i="3"/>
  <c r="I229" i="3"/>
  <c r="I549" i="3"/>
  <c r="I550" i="3"/>
  <c r="I551" i="3"/>
  <c r="I546" i="3"/>
  <c r="I548" i="3"/>
  <c r="I118" i="3"/>
  <c r="I547" i="3"/>
  <c r="I545" i="3"/>
  <c r="I341" i="3"/>
  <c r="I704" i="3"/>
  <c r="I410" i="3"/>
  <c r="I705" i="3"/>
  <c r="I38" i="3"/>
  <c r="I594" i="3"/>
  <c r="I694" i="3"/>
  <c r="I748" i="3"/>
  <c r="I749" i="3"/>
  <c r="I750" i="3"/>
  <c r="I420" i="3"/>
  <c r="I613" i="3"/>
  <c r="I614" i="3"/>
  <c r="I497" i="3"/>
  <c r="I498" i="3"/>
  <c r="I397" i="3"/>
  <c r="I626" i="3"/>
  <c r="I96" i="3"/>
  <c r="I735" i="3"/>
  <c r="I355" i="3"/>
  <c r="I562" i="3"/>
  <c r="I326" i="3"/>
  <c r="I327" i="3"/>
  <c r="I600" i="3"/>
  <c r="I593" i="3"/>
  <c r="I370" i="3"/>
  <c r="I534" i="3"/>
  <c r="I288" i="3"/>
  <c r="I297" i="3"/>
  <c r="I289" i="3"/>
  <c r="I298" i="3"/>
  <c r="I791" i="3"/>
  <c r="I145" i="3"/>
  <c r="I592" i="3"/>
  <c r="I752" i="3"/>
  <c r="I25" i="3"/>
  <c r="I560" i="3"/>
  <c r="I26" i="3"/>
  <c r="I22" i="3"/>
  <c r="I236" i="3"/>
  <c r="I499" i="3"/>
  <c r="I802" i="3"/>
  <c r="I128" i="3"/>
  <c r="I194" i="3"/>
  <c r="I646" i="3"/>
  <c r="I658" i="3"/>
  <c r="I411" i="3"/>
  <c r="I201" i="3"/>
  <c r="I175" i="3"/>
  <c r="I315" i="3"/>
  <c r="I800" i="3"/>
  <c r="I339" i="3"/>
  <c r="I586" i="3"/>
  <c r="I790" i="3"/>
  <c r="I48" i="3"/>
  <c r="I144" i="3"/>
  <c r="I83" i="3"/>
  <c r="I156" i="3"/>
  <c r="I226" i="3"/>
  <c r="I106" i="3"/>
  <c r="I621" i="3"/>
  <c r="I732" i="3"/>
  <c r="I85" i="3"/>
  <c r="I792" i="3"/>
  <c r="I506" i="3"/>
  <c r="I270" i="3"/>
  <c r="I701" i="3"/>
  <c r="I404" i="3"/>
  <c r="I142" i="3"/>
  <c r="I452" i="3"/>
  <c r="I485" i="3"/>
  <c r="I611" i="3"/>
  <c r="I612" i="3"/>
  <c r="I806" i="3"/>
  <c r="I607" i="3"/>
  <c r="I608" i="3"/>
  <c r="I610" i="3"/>
  <c r="I20" i="3"/>
  <c r="I472" i="3"/>
  <c r="I17" i="3"/>
  <c r="I358" i="3"/>
  <c r="I365" i="3"/>
  <c r="I634" i="3"/>
  <c r="I822" i="3"/>
  <c r="I605" i="3"/>
  <c r="I720" i="3"/>
  <c r="I324" i="3"/>
  <c r="I805" i="3"/>
  <c r="I564" i="3"/>
  <c r="I808" i="3"/>
  <c r="I359" i="3"/>
  <c r="I354" i="3"/>
  <c r="I810" i="3"/>
  <c r="I440" i="3"/>
  <c r="I529" i="3"/>
  <c r="I330" i="3"/>
  <c r="I33" i="3"/>
  <c r="I306" i="3"/>
  <c r="I8" i="3"/>
  <c r="I9" i="3"/>
  <c r="I467" i="3"/>
  <c r="I756" i="3"/>
  <c r="I136" i="3"/>
  <c r="I760" i="3"/>
  <c r="I764" i="3"/>
  <c r="I765" i="3"/>
  <c r="I766" i="3"/>
  <c r="I533" i="3"/>
  <c r="I754" i="3"/>
  <c r="I328" i="3"/>
  <c r="I162" i="3"/>
  <c r="I67" i="3"/>
  <c r="I130" i="3"/>
  <c r="I216" i="3"/>
  <c r="I34" i="3"/>
  <c r="I35" i="3"/>
  <c r="I221" i="3"/>
  <c r="I219" i="3"/>
  <c r="I217" i="3"/>
  <c r="I707" i="3"/>
  <c r="I468" i="3"/>
  <c r="I466" i="3"/>
  <c r="I471" i="3"/>
  <c r="I133" i="3"/>
  <c r="I762" i="3"/>
  <c r="I768" i="3"/>
  <c r="I767" i="3"/>
  <c r="I821" i="3"/>
  <c r="I264" i="3"/>
  <c r="I263" i="3"/>
  <c r="I98" i="3"/>
  <c r="I78" i="3"/>
  <c r="I724" i="3"/>
  <c r="I180" i="3"/>
  <c r="I181" i="3"/>
  <c r="I46" i="3"/>
  <c r="I218" i="3"/>
  <c r="I313" i="3"/>
  <c r="I69" i="3"/>
  <c r="I100" i="3"/>
  <c r="I572" i="3"/>
  <c r="I186" i="3"/>
  <c r="I523" i="3"/>
  <c r="I30" i="3"/>
  <c r="I757" i="3"/>
  <c r="I820" i="3"/>
  <c r="I758" i="3"/>
  <c r="I761" i="3"/>
  <c r="I101" i="3"/>
  <c r="I258" i="3"/>
  <c r="I521" i="3"/>
  <c r="I265" i="3"/>
  <c r="I723" i="3"/>
  <c r="I725" i="3"/>
  <c r="I24" i="3"/>
  <c r="I400" i="3"/>
  <c r="I32" i="3"/>
  <c r="I503" i="3"/>
  <c r="I502" i="3"/>
  <c r="I504" i="3"/>
  <c r="I119" i="3"/>
  <c r="I61" i="3"/>
  <c r="I259" i="3"/>
  <c r="I248" i="3"/>
  <c r="I717" i="3"/>
  <c r="I225" i="3"/>
  <c r="I759" i="3"/>
  <c r="I519" i="3"/>
  <c r="I812" i="3"/>
  <c r="I819" i="3"/>
  <c r="I427" i="3"/>
  <c r="I426" i="3"/>
  <c r="I428" i="3"/>
  <c r="I425" i="3"/>
  <c r="I134" i="3"/>
  <c r="I135" i="3"/>
  <c r="I138" i="3"/>
  <c r="I190" i="3"/>
  <c r="I191" i="3"/>
  <c r="I481" i="3"/>
  <c r="I501" i="3"/>
  <c r="I68" i="3"/>
  <c r="I260" i="3"/>
  <c r="I268" i="3"/>
  <c r="I469" i="3"/>
  <c r="I261" i="3"/>
  <c r="I399" i="3"/>
  <c r="I256" i="3"/>
  <c r="I266" i="3"/>
  <c r="I120" i="3"/>
  <c r="I830" i="3"/>
  <c r="I829" i="3"/>
  <c r="I28" i="3"/>
  <c r="I719" i="3"/>
  <c r="I72" i="3"/>
  <c r="I224" i="3"/>
  <c r="I269" i="3"/>
  <c r="I664" i="3"/>
  <c r="I520" i="3"/>
  <c r="I403" i="3"/>
  <c r="I402" i="3"/>
  <c r="I66" i="3"/>
  <c r="I571" i="3"/>
  <c r="I257" i="3"/>
  <c r="I512" i="3"/>
  <c r="I351" i="3"/>
  <c r="I349" i="3"/>
  <c r="I464" i="3"/>
  <c r="I350" i="3"/>
  <c r="I352" i="3"/>
  <c r="I678" i="3"/>
  <c r="I137" i="3"/>
  <c r="I536" i="3"/>
  <c r="I535" i="3"/>
  <c r="I532" i="3"/>
  <c r="I279" i="3"/>
  <c r="I776" i="3"/>
  <c r="I777" i="3"/>
  <c r="I772" i="3"/>
  <c r="I636" i="3"/>
  <c r="I773" i="3"/>
  <c r="I637" i="3"/>
  <c r="I770" i="3"/>
  <c r="I771" i="3"/>
  <c r="I774" i="3"/>
  <c r="I769" i="3"/>
  <c r="I775" i="3"/>
  <c r="I638" i="3"/>
  <c r="I639" i="3"/>
  <c r="I39" i="3"/>
  <c r="I526" i="3"/>
  <c r="I527" i="3"/>
  <c r="I36" i="3"/>
  <c r="I212" i="3"/>
  <c r="I10" i="3"/>
  <c r="I825" i="3"/>
  <c r="I253" i="3"/>
  <c r="I494" i="3"/>
  <c r="I254" i="3"/>
  <c r="I495" i="3"/>
  <c r="I384" i="3"/>
  <c r="I117" i="3"/>
  <c r="I458" i="3"/>
  <c r="I140" i="3"/>
  <c r="I58" i="3"/>
  <c r="I383" i="3"/>
  <c r="I667" i="3"/>
  <c r="I587" i="3"/>
  <c r="I454" i="3"/>
  <c r="I651" i="3"/>
  <c r="I157" i="3"/>
  <c r="I376" i="3"/>
  <c r="I727" i="3"/>
  <c r="I414" i="3"/>
  <c r="I361" i="3"/>
  <c r="I599" i="3"/>
  <c r="I373" i="3"/>
  <c r="I417" i="3"/>
  <c r="I429" i="3"/>
  <c r="I432" i="3"/>
  <c r="I697" i="3"/>
  <c r="I698" i="3"/>
  <c r="I276" i="3"/>
  <c r="I122" i="3"/>
  <c r="I553" i="3"/>
  <c r="I699" i="3"/>
  <c r="I696" i="3"/>
  <c r="I751" i="3"/>
  <c r="I416" i="3"/>
  <c r="I418" i="3"/>
  <c r="I728" i="3"/>
  <c r="I116" i="3"/>
  <c r="I737" i="3"/>
  <c r="I753" i="3"/>
  <c r="I377" i="3"/>
  <c r="I695" i="3"/>
  <c r="I158" i="3"/>
  <c r="I329" i="3"/>
  <c r="I103" i="3"/>
  <c r="I246" i="3"/>
  <c r="I813" i="3"/>
  <c r="I826" i="3"/>
  <c r="I827" i="3"/>
  <c r="I62" i="3"/>
  <c r="I569" i="3"/>
  <c r="I63" i="3"/>
  <c r="I159" i="3"/>
  <c r="I65" i="3"/>
  <c r="I161" i="3"/>
  <c r="I679" i="3"/>
  <c r="I763" i="3"/>
  <c r="I778" i="3"/>
  <c r="I31" i="3"/>
  <c r="I211" i="3"/>
  <c r="I204" i="3"/>
  <c r="I739" i="3"/>
  <c r="I207" i="3"/>
  <c r="I205" i="3"/>
  <c r="I567" i="3"/>
  <c r="I11" i="3"/>
  <c r="I206" i="3"/>
  <c r="I273" i="3"/>
  <c r="I274" i="3"/>
  <c r="I290" i="3"/>
  <c r="I423" i="3"/>
  <c r="I353" i="3"/>
  <c r="I474" i="3"/>
  <c r="I214" i="3"/>
  <c r="I208" i="3"/>
  <c r="I424" i="3"/>
  <c r="I210" i="3"/>
  <c r="I711" i="3"/>
  <c r="I628" i="3"/>
  <c r="I647" i="3"/>
  <c r="I785" i="3"/>
  <c r="I143" i="3"/>
  <c r="I456" i="3"/>
  <c r="I602" i="3"/>
  <c r="I240" i="3"/>
  <c r="I603" i="3"/>
  <c r="I688" i="3"/>
  <c r="I618" i="3"/>
  <c r="I81" i="3"/>
  <c r="I82" i="3"/>
  <c r="I398" i="3"/>
  <c r="I786" i="3"/>
  <c r="I573" i="3"/>
  <c r="I461" i="3"/>
  <c r="I241" i="3"/>
  <c r="I18" i="3"/>
  <c r="I277" i="3"/>
  <c r="I578" i="3"/>
  <c r="I619" i="3"/>
  <c r="I123" i="3"/>
  <c r="I557" i="3"/>
  <c r="I336" i="3"/>
  <c r="I579" i="3"/>
  <c r="I345" i="3"/>
  <c r="I160" i="3"/>
  <c r="I333" i="3"/>
  <c r="I70" i="3"/>
  <c r="I299" i="3"/>
  <c r="I814" i="3"/>
  <c r="I781" i="3"/>
  <c r="I334" i="3"/>
  <c r="I815" i="3"/>
  <c r="I300" i="3"/>
  <c r="I42" i="3"/>
  <c r="I465" i="3"/>
  <c r="I816" i="3"/>
  <c r="I220" i="3"/>
  <c r="I129" i="3"/>
  <c r="I524" i="3"/>
  <c r="I817" i="3"/>
  <c r="I71" i="3"/>
  <c r="I59" i="3"/>
  <c r="I514" i="3"/>
  <c r="I401" i="3"/>
  <c r="I708" i="3"/>
  <c r="I652" i="3"/>
  <c r="I124" i="3"/>
  <c r="I131" i="3"/>
  <c r="I132" i="3"/>
  <c r="I787" i="3"/>
  <c r="I788" i="3"/>
  <c r="I146" i="3"/>
  <c r="I793" i="3"/>
  <c r="I789" i="3"/>
  <c r="I620" i="3"/>
  <c r="I47" i="3"/>
  <c r="I745" i="3"/>
  <c r="I166" i="3"/>
  <c r="I671" i="3"/>
  <c r="I648" i="3"/>
  <c r="I390" i="3"/>
  <c r="I391" i="3"/>
  <c r="I392" i="3"/>
  <c r="I127" i="3"/>
  <c r="I12" i="3"/>
  <c r="I574" i="3"/>
  <c r="I575" i="3"/>
  <c r="I379" i="3"/>
  <c r="I86" i="3"/>
  <c r="I622" i="3"/>
  <c r="I90" i="3"/>
  <c r="I107" i="3"/>
  <c r="I624" i="3"/>
  <c r="I447" i="3"/>
  <c r="I731" i="3"/>
  <c r="I496" i="3"/>
  <c r="I362" i="3"/>
  <c r="I811" i="3"/>
  <c r="I780" i="3"/>
  <c r="I195" i="3"/>
  <c r="I689" i="3"/>
  <c r="I476" i="3"/>
  <c r="I513" i="3"/>
  <c r="I347" i="3"/>
  <c r="I111" i="3"/>
  <c r="I112" i="3"/>
  <c r="I281" i="3"/>
  <c r="I73" i="3"/>
  <c r="I581" i="3"/>
  <c r="I585" i="3"/>
  <c r="I584" i="3"/>
  <c r="I582" i="3"/>
  <c r="I690" i="3"/>
  <c r="I21" i="3"/>
  <c r="I342" i="3"/>
  <c r="I301" i="3"/>
  <c r="I310" i="3"/>
  <c r="I348" i="3"/>
  <c r="I104" i="3"/>
  <c r="I125" i="3"/>
  <c r="I482" i="3"/>
  <c r="I53" i="3"/>
  <c r="I150" i="3"/>
  <c r="I795" i="3"/>
  <c r="I91" i="3"/>
  <c r="I740" i="3"/>
  <c r="I741" i="3"/>
  <c r="I742" i="3"/>
  <c r="I92" i="3"/>
  <c r="I151" i="3"/>
  <c r="I796" i="3"/>
  <c r="I54" i="3"/>
  <c r="I152" i="3"/>
  <c r="I93" i="3"/>
  <c r="I797" i="3"/>
  <c r="I55" i="3"/>
  <c r="I242" i="3"/>
  <c r="I746" i="3"/>
  <c r="I528" i="3"/>
  <c r="I368" i="3"/>
  <c r="I393" i="3"/>
  <c r="I394" i="3"/>
  <c r="I395" i="3"/>
  <c r="I360" i="3"/>
  <c r="I530" i="3"/>
  <c r="I291" i="3"/>
  <c r="I292" i="3"/>
  <c r="I293" i="3"/>
  <c r="I649" i="3"/>
  <c r="I680" i="3"/>
  <c r="I576" i="3"/>
  <c r="I184" i="3"/>
  <c r="I282" i="3"/>
  <c r="I304" i="3"/>
  <c r="I686" i="3"/>
  <c r="I302" i="3"/>
  <c r="I729" i="3"/>
  <c r="I19" i="3"/>
  <c r="I779" i="3"/>
  <c r="I247" i="3"/>
  <c r="I311" i="3"/>
  <c r="I650" i="3"/>
  <c r="I477" i="3"/>
  <c r="I108" i="3"/>
  <c r="I625" i="3"/>
  <c r="I734" i="3"/>
  <c r="I94" i="3"/>
  <c r="I105" i="3"/>
  <c r="I747" i="3"/>
  <c r="I733" i="3"/>
  <c r="I56" i="3"/>
  <c r="I153" i="3"/>
  <c r="I798" i="3"/>
  <c r="I95" i="3"/>
  <c r="I337" i="3"/>
  <c r="I374" i="3"/>
  <c r="I147" i="3"/>
  <c r="I50" i="3"/>
  <c r="I88" i="3"/>
  <c r="I539" i="3"/>
  <c r="I52" i="3"/>
  <c r="I87" i="3"/>
  <c r="I15" i="3"/>
  <c r="I250" i="3"/>
  <c r="I126" i="3"/>
  <c r="I507" i="3"/>
  <c r="I271" i="3"/>
  <c r="I591" i="3"/>
  <c r="I721" i="3"/>
  <c r="I89" i="3"/>
  <c r="I228" i="3"/>
  <c r="I508" i="3"/>
  <c r="I677" i="3"/>
  <c r="I272" i="3"/>
  <c r="I577" i="3"/>
  <c r="I515" i="3"/>
  <c r="I702" i="3"/>
  <c r="I405" i="3"/>
  <c r="I244" i="3"/>
  <c r="I606" i="3"/>
  <c r="I604" i="3"/>
  <c r="I185" i="3"/>
  <c r="I681" i="3"/>
  <c r="I629" i="3"/>
  <c r="I561" i="3"/>
  <c r="I554" i="3"/>
  <c r="I243" i="3"/>
  <c r="I670" i="3"/>
  <c r="I396" i="3"/>
  <c r="I661" i="3"/>
  <c r="I305" i="3"/>
  <c r="I74" i="3"/>
  <c r="I227" i="3"/>
  <c r="I818" i="3"/>
  <c r="I421" i="3"/>
  <c r="I331" i="3"/>
  <c r="I314" i="3"/>
  <c r="I478" i="3"/>
  <c r="I516" i="3"/>
  <c r="I682" i="3"/>
  <c r="I685" i="3"/>
  <c r="I43" i="3"/>
  <c r="I2" i="3"/>
  <c r="I332" i="3"/>
  <c r="I223" i="3"/>
  <c r="I517" i="3"/>
  <c r="I687" i="3"/>
  <c r="I75" i="3"/>
  <c r="I683" i="3"/>
  <c r="I662" i="3"/>
  <c r="I663" i="3"/>
  <c r="I480" i="3"/>
  <c r="I706" i="3"/>
  <c r="I97" i="3"/>
  <c r="I531" i="3"/>
  <c r="I525" i="3"/>
  <c r="I684" i="3"/>
  <c r="I415" i="3"/>
  <c r="I459" i="3"/>
  <c r="I13" i="3"/>
  <c r="I570" i="3"/>
  <c r="I163" i="3"/>
  <c r="I164" i="3"/>
  <c r="I60" i="3"/>
  <c r="I823" i="3"/>
  <c r="I44" i="3"/>
  <c r="I262" i="3"/>
  <c r="I303" i="3"/>
  <c r="I64" i="3"/>
  <c r="I828" i="3"/>
  <c r="I76" i="3"/>
  <c r="I267" i="3"/>
  <c r="I369" i="3"/>
  <c r="I518" i="3"/>
  <c r="I500" i="3"/>
  <c r="I45" i="3"/>
  <c r="I824" i="3"/>
  <c r="I782" i="3"/>
  <c r="I249" i="3"/>
  <c r="I187" i="3"/>
  <c r="I755" i="3"/>
  <c r="I14" i="3"/>
  <c r="I479" i="3"/>
  <c r="I381" i="3"/>
  <c r="I382" i="3"/>
  <c r="I233" i="3"/>
  <c r="I319" i="3"/>
  <c r="I366" i="3"/>
  <c r="I490" i="3"/>
  <c r="I632" i="3"/>
  <c r="I49" i="3"/>
  <c r="I486" i="3"/>
  <c r="I691" i="3"/>
  <c r="I435" i="3"/>
  <c r="I283" i="3"/>
  <c r="I436" i="3"/>
  <c r="I437" i="3"/>
  <c r="I234" i="3"/>
  <c r="I320" i="3"/>
  <c r="I590" i="3"/>
  <c r="I692" i="3"/>
  <c r="I487" i="3"/>
  <c r="I335" i="3"/>
  <c r="I278" i="3"/>
  <c r="I430" i="3"/>
  <c r="I669" i="3"/>
  <c r="I165" i="3"/>
  <c r="I168" i="3"/>
  <c r="I672" i="3"/>
  <c r="I488" i="3"/>
  <c r="I489" i="3"/>
  <c r="I40" i="3"/>
  <c r="I491" i="3"/>
  <c r="I716" i="3"/>
  <c r="I285" i="3"/>
  <c r="I295" i="3"/>
  <c r="I232" i="3"/>
  <c r="I318" i="3"/>
  <c r="I630" i="3"/>
  <c r="I325" i="3"/>
  <c r="I286" i="3"/>
  <c r="I296" i="3"/>
  <c r="I457" i="3"/>
  <c r="I709" i="3"/>
  <c r="I710" i="3"/>
  <c r="I712" i="3"/>
  <c r="I738" i="3"/>
  <c r="I714" i="3"/>
  <c r="I284" i="3"/>
  <c r="I386" i="3"/>
  <c r="I387" i="3"/>
  <c r="I448" i="3"/>
  <c r="I449" i="3"/>
  <c r="I154" i="3"/>
  <c r="I57" i="3"/>
  <c r="I450" i="3"/>
  <c r="I431" i="3"/>
  <c r="I196" i="3"/>
  <c r="I595" i="3"/>
  <c r="I51" i="3"/>
  <c r="I251" i="3"/>
  <c r="I673" i="3"/>
  <c r="I509" i="3"/>
  <c r="I463" i="3"/>
  <c r="I555" i="3"/>
  <c r="I566" i="3"/>
  <c r="I511" i="3"/>
  <c r="I568" i="3"/>
  <c r="I209" i="3"/>
  <c r="I3" i="3"/>
  <c r="I4" i="3"/>
  <c r="I5" i="3"/>
  <c r="I6" i="3"/>
  <c r="I7" i="3"/>
  <c r="I343" i="3"/>
  <c r="I344" i="3"/>
  <c r="I473" i="3"/>
</calcChain>
</file>

<file path=xl/sharedStrings.xml><?xml version="1.0" encoding="utf-8"?>
<sst xmlns="http://schemas.openxmlformats.org/spreadsheetml/2006/main" count="37222" uniqueCount="10806">
  <si>
    <t>VYSNAZORI</t>
  </si>
  <si>
    <t>VYSDRUKOD</t>
  </si>
  <si>
    <t>DRUHODKOD</t>
  </si>
  <si>
    <t>VYSKBO</t>
  </si>
  <si>
    <t>VYSPDL</t>
  </si>
  <si>
    <t>VYSPDLKBO</t>
  </si>
  <si>
    <t>VYSIDKPER</t>
  </si>
  <si>
    <t>VYSNIDK</t>
  </si>
  <si>
    <t>VYSWEBURL</t>
  </si>
  <si>
    <t>DOKNAZPRI</t>
  </si>
  <si>
    <t>CR_OBRKOD</t>
  </si>
  <si>
    <t>RVVOBRSKUK</t>
  </si>
  <si>
    <t>DUVHODPOP</t>
  </si>
  <si>
    <t>VYSAUTGARJ</t>
  </si>
  <si>
    <t>AUTSEZDOM</t>
  </si>
  <si>
    <t>VYSNAVSEZ</t>
  </si>
  <si>
    <t>VYRROZKODN</t>
  </si>
  <si>
    <t>VYSROKUPLK</t>
  </si>
  <si>
    <t>The Afterlife of Karel Škréta and His Paintings</t>
  </si>
  <si>
    <t>C</t>
  </si>
  <si>
    <t>BC</t>
  </si>
  <si>
    <t>RIV/00216208:11410/10:10082644!RIV11-MSM-11410___</t>
  </si>
  <si>
    <t>!h5p3P4myhE3yrsVpIDKV+IXSig=</t>
  </si>
  <si>
    <t>http://www.isvav.cz/h11/resultDetail.do?rowId=RIV%2F00216208%3A11410%2F10%3A10082644!RIV11-MSM-11410___</t>
  </si>
  <si>
    <t>Karel Škréta (1610?1674): His Work and His Era</t>
  </si>
  <si>
    <t>AL</t>
  </si>
  <si>
    <t>Metodika hodnocení, nově hodnocený výsledek, kniha v oborech I. kategorie (obory NRRE).</t>
  </si>
  <si>
    <t>Vlnas, Vít</t>
  </si>
  <si>
    <t>V</t>
  </si>
  <si>
    <t>Alien fish species in the Czech Republic and their impact on the native</t>
  </si>
  <si>
    <t>J</t>
  </si>
  <si>
    <t>Jimp</t>
  </si>
  <si>
    <t>RIV/00216208:11410/10:10081477!RIV11-MSM-11410___</t>
  </si>
  <si>
    <t>hUG3Rhh8Tg.Ek.WRbLBnCwG0eN0=</t>
  </si>
  <si>
    <t>http://www.isvav.cz/h11/resultDetail.do?rowId=RIV%2F00216208%3A11410%2F10%3A10081477!RIV11-MSM-11410___</t>
  </si>
  <si>
    <t>Folia Zoologica</t>
  </si>
  <si>
    <t>GL</t>
  </si>
  <si>
    <t>Metodika hodnocení, nově hodnocený výsledek, J_imp článek v jiném impaktovaném časopise.</t>
  </si>
  <si>
    <t>Lusk, Stanislav</t>
  </si>
  <si>
    <t>Hanel, Lubomír</t>
  </si>
  <si>
    <t>S</t>
  </si>
  <si>
    <t>Alismataceae Vent - žabníkovité</t>
  </si>
  <si>
    <t>RIV/00216208:11410/10:10082457!RIV11-GA0-11410___</t>
  </si>
  <si>
    <t>EkghQajUyiyWqVMxK9SFdtu2oH0=</t>
  </si>
  <si>
    <t>http://www.isvav.cz/h11/resultDetail.do?rowId=RIV%2F00216208%3A11410%2F10%3A10082457!RIV11-GA0-11410___</t>
  </si>
  <si>
    <t>Květena České republiky 8</t>
  </si>
  <si>
    <t>EF</t>
  </si>
  <si>
    <t>Metodika hodnocení, nově hodnocený výsledek, kniha v oborech II. kategorie (obory mimo NRRE) napsaná v jiném než "světovém jazyce".</t>
  </si>
  <si>
    <t>Hrouda, Lubomír</t>
  </si>
  <si>
    <t>P(GA206/01/1115), P(GA206/04/0786), P(GA206/07/0706)</t>
  </si>
  <si>
    <t>Analýza vyučovacích předmětů na základě výpovědí žáků</t>
  </si>
  <si>
    <t>Jneimp</t>
  </si>
  <si>
    <t>RIV/00216208:11410/10:10078933!RIV11-MSM-11410___</t>
  </si>
  <si>
    <t>3k!QZVE1LJDavcjY-AXe3ti0BGk=</t>
  </si>
  <si>
    <t>http://www.isvav.cz/h11/resultDetail.do?rowId=RIV%2F00216208%3A11410%2F10%3A10078933!RIV11-MSM-11410___</t>
  </si>
  <si>
    <t>Pedagogika</t>
  </si>
  <si>
    <t>AN</t>
  </si>
  <si>
    <t>Metodika hodnocení, nově hodnocený výsledek, J_neimp článek v recenzovaném časopise, databáze ERIH C, II. kategorie (ostatní obory).</t>
  </si>
  <si>
    <t>Pavelková, Isabella</t>
  </si>
  <si>
    <t>Pavelková, Isabella; Škaloudová, Alena; Hrabal, Vladimír</t>
  </si>
  <si>
    <t>Z(MSM0021620862)</t>
  </si>
  <si>
    <t>Anglické odstavcové skupiny s úzkým tématem</t>
  </si>
  <si>
    <t>RIV/00216208:11410/10:10082919!RIV11-MSM-11410___</t>
  </si>
  <si>
    <t>wVB1-VecebAhzKIHvojU4WC2jVs=</t>
  </si>
  <si>
    <t>http://www.isvav.cz/h11/resultDetail.do?rowId=RIV%2F00216208%3A11410%2F10%3A10082919!RIV11-MSM-11410___</t>
  </si>
  <si>
    <t>Užívání a prožívání jazyka; K 90.narozeninám Františka Daneše</t>
  </si>
  <si>
    <t>AI</t>
  </si>
  <si>
    <t>Pípalová, Renata</t>
  </si>
  <si>
    <t>"Anna, královna česká". Nejstarší dcera Václava II. a její osudy</t>
  </si>
  <si>
    <t>RIV/00216208:11410/10:10062051!RIV11-MSM-11410___</t>
  </si>
  <si>
    <t>rSu6JyvJATv!vNLxHE8R2QQVEfs=</t>
  </si>
  <si>
    <t>http://www.isvav.cz/h11/resultDetail.do?rowId=RIV%2F00216208%3A11410%2F10%3A10062051!RIV11-MSM-11410___</t>
  </si>
  <si>
    <t>Mediaevalia historica Bohemica</t>
  </si>
  <si>
    <t>AB</t>
  </si>
  <si>
    <t>Metodika hodnocení, nově hodnocený výsledek, J_neimp článek v recenzovaném časopise, databáze ERIH B, I. kategorie (obory NRRE).</t>
  </si>
  <si>
    <t>Sládková, Kateřina</t>
  </si>
  <si>
    <t>Aplikace slovotvorných aktivit do výuky českého jazyka na 1. stupni základní školy</t>
  </si>
  <si>
    <t>Jrec</t>
  </si>
  <si>
    <t>RIV/00216208:11410/10:10082585!RIV11-MSM-11410___</t>
  </si>
  <si>
    <t>RvCiGqXQB.P0nTm4bGFXATR3bTw=</t>
  </si>
  <si>
    <t>http://www.isvav.cz/h11/resultDetail.do?rowId=RIV%2F00216208%3A11410%2F10%3A10082585!RIV11-MSM-11410___</t>
  </si>
  <si>
    <t>Didaktické studie</t>
  </si>
  <si>
    <t>Metodika hodnocení, nově hodnocený výsledek, J_neimp článek v recenzovaném časopise, databáze "Seznam recenzovaných periodik", I. kategorie (obory NRRE).</t>
  </si>
  <si>
    <t>Babušová, Gabriela</t>
  </si>
  <si>
    <t>Běžný den v životě žen a mužů - představy dívek a chlapců o vlastní budoucnosti</t>
  </si>
  <si>
    <t>RIV/00216208:11410/10:10077662!RIV11-MSM-11410___</t>
  </si>
  <si>
    <t>BuZzInNQc-ZV06sBA0yZgXv9Qk0=</t>
  </si>
  <si>
    <t>http://www.isvav.cz/h11/resultDetail.do?rowId=RIV%2F00216208%3A11410%2F10%3A10077662!RIV11-MSM-11410___</t>
  </si>
  <si>
    <t>Studia peadagogica</t>
  </si>
  <si>
    <t>AM</t>
  </si>
  <si>
    <t>Smetáčková, Irena</t>
  </si>
  <si>
    <t>Bible jako zdroj marketingové komunikace</t>
  </si>
  <si>
    <t>RIV/00216208:11410/10:10081435!RIV11-MSM-11410___</t>
  </si>
  <si>
    <t>DCuWH4InSinS47nIs7o3XK2HQkE=</t>
  </si>
  <si>
    <t>http://www.isvav.cz/h11/resultDetail.do?rowId=RIV%2F00216208%3A11410%2F10%3A10081435!RIV11-MSM-11410___</t>
  </si>
  <si>
    <t>Čapková, Radka</t>
  </si>
  <si>
    <t>Biografický fragment ze Sierry Leony jako cesta ke zkoumání příčin postižení</t>
  </si>
  <si>
    <t>RIV/00216208:11410/10:10082519!RIV11-MSM-11410___</t>
  </si>
  <si>
    <t>IuDWK6hnLuQddjAu8wxF!-QEfx8=</t>
  </si>
  <si>
    <t>http://www.isvav.cz/h11/resultDetail.do?rowId=RIV%2F00216208%3A11410%2F10%3A10082519!RIV11-MSM-11410___</t>
  </si>
  <si>
    <t>Speciální pedagogika</t>
  </si>
  <si>
    <t>Šiška, Jan</t>
  </si>
  <si>
    <t>Biting Divagations ? Self-discoveries in Ian McEwan?s Black Dogs</t>
  </si>
  <si>
    <t>RIV/00216208:11410/10:10053257!RIV11-MSM-11410___</t>
  </si>
  <si>
    <t>Giss6Sn0FmvjnfzGF.ioPkTbBVE=</t>
  </si>
  <si>
    <t>http://www.isvav.cz/h11/resultDetail.do?rowId=RIV%2F00216208%3A11410%2F10%3A10053257!RIV11-MSM-11410___</t>
  </si>
  <si>
    <t>American &amp; British Studies Annual</t>
  </si>
  <si>
    <t>Chalupský, Petr</t>
  </si>
  <si>
    <t>Bohemia</t>
  </si>
  <si>
    <t>RIV/00216208:11410/10:10081834!RIV11-MSM-11410___</t>
  </si>
  <si>
    <t>BNTqDm5RwdI9z3j0UM7VadV48to=</t>
  </si>
  <si>
    <t>http://www.isvav.cz/h11/resultDetail.do?rowId=RIV%2F00216208%3A11410%2F10%3A10081834!RIV11-MSM-11410___</t>
  </si>
  <si>
    <t>Van Eyck to Dürer: The Influence of Early Netherlandish Painting on European Art, 1430-1530</t>
  </si>
  <si>
    <t>Kotková, Olga</t>
  </si>
  <si>
    <t>Časová perspektiva jako významný regulativ v lidském životě a žákovské motivaci</t>
  </si>
  <si>
    <t>RIV/00216208:11410/10:10078981!RIV11-MSM-11410___</t>
  </si>
  <si>
    <t>zUi3f7b28DwRNc2VEsQitP9Jbkk=</t>
  </si>
  <si>
    <t>http://www.isvav.cz/h11/resultDetail.do?rowId=RIV%2F00216208%3A11410%2F10%3A10078981!RIV11-MSM-11410___</t>
  </si>
  <si>
    <t>Metodika hodnocení, nově hodnocený výsledek, J_neimp článek v recenzovaném časopise, databáze "Seznam recenzovaných periodik", II. kategorie (ostatní obory).</t>
  </si>
  <si>
    <t>Pavelková, Isabella; Menšíková, Veronika; Purková, Veronika</t>
  </si>
  <si>
    <t>Česká akademie věd a umění do roku 1918</t>
  </si>
  <si>
    <t>RIV/00216208:11410/10:10082205!RIV11-MSM-11410___</t>
  </si>
  <si>
    <t>uWdzKhE+7SUVgwkyjxRarPWWRAU=</t>
  </si>
  <si>
    <t>http://www.isvav.cz/h11/resultDetail.do?rowId=RIV%2F00216208%3A11410%2F10%3A10082205!RIV11-MSM-11410___</t>
  </si>
  <si>
    <t>Bohemia docta - K historickým kořenům vědy v českých zemích</t>
  </si>
  <si>
    <t>Pokorný, Jiří</t>
  </si>
  <si>
    <t>Česká základní škola : Vícepřípadová studie</t>
  </si>
  <si>
    <t>B</t>
  </si>
  <si>
    <t>RIV/00216208:11410/10:10078850!RIV11-MSM-11410___</t>
  </si>
  <si>
    <t>4choLh1nJ3ve1.98Ls76+m0km-o=</t>
  </si>
  <si>
    <t>http://www.isvav.cz/h11/resultDetail.do?rowId=RIV%2F00216208%3A11410%2F10%3A10078850!RIV11-MSM-11410___</t>
  </si>
  <si>
    <t>Dvořák, Dominik</t>
  </si>
  <si>
    <t>Dvořák, Dominik; Starý, Karel; Urbánek, Petr; Chvál, Martin; Walterová, Eliška</t>
  </si>
  <si>
    <t>P(LC06046)</t>
  </si>
  <si>
    <t>České Vánoce od vzniku republiky do sametové revoluce</t>
  </si>
  <si>
    <t>RIV/00216208:11410/10:10057521!RIV11-MSM-11410___</t>
  </si>
  <si>
    <t>L6CIbbEFkXRxxzQPfuv2-!r5bSM=</t>
  </si>
  <si>
    <t>http://www.isvav.cz/h11/resultDetail.do?rowId=RIV%2F00216208%3A11410%2F10%3A10057521!RIV11-MSM-11410___</t>
  </si>
  <si>
    <t>Koura, Petr</t>
  </si>
  <si>
    <t>Formánková, Pavlína</t>
  </si>
  <si>
    <t>S, Z(MSM0021620827)</t>
  </si>
  <si>
    <t>Český ideál. Představa vzorové výchovy českých elit v éře Rakousko-Uherska</t>
  </si>
  <si>
    <t>RIV/00216208:11410/10:10069926!RIV11-MSM-11410___</t>
  </si>
  <si>
    <t>WyEC1IdILsU3GQD8d.VL8.wT46Y=</t>
  </si>
  <si>
    <t>http://www.isvav.cz/h11/resultDetail.do?rowId=RIV%2F00216208%3A11410%2F10%3A10069926!RIV11-MSM-11410___</t>
  </si>
  <si>
    <t>Imaginace ve výchově, umění a sportu. (Filosofická reflexe.)</t>
  </si>
  <si>
    <t>AA</t>
  </si>
  <si>
    <t>Županič, Jan</t>
  </si>
  <si>
    <t>V, Z(MSM0021620827), Z(MSM0021620862)</t>
  </si>
  <si>
    <t>Čeština a škola - úryvky skrytých dějin ; Český jazyk a jeho vyučování na středních školách 1918-1989</t>
  </si>
  <si>
    <t>RIV/00216208:11410/10:10081934!RIV11-GA0-11410___</t>
  </si>
  <si>
    <t>prV-VmQtS.2MmE7ZPQeYj1sjAKM=</t>
  </si>
  <si>
    <t>http://www.isvav.cz/h11/resultDetail.do?rowId=RIV%2F00216208%3A11410%2F10%3A10081934!RIV11-GA0-11410___</t>
  </si>
  <si>
    <t>Šmejkalová, Martina</t>
  </si>
  <si>
    <t>P(GP406/06/P314)</t>
  </si>
  <si>
    <t>Cesty ke zkvalitňování výuky geometrie</t>
  </si>
  <si>
    <t>RIV/00216208:11410/10:10057771!RIV11-MSM-11410___</t>
  </si>
  <si>
    <t>kyKbVYMx5sMNL94Kuou6BHxI6j8=</t>
  </si>
  <si>
    <t>http://www.isvav.cz/h11/resultDetail.do?rowId=RIV%2F00216208%3A11410%2F10%3A10057771!RIV11-MSM-11410___</t>
  </si>
  <si>
    <t>Jirotková, Darina</t>
  </si>
  <si>
    <t>Choral Pieces and Cantatas of Bohuslav Martinů.</t>
  </si>
  <si>
    <t>neu</t>
  </si>
  <si>
    <t>RIV/00216208:11410/10:10081538!RIV11-MSM-11410___</t>
  </si>
  <si>
    <t>sQ3WbuIop.IiNP20Z5vX.f4!MMA=</t>
  </si>
  <si>
    <t>http://www.isvav.cz/h11/resultDetail.do?rowId=RIV%2F00216208%3A11410%2F10%3A10081538!RIV11-MSM-11410___</t>
  </si>
  <si>
    <t>Education and Science without borders</t>
  </si>
  <si>
    <t>Článek v časopise má ISSN, ale to nespadá do žádné bodované kategorie.</t>
  </si>
  <si>
    <t>Pecháček, Stanislav</t>
  </si>
  <si>
    <t>Co je tvořivá imaginace?</t>
  </si>
  <si>
    <t>RIV/00216208:11410/10:10080038!RIV11-MSM-11410___</t>
  </si>
  <si>
    <t>byHnk9SByTNqTmBpuKT5j1!LpTA=</t>
  </si>
  <si>
    <t>http://www.isvav.cz/h11/resultDetail.do?rowId=RIV%2F00216208%3A11410%2F10%3A10080038!RIV11-MSM-11410___</t>
  </si>
  <si>
    <t>Pelcová, Naděžda</t>
  </si>
  <si>
    <t>V, Z(MSM0021620862)</t>
  </si>
  <si>
    <t>Communicative strategies in the Czech Republic: Reactions to Compliments.</t>
  </si>
  <si>
    <t>RIV/00216208:11410/10:10072314!RIV11-MSM-11410___</t>
  </si>
  <si>
    <t>tPerDmiM4kfPiiEvHrLL3ePWH88=</t>
  </si>
  <si>
    <t>http://www.isvav.cz/h11/resultDetail.do?rowId=RIV%2F00216208%3A11410%2F10%3A10072314!RIV11-MSM-11410___</t>
  </si>
  <si>
    <t>Acta academica karviniensia</t>
  </si>
  <si>
    <t>Chejnová, Pavla</t>
  </si>
  <si>
    <t>Crime Narratives in Peter Ackroyd?s Historiographic Metafictions</t>
  </si>
  <si>
    <t>RIV/00216208:11410/10:10053260!RIV11-MSM-11410___</t>
  </si>
  <si>
    <t>yxgM.8YwXAEfu8ISKv-zb!GLQ-o=</t>
  </si>
  <si>
    <t>http://www.isvav.cz/h11/resultDetail.do?rowId=RIV%2F00216208%3A11410%2F10%3A10053260!RIV11-MSM-11410___</t>
  </si>
  <si>
    <t>European Journal of English Studies</t>
  </si>
  <si>
    <t>Das Wahrheitsgeschehen und Selbstsein</t>
  </si>
  <si>
    <t>RIV/00216208:11410/10:10051495!RIV11-MSM-11410___</t>
  </si>
  <si>
    <t>+LaJNjLGzgTYhpS3N0TnHIreKsU=</t>
  </si>
  <si>
    <t>http://www.isvav.cz/h11/resultDetail.do?rowId=RIV%2F00216208%3A11410%2F10%3A10051495!RIV11-MSM-11410___</t>
  </si>
  <si>
    <t>Paideia</t>
  </si>
  <si>
    <t>Hogenová, Anna</t>
  </si>
  <si>
    <t>Dějinné vědomí, tradice a výchova</t>
  </si>
  <si>
    <t>RIV/00216208:11410/10:10079586!RIV11-MSM-11410___</t>
  </si>
  <si>
    <t>HQQdg6bm0v5WIgCXjqTqzx1kBso=</t>
  </si>
  <si>
    <t>http://www.isvav.cz/h11/resultDetail.do?rowId=RIV%2F00216208%3A11410%2F10%3A10079586!RIV11-MSM-11410___</t>
  </si>
  <si>
    <t>Filosoficky Casopis</t>
  </si>
  <si>
    <t>Metodika hodnocení, nově hodnocený výsledek, J_neimp článek v recenzovaném časopise, databáze SCOPUS, ISSN tištěné podoby.</t>
  </si>
  <si>
    <t>Depolitizace a soumrak liberální demokracie</t>
  </si>
  <si>
    <t>RIV/00216208:11410/09:00222227!RIV10-MSM-11410___</t>
  </si>
  <si>
    <t>j1bKADErT83.xP5no--1wi!02oM=</t>
  </si>
  <si>
    <t>http://www.isvav.cz/h11/resultDetail.do?rowId=RIV%2F00216208%3A11410%2F09%3A00222227!RIV10-MSM-11410___</t>
  </si>
  <si>
    <t>Kritika depolitizovaného rozumu</t>
  </si>
  <si>
    <t>Byly vyřazeny všechny výskyty výsledku.</t>
  </si>
  <si>
    <t>Hauser, Michael</t>
  </si>
  <si>
    <t>S, Z(AV0Z90090514)</t>
  </si>
  <si>
    <t>1X</t>
  </si>
  <si>
    <t>Design based research (DBR) a tři učitelé: setkání záměru inovace a reality implementace</t>
  </si>
  <si>
    <t>RIV/00216208:11410/10:10081521!RIV11-MSM-11410___</t>
  </si>
  <si>
    <t>9HJi-fbuVqrVVvhvx2TAaMA60rs=</t>
  </si>
  <si>
    <t>http://www.isvav.cz/h11/resultDetail.do?rowId=RIV%2F00216208%3A11410%2F10%3A10081521!RIV11-MSM-11410___</t>
  </si>
  <si>
    <t>Učitel v současné škole</t>
  </si>
  <si>
    <t>Stará, Jana</t>
  </si>
  <si>
    <t>Stará, Jana; Dvořáková, Michaela; Dvořák, Dominik</t>
  </si>
  <si>
    <t>Děti spisovatelé:Kulturní inspirace dětské literární produkce</t>
  </si>
  <si>
    <t>RIV/00216208:11410/10:10072491!RIV11-GA0-11410___</t>
  </si>
  <si>
    <t>d9j5sh.Aw-p2kiZ5es.woPzi.cg=</t>
  </si>
  <si>
    <t>http://www.isvav.cz/h11/resultDetail.do?rowId=RIV%2F00216208%3A11410%2F10%3A10072491!RIV11-GA0-11410___</t>
  </si>
  <si>
    <t>Umění ve vědě a věda v umění</t>
  </si>
  <si>
    <t>Viktorová, Ida</t>
  </si>
  <si>
    <t>P(GA406/06/1425), P(GA406/09/0910)</t>
  </si>
  <si>
    <t>Dětské sbory Otmara Máchy</t>
  </si>
  <si>
    <t>RIV/00216208:11410/10:10081140!RIV11-MSM-11410___</t>
  </si>
  <si>
    <t>h.1TgacJet!weeshCYriQfVTBeY=</t>
  </si>
  <si>
    <t>http://www.isvav.cz/h11/resultDetail.do?rowId=RIV%2F00216208%3A11410%2F10%3A10081140!RIV11-MSM-11410___</t>
  </si>
  <si>
    <t>Hudební výchova</t>
  </si>
  <si>
    <t>Die Prager deutsche universität und die Gesellschaft zur Förderung deutscher Wissenschaft, Kunst und Literatur in Böhmen</t>
  </si>
  <si>
    <t>RIV/00216208:11410/10:10081824!RIV11-MSM-11410___</t>
  </si>
  <si>
    <t>EYCCGWQB-fCjiHAPwI.CLz0MhsU=</t>
  </si>
  <si>
    <t>http://www.isvav.cz/h11/resultDetail.do?rowId=RIV%2F00216208%3A11410%2F10%3A10081824!RIV11-MSM-11410___</t>
  </si>
  <si>
    <t>Kultur als Vehikel und als Opponent politischer Absichten</t>
  </si>
  <si>
    <t>Míšková, Alena</t>
  </si>
  <si>
    <t>Die Zeit verändert sich, die Phantasie bleibt oder Pan-Tau-Geschichten in der Kindheit von gestern und heute.</t>
  </si>
  <si>
    <t>RIV/00216208:11410/10:10082692!RIV11-MSM-11410___</t>
  </si>
  <si>
    <t>pYAiuwnbD1CuPXkFfDq2KIQMpjc=</t>
  </si>
  <si>
    <t>http://www.isvav.cz/h11/resultDetail.do?rowId=RIV%2F00216208%3A11410%2F10%3A10082692!RIV11-MSM-11410___</t>
  </si>
  <si>
    <t>Kindheit zwischen West und Ost. Kinderliteratur zwischen Kaltem Krieg und neuem Europa.</t>
  </si>
  <si>
    <t>AJ</t>
  </si>
  <si>
    <t>Bučková, Tamara</t>
  </si>
  <si>
    <t>Discursos de Filosofia na Educaç?o Artística</t>
  </si>
  <si>
    <t>RIV/00216208:11410/10:10051509!RIV11-MSM-11410___</t>
  </si>
  <si>
    <t>-FXFjGeUXZWyLeNocaFnitgvW!0=</t>
  </si>
  <si>
    <t>http://www.isvav.cz/h11/resultDetail.do?rowId=RIV%2F00216208%3A11410%2F10%3A10051509!RIV11-MSM-11410___</t>
  </si>
  <si>
    <t>Foucalt, Deleuze and Educacao</t>
  </si>
  <si>
    <t>Fulková, Marie</t>
  </si>
  <si>
    <t>Druhý život Karla Škréty a jeho obrazů</t>
  </si>
  <si>
    <t>RIV/00216208:11410/10:10082646!RIV11-MSM-11410___</t>
  </si>
  <si>
    <t>VVQt69AnJ7jI6xruw9hHpnbAnH8=</t>
  </si>
  <si>
    <t>http://www.isvav.cz/h11/resultDetail.do?rowId=RIV%2F00216208%3A11410%2F10%3A10082646!RIV11-MSM-11410___</t>
  </si>
  <si>
    <t>Karel Škréta (1610?1674): Doba a dílo</t>
  </si>
  <si>
    <t>Dyskryminacja Romów w czeskiej szkole.</t>
  </si>
  <si>
    <t>RIV/00216208:11410/10:10082218!RIV11-MSM-11410___</t>
  </si>
  <si>
    <t>9jcEPf8fUcZVcXDoTnrGYxep6AA=</t>
  </si>
  <si>
    <t>http://www.isvav.cz/h11/resultDetail.do?rowId=RIV%2F00216208%3A11410%2F10%3A10082218!RIV11-MSM-11410___</t>
  </si>
  <si>
    <t>Przeciw wykluczeniu spolecznemu</t>
  </si>
  <si>
    <t>Prokop, Jiří</t>
  </si>
  <si>
    <t>Ekonomická krize a uplatnění absolventů vysokých škol : Přechod na trh práce a hodnocení získaného vzdělání podle výzkumů Reflex 2006 a 2010 v ČR</t>
  </si>
  <si>
    <t>RIV/00216208:11410/10:10082292!RIV11-MSM-11410___</t>
  </si>
  <si>
    <t>gt3.+8pxmZxGQ468nhsfbjCd4qI=</t>
  </si>
  <si>
    <t>http://www.isvav.cz/h11/resultDetail.do?rowId=RIV%2F00216208%3A11410%2F10%3A10082292!RIV11-MSM-11410___</t>
  </si>
  <si>
    <t>Ryška, Radim</t>
  </si>
  <si>
    <t>Ryška, Radim; Zelenka, Martin</t>
  </si>
  <si>
    <t>Environmentální činnosti v předškolním vzdělávání</t>
  </si>
  <si>
    <t>RIV/00216208:11410/10:10033295!RIV11-MZP-11410___</t>
  </si>
  <si>
    <t>D0aWP!6j!Ng7zk!FFqcq+4uBGEY=</t>
  </si>
  <si>
    <t>http://www.isvav.cz/h11/resultDetail.do?rowId=RIV%2F00216208%3A11410%2F10%3A10033295!RIV11-MZP-11410___</t>
  </si>
  <si>
    <t>Jančaříková, Kateřina</t>
  </si>
  <si>
    <t>P(SP/4H6/142/08)</t>
  </si>
  <si>
    <t>Equity in Education : An International Comparison of Pupil Perspectives</t>
  </si>
  <si>
    <t>RIV/00216208:11410/10:10080482!RIV11-MSM-11410___</t>
  </si>
  <si>
    <t>stEXyKjmMd-AvEG28xgwHYk!Bzc=</t>
  </si>
  <si>
    <t>http://www.isvav.cz/h11/resultDetail.do?rowId=RIV%2F00216208%3A11410%2F10%3A10080482!RIV11-MSM-11410___</t>
  </si>
  <si>
    <t>Greger, David</t>
  </si>
  <si>
    <t>Evaluation of 14 Y-chromosomal short tandem repeat haplotype with focus on DYS449, DYS456, and DYS458: Czech population sample</t>
  </si>
  <si>
    <t>RIV/00216208:11410/10:10080358!RIV11-MSM-11410___</t>
  </si>
  <si>
    <t>NDEFIZTIJ9KhRnVEEHWCDQhIn9A=</t>
  </si>
  <si>
    <t>http://www.isvav.cz/h11/resultDetail.do?rowId=RIV%2F00216208%3A11410%2F10%3A10080358!RIV11-MSM-11410___</t>
  </si>
  <si>
    <t>Croatian Medical Journal</t>
  </si>
  <si>
    <t>EB</t>
  </si>
  <si>
    <t>Ehler, Edvard</t>
  </si>
  <si>
    <t>Ehler, Edvard; Marván, Richard</t>
  </si>
  <si>
    <t>Z(MSM0021620828), Z(MSM0021620843)</t>
  </si>
  <si>
    <t>Evropské přístupy k pojetí kvality učitele optikou formálních dokumentů</t>
  </si>
  <si>
    <t>RIV/00216208:11410/10:10081545!RIV11-MSM-11410___</t>
  </si>
  <si>
    <t>6JYkoFHvjvEZxve!qkgz0!+t3gk=</t>
  </si>
  <si>
    <t>http://www.isvav.cz/h11/resultDetail.do?rowId=RIV%2F00216208%3A11410%2F10%3A10081545!RIV11-MSM-11410___</t>
  </si>
  <si>
    <t>Metodika hodnocení, nově hodnocený výsledek, J_neimp článek v recenzovaném časopise, databáze ERIH C, I. kategorie (obory NRRE).</t>
  </si>
  <si>
    <t>Spilková, Vladimíra</t>
  </si>
  <si>
    <t>Exkurze s chemickým zaměřením jako prvek mezipředmětové integrace v přírodovědném vzdělávání</t>
  </si>
  <si>
    <t>D</t>
  </si>
  <si>
    <t>RIV/00216208:11410/10:10079182!RIV11-MSM-11410___</t>
  </si>
  <si>
    <t>F6S0GjvPMqQ9zfg-XZdxSiw2Fkk=</t>
  </si>
  <si>
    <t>http://www.isvav.cz/h11/resultDetail.do?rowId=RIV%2F00216208%3A11410%2F10%3A10079182!RIV11-MSM-11410___</t>
  </si>
  <si>
    <t>Aktuální aspekty pregraduální přípravy a postgraduálního vzdělávání učitelů chemie</t>
  </si>
  <si>
    <t>Článek ve sborníku má uvedeno ISBN nebo ISSN, ale to není v databázi Conference Proceedings Citation Index společnosti Thomson Reuters.</t>
  </si>
  <si>
    <t>Kloučková, Jitka</t>
  </si>
  <si>
    <t>S, Z(MSM0021620857)</t>
  </si>
  <si>
    <t>Farmaceutické inspirace školní chemie</t>
  </si>
  <si>
    <t>RIV/00216208:11410/10:10080291!RIV11-MSM-11410___</t>
  </si>
  <si>
    <t>mpKTnbiGmKwz.nGsLeK4nzPjXAQ=</t>
  </si>
  <si>
    <t>http://www.isvav.cz/h11/resultDetail.do?rowId=RIV%2F00216208%3A11410%2F10%3A10080291!RIV11-MSM-11410___</t>
  </si>
  <si>
    <t>Biologie - Chemie - Zeměpis</t>
  </si>
  <si>
    <t>Zachariášová, Miroslava</t>
  </si>
  <si>
    <t>Zachariášová, Miroslava; Holada, Karel</t>
  </si>
  <si>
    <t>Fenomenologie - řeč - média</t>
  </si>
  <si>
    <t>RIV/00216208:11410/10:10048618!RIV11-MSM-11410___</t>
  </si>
  <si>
    <t>ALBcrK5PRXVBYx0!.zUNDzcYESY=</t>
  </si>
  <si>
    <t>http://www.isvav.cz/h11/resultDetail.do?rowId=RIV%2F00216208%3A11410%2F10%3A10048618!RIV11-MSM-11410___</t>
  </si>
  <si>
    <t>Hogenová, Anna; Kuklová, Jana</t>
  </si>
  <si>
    <t>Filosofie výchovy mezi vědami (a intence celku) II.</t>
  </si>
  <si>
    <t>RIV/00216208:11410/10:10081437!RIV11-MSM-11410___</t>
  </si>
  <si>
    <t>Jcu84PFzRcnhV!p+H1w.v757Lkw=</t>
  </si>
  <si>
    <t>http://www.isvav.cz/h11/resultDetail.do?rowId=RIV%2F00216208%3A11410%2F10%3A10081437!RIV11-MSM-11410___</t>
  </si>
  <si>
    <t>Zicha, Zbyněk</t>
  </si>
  <si>
    <t>Finanční aspekty nobilitací v Rakousku</t>
  </si>
  <si>
    <t>RIV/00216208:11410/10:10069928!RIV11-GA0-11410___</t>
  </si>
  <si>
    <t>yMANZixdXVDD.d9EGo.-T6vpDUo=</t>
  </si>
  <si>
    <t>http://www.isvav.cz/h11/resultDetail.do?rowId=RIV%2F00216208%3A11410%2F10%3A10069928!RIV11-GA0-11410___</t>
  </si>
  <si>
    <t>Nobilitace ve světle písemných pramenů</t>
  </si>
  <si>
    <t>P(GA404/08/0259)</t>
  </si>
  <si>
    <t>František Zachariáš Römisch ? podnikatel, velkostatkář, šlechtic</t>
  </si>
  <si>
    <t>RIV/00216208:11410/10:10069957!RIV11-GA0-11410___</t>
  </si>
  <si>
    <t>VTFcYU9vgHBtd62jE6NvvQ1Tg0M=</t>
  </si>
  <si>
    <t>http://www.isvav.cz/h11/resultDetail.do?rowId=RIV%2F00216208%3A11410%2F10%3A10069957!RIV11-GA0-11410___</t>
  </si>
  <si>
    <t>Z Českého ráje a Podkrkonoąí</t>
  </si>
  <si>
    <t>From Loneliness to Encounter: London in the Windrush Generation Novels of Sam Selvon and Andrea Levy</t>
  </si>
  <si>
    <t>RIV/00216208:11410/10:10072574!RIV11-MSM-11410___</t>
  </si>
  <si>
    <t>PK6!!Id42k3arNxs8ECguieo79s=</t>
  </si>
  <si>
    <t>http://www.isvav.cz/h11/resultDetail.do?rowId=RIV%2F00216208%3A11410%2F10%3A10072574!RIV11-MSM-11410___</t>
  </si>
  <si>
    <t>Litteraria Pragensia. Studies in Literature and Culture</t>
  </si>
  <si>
    <t>Grmelová, Anna</t>
  </si>
  <si>
    <t>The Historical Impetus of Czech Music for the Development of European Music</t>
  </si>
  <si>
    <t>RIV/00216208:11410/10:10082698!RIV11-MSM-11410___</t>
  </si>
  <si>
    <t>imMMiLurd6uPNDuoSw-+!B7ckMU=</t>
  </si>
  <si>
    <t>http://www.isvav.cz/h11/resultDetail.do?rowId=RIV%2F00216208%3A11410%2F10%3A10082698!RIV11-MSM-11410___</t>
  </si>
  <si>
    <t>Nedělka, Michal</t>
  </si>
  <si>
    <t>Historická mluvnice ve výuce budoucích bohemistů a budoucích učitelů na Pedagogické fakultě UK</t>
  </si>
  <si>
    <t>RIV/00216208:11410/10:10081888!RIV11-MSM-11410___</t>
  </si>
  <si>
    <t>nzWrVDtj63wFcyt8TLQw2WWh-T4=</t>
  </si>
  <si>
    <t>http://www.isvav.cz/h11/resultDetail.do?rowId=RIV%2F00216208%3A11410%2F10%3A10081888!RIV11-MSM-11410___</t>
  </si>
  <si>
    <t>Historie jako lidský příběh</t>
  </si>
  <si>
    <t>RIV/00216208:11410/10:10081558!RIV11-MSM-11410___</t>
  </si>
  <si>
    <t>!HXqA2vCSbcxSqgTRR+R!aU+JY8=</t>
  </si>
  <si>
    <t>http://www.isvav.cz/h11/resultDetail.do?rowId=RIV%2F00216208%3A11410%2F10%3A10081558!RIV11-MSM-11410___</t>
  </si>
  <si>
    <t>Jirásková, Věra</t>
  </si>
  <si>
    <t>S, V</t>
  </si>
  <si>
    <t>Home education in the post-communist countries : Case study of the Czech Republic</t>
  </si>
  <si>
    <t>RIV/00216208:11410/10:10077617!RIV11-MSM-11410___</t>
  </si>
  <si>
    <t>p!mM!3SvUaZyHgJBX.BKg7XZ4+g=</t>
  </si>
  <si>
    <t>http://www.isvav.cz/h11/resultDetail.do?rowId=RIV%2F00216208%3A11410%2F10%3A10077617!RIV11-MSM-11410___</t>
  </si>
  <si>
    <t>International Electronic Journal of Elementary Education</t>
  </si>
  <si>
    <t>Kostelecká, Yvona</t>
  </si>
  <si>
    <t>Human adaptations to diet, subsistence and ecoregion are due to subtle shifts in allele frequency</t>
  </si>
  <si>
    <t>RIV/00216208:11410/10:10080356!RIV11-MSM-11410___</t>
  </si>
  <si>
    <t>hzu9EeIMgZ8ESBIprMh1MNiXwnA=</t>
  </si>
  <si>
    <t>http://www.isvav.cz/h11/resultDetail.do?rowId=RIV%2F00216208%3A11410%2F10%3A10080356!RIV11-MSM-11410___</t>
  </si>
  <si>
    <t>Proceedings of the National Academy of Sciences of the United States of America</t>
  </si>
  <si>
    <t>Ichtyofauna střední části vlašimské Blanice</t>
  </si>
  <si>
    <t>RIV/00216208:11410/10:10081480!RIV11-MSM-11410___</t>
  </si>
  <si>
    <t>Bm66-baFBh1uesBqF0.D6aHb7n0=</t>
  </si>
  <si>
    <t>http://www.isvav.cz/h11/resultDetail.do?rowId=RIV%2F00216208%3A11410%2F10%3A10081480!RIV11-MSM-11410___</t>
  </si>
  <si>
    <t>Sborník vlastivědných prací z Podblanicka</t>
  </si>
  <si>
    <t>S, Z(AV0Z60930519)</t>
  </si>
  <si>
    <t>Imaginace jako zrcadlo zkušenosti ve výtvarném umění</t>
  </si>
  <si>
    <t>RIV/00216208:11410/10:10071062!RIV11-MSM-11410___</t>
  </si>
  <si>
    <t>LJsBshzcuZfhE1AQtzG-mQb4HEM=</t>
  </si>
  <si>
    <t>http://www.isvav.cz/h11/resultDetail.do?rowId=RIV%2F00216208%3A11410%2F10%3A10071062!RIV11-MSM-11410___</t>
  </si>
  <si>
    <t>Blažková, Miloslava</t>
  </si>
  <si>
    <t>Imaginace ve výchově, umění a sportu</t>
  </si>
  <si>
    <t>RIV/00216208:11410/10:10049994!RIV11-MSM-11410___</t>
  </si>
  <si>
    <t>IJtmzqd.WjTZYSNc-mriqdqq+Gc=</t>
  </si>
  <si>
    <t>http://www.isvav.cz/h11/resultDetail.do?rowId=RIV%2F00216208%3A11410%2F10%3A10049994!RIV11-MSM-11410___</t>
  </si>
  <si>
    <t>Imaginácia, erotika a sexualita</t>
  </si>
  <si>
    <t>RIV/00216208:11410/10:10080659!RIV11-MSM-11410___</t>
  </si>
  <si>
    <t>EpekxqiPu+Vw2GxDQqSCgTI3288=</t>
  </si>
  <si>
    <t>http://www.isvav.cz/h11/resultDetail.do?rowId=RIV%2F00216208%3A11410%2F10%3A10080659!RIV11-MSM-11410___</t>
  </si>
  <si>
    <t>Slaninka, Michal</t>
  </si>
  <si>
    <t>Implementing Digital Game-Based Learning in Schools: Augmented Learning Environment of 'Europe 2045'</t>
  </si>
  <si>
    <t>RIV/00216208:11410/10:10051962!RIV11-MSM-11410___</t>
  </si>
  <si>
    <t>G6SkR546zfTec!hIdzgF4LAeECg=</t>
  </si>
  <si>
    <t>http://www.isvav.cz/h11/resultDetail.do?rowId=RIV%2F00216208%3A11410%2F10%3A10051962!RIV11-MSM-11410___</t>
  </si>
  <si>
    <t>Multimedia Systems</t>
  </si>
  <si>
    <t>IN</t>
  </si>
  <si>
    <t>Brom, Cyril</t>
  </si>
  <si>
    <t>Slavík, Radovan</t>
  </si>
  <si>
    <t>Z(MSM0021620838)</t>
  </si>
  <si>
    <t>Inkluzivní vzdělávání : Teorie a praxe.</t>
  </si>
  <si>
    <t>RIV/00216208:11410/10:10057107!RIV11-GA0-11410___</t>
  </si>
  <si>
    <t>HMiSXbTivQ2FCuHHdDE1PzmE8rQ=</t>
  </si>
  <si>
    <t>http://www.isvav.cz/h11/resultDetail.do?rowId=RIV%2F00216208%3A11410%2F10%3A10057107!RIV11-GA0-11410___</t>
  </si>
  <si>
    <t>Hájková, Vanda</t>
  </si>
  <si>
    <t>Hájková, Vanda; Strnadová, Iva</t>
  </si>
  <si>
    <t>P(GA406/09/0710), V</t>
  </si>
  <si>
    <t>Inovativní snahy nejen v didaktice literární výchovy.</t>
  </si>
  <si>
    <t>RIV/00216208:11410/10:10048602!RIV11-MSM-11410___</t>
  </si>
  <si>
    <t>R.rJc8AGwGGWc1LGbhrZ+CkmxKc=</t>
  </si>
  <si>
    <t>http://www.isvav.cz/h11/resultDetail.do?rowId=RIV%2F00216208%3A11410%2F10%3A10048602!RIV11-MSM-11410___</t>
  </si>
  <si>
    <t>Český jazyk a literatura</t>
  </si>
  <si>
    <t>Hník, Ondřej</t>
  </si>
  <si>
    <t>N</t>
  </si>
  <si>
    <t>Inspiration Lenka Reinerová - witness of the XXth century</t>
  </si>
  <si>
    <t>RIV/00216208:11410/10:10081987!RIV11-MSM-11410___</t>
  </si>
  <si>
    <t>yj6Ka.LX!52FZmueVnVZjTMzmHU=</t>
  </si>
  <si>
    <t>http://www.isvav.cz/h11/resultDetail.do?rowId=RIV%2F00216208%3A11410%2F10%3A10081987!RIV11-MSM-11410___</t>
  </si>
  <si>
    <t>Mnemosyne : Theatre of Memories</t>
  </si>
  <si>
    <t>Glosíková, Viera</t>
  </si>
  <si>
    <t>The Integrated Plant Record vegetation analysis of Early Miocene assemblages from the Most Basin (Czech Republic)</t>
  </si>
  <si>
    <t>RIV/00216208:11410/10:10080775!RIV11-GA0-11410___</t>
  </si>
  <si>
    <t>cCww8qkv9.4QEhk6L8!0akIUeiU=</t>
  </si>
  <si>
    <t>http://www.isvav.cz/h11/resultDetail.do?rowId=RIV%2F00216208%3A11410%2F10%3A10080775!RIV11-GA0-11410___</t>
  </si>
  <si>
    <t>Neues Jahrbuch für Geologie und Palaontologie - Abhandlungen</t>
  </si>
  <si>
    <t>DB</t>
  </si>
  <si>
    <t>Metodika hodnocení, výsledek hodnocený již v předchozím hodnocení, body se přebírají.</t>
  </si>
  <si>
    <t>Teodoridis, Vasilis</t>
  </si>
  <si>
    <t>P(GP205/06/P007), P(ME09115)</t>
  </si>
  <si>
    <t>Integration behinderter Schüler in Regel-Schulen aus der Perspektive jugendlicher Schüler und Studenten sowie Pädagogen in der Tschechischen Republik</t>
  </si>
  <si>
    <t>RIV/00216208:11410/10:10057675!RIV11-GA0-11410___</t>
  </si>
  <si>
    <t>icYMFy1aeJQnWSKpi.m!z4-Q.!E=</t>
  </si>
  <si>
    <t>http://www.isvav.cz/h11/resultDetail.do?rowId=RIV%2F00216208%3A11410%2F10%3A10057675!RIV11-GA0-11410___</t>
  </si>
  <si>
    <t>Umgang mit Verschiedenheit in der Lebensspanne</t>
  </si>
  <si>
    <t>Hájková, Vanda; Hádková, Kateřina</t>
  </si>
  <si>
    <t>P(GA406/09/0710)</t>
  </si>
  <si>
    <t>Interpretace některých didakticko-matematických jevů u studentů učitelství a u učitelů matematiky</t>
  </si>
  <si>
    <t>RIV/00216208:11410/10:10081948!RIV11-MSM-11410___</t>
  </si>
  <si>
    <t>N.6a.9fC3XvD0AXfCn-xY-uMm3Q=</t>
  </si>
  <si>
    <t>http://www.isvav.cz/h11/resultDetail.do?rowId=RIV%2F00216208%3A11410%2F10%3A10081948!RIV11-MSM-11410___</t>
  </si>
  <si>
    <t>Stehlíková, Naďa</t>
  </si>
  <si>
    <t>Jak si rozumíme? : (Filosofie výchovy Janusze Korczaka)</t>
  </si>
  <si>
    <t>RIV/00216208:11410/10:10080036!RIV11-MSM-11410___</t>
  </si>
  <si>
    <t>kfgFFE4dM8URNjKqnu1pPMcApoQ=</t>
  </si>
  <si>
    <t>http://www.isvav.cz/h11/resultDetail.do?rowId=RIV%2F00216208%3A11410%2F10%3A10080036!RIV11-MSM-11410___</t>
  </si>
  <si>
    <t>Jaký jsem učitel</t>
  </si>
  <si>
    <t>RIV/00216208:11410/10:10078940!RIV11-MSM-11410___</t>
  </si>
  <si>
    <t>uRpIaUfAm8a0a42ZWU8mZ6JcoUw=</t>
  </si>
  <si>
    <t>http://www.isvav.cz/h11/resultDetail.do?rowId=RIV%2F00216208%3A11410%2F10%3A10078940!RIV11-MSM-11410___</t>
  </si>
  <si>
    <t>Pavelková, Isabella; Hrabal, Vladimír</t>
  </si>
  <si>
    <t>Jan Hus - pravda - fenomenologie</t>
  </si>
  <si>
    <t>RIV/00216208:11410/10:10080799!RIV11-MSM-11410___</t>
  </si>
  <si>
    <t>BG8c08FgQIgMDVuYpXiQh-R!+KQ=</t>
  </si>
  <si>
    <t>http://www.isvav.cz/h11/resultDetail.do?rowId=RIV%2F00216208%3A11410%2F10%3A10080799!RIV11-MSM-11410___</t>
  </si>
  <si>
    <t>Je z nás někdo kariérista?</t>
  </si>
  <si>
    <t>RIV/00216208:11410/10:10052012!RIV11-MSM-11410___</t>
  </si>
  <si>
    <t>2M!2Vk83RN8qwSPzJ8terXpsHFQ=</t>
  </si>
  <si>
    <t>http://www.isvav.cz/h11/resultDetail.do?rowId=RIV%2F00216208%3A11410%2F10%3A10052012!RIV11-MSM-11410___</t>
  </si>
  <si>
    <t>Janovec, Ladislav</t>
  </si>
  <si>
    <t>Jména pro psy ušlechtilých plemen</t>
  </si>
  <si>
    <t>RIV/00216208:11410/10:10081568!RIV11-MSM-11410___</t>
  </si>
  <si>
    <t>pQ!CddJUHR0YevinkDm3HLUcARs=</t>
  </si>
  <si>
    <t>http://www.isvav.cz/h11/resultDetail.do?rowId=RIV%2F00216208%3A11410%2F10%3A10081568!RIV11-MSM-11410___</t>
  </si>
  <si>
    <t>Hájková, Eva</t>
  </si>
  <si>
    <t>Josef Hlávka</t>
  </si>
  <si>
    <t>RIV/00216208:11410/10:10082198!RIV11-MSM-11410___</t>
  </si>
  <si>
    <t>0QXqv+G5+1ghzBQzh59iC2KHsV8=</t>
  </si>
  <si>
    <t>http://www.isvav.cz/h11/resultDetail.do?rowId=RIV%2F00216208%3A11410%2F10%3A10082198!RIV11-MSM-11410___</t>
  </si>
  <si>
    <t>Bohemia docta. K historickým kořenům vědy v českých zemích</t>
  </si>
  <si>
    <t>K determinantám hodnocení zdravotnictví.</t>
  </si>
  <si>
    <t>RIV/00216208:11410/10:10077628!RIV11-MSM-11410___</t>
  </si>
  <si>
    <t>YGBggTewrX38HqeKSz2HjxxSXW4=</t>
  </si>
  <si>
    <t>http://www.isvav.cz/h11/resultDetail.do?rowId=RIV%2F00216208%3A11410%2F10%3A10077628!RIV11-MSM-11410___</t>
  </si>
  <si>
    <t>Zdravotnictví v České republice</t>
  </si>
  <si>
    <t>Hnilica, Karel</t>
  </si>
  <si>
    <t>K fenoménu sebepoznání</t>
  </si>
  <si>
    <t>RIV/00216208:11410/10:10049878!RIV11-MSM-11410___</t>
  </si>
  <si>
    <t>oPsdr71wACB3fz3m+Lw!hxYm8AQ=</t>
  </si>
  <si>
    <t>http://www.isvav.cz/h11/resultDetail.do?rowId=RIV%2F00216208%3A11410%2F10%3A10049878!RIV11-MSM-11410___</t>
  </si>
  <si>
    <t>S, Z(MSM0021620862)</t>
  </si>
  <si>
    <t>K přírodovědnému vzdělávání na SOŠ</t>
  </si>
  <si>
    <t>RIV/00216208:11410/10:10081974!RIV11-MSM-11410___</t>
  </si>
  <si>
    <t>1urtBLJ4r1S9gbdmTQaWyahzfYU=</t>
  </si>
  <si>
    <t>http://www.isvav.cz/h11/resultDetail.do?rowId=RIV%2F00216208%3A11410%2F10%3A10081974!RIV11-MSM-11410___</t>
  </si>
  <si>
    <t>Havlová, Michaela</t>
  </si>
  <si>
    <t>Rusek, Martin; Pumpr, Václav</t>
  </si>
  <si>
    <t>K využití sémantického diferenciálu při autoevaluaci školy</t>
  </si>
  <si>
    <t>RIV/00216208:11410/10:10072227!RIV11-MSM-11410___</t>
  </si>
  <si>
    <t>Yc2Cr3IIM2J2WYTHF+f!KS+bBoQ=</t>
  </si>
  <si>
    <t>http://www.isvav.cz/h11/resultDetail.do?rowId=RIV%2F00216208%3A11410%2F10%3A10072227!RIV11-MSM-11410___</t>
  </si>
  <si>
    <t>Orbis scholae</t>
  </si>
  <si>
    <t>Chvál, Martin</t>
  </si>
  <si>
    <t>P(GP406/07/P019), P(LC06046)</t>
  </si>
  <si>
    <t>Karel Škréta a Záalpí</t>
  </si>
  <si>
    <t>RIV/00216208:11410/10:10082657!RIV11-MSM-11410___</t>
  </si>
  <si>
    <t>hyKPUx5NcFqS7JPXZi++K289ZCs=</t>
  </si>
  <si>
    <t>http://www.isvav.cz/h11/resultDetail.do?rowId=RIV%2F00216208%3A11410%2F10%3A10082657!RIV11-MSM-11410___</t>
  </si>
  <si>
    <t>Stolárová, Lenka</t>
  </si>
  <si>
    <t>Karel Škréta and the Art of the Trans-Alpine Region</t>
  </si>
  <si>
    <t>RIV/00216208:11410/10:10082656!RIV11-MSM-11410___</t>
  </si>
  <si>
    <t>o4LIPVSMCPUitzI.JMi3qgSJ8Do=</t>
  </si>
  <si>
    <t>http://www.isvav.cz/h11/resultDetail.do?rowId=RIV%2F00216208%3A11410%2F10%3A10082656!RIV11-MSM-11410___</t>
  </si>
  <si>
    <t>Karel Škréta ? Artist and Man in a Time of Transition</t>
  </si>
  <si>
    <t>RIV/00216208:11410/10:10082642!RIV11-MSM-11410___</t>
  </si>
  <si>
    <t>KxP+Bow!ZXCfMD!0xQA8.--LKFU=</t>
  </si>
  <si>
    <t>http://www.isvav.cz/h11/resultDetail.do?rowId=RIV%2F00216208%3A11410%2F10%3A10082642!RIV11-MSM-11410___</t>
  </si>
  <si>
    <t>Vlnas, Vít; Stolárová, Lenka</t>
  </si>
  <si>
    <t>Karel Škréta ? člověk a umělec v čase proměn</t>
  </si>
  <si>
    <t>RIV/00216208:11410/10:10082643!RIV11-MSM-11410___</t>
  </si>
  <si>
    <t>DTyq!aTZYZ.ws-.dVm0XmFRB41w=</t>
  </si>
  <si>
    <t>http://www.isvav.cz/h11/resultDetail.do?rowId=RIV%2F00216208%3A11410%2F10%3A10082643!RIV11-MSM-11410___</t>
  </si>
  <si>
    <t>The Karel Škréta Family Library</t>
  </si>
  <si>
    <t>RIV/00216208:11410/10:10082647!RIV11-MSM-11410___</t>
  </si>
  <si>
    <t>2Hxn6TTfEBsRRSfMBDsuNvjqyeU=</t>
  </si>
  <si>
    <t>http://www.isvav.cz/h11/resultDetail.do?rowId=RIV%2F00216208%3A11410%2F10%3A10082647!RIV11-MSM-11410___</t>
  </si>
  <si>
    <t>Karel Škréta, His Personality and Work as Reflected in Historical Documents</t>
  </si>
  <si>
    <t>RIV/00216208:11410/10:10082640!RIV11-MSM-11410___</t>
  </si>
  <si>
    <t>gRImz.wLTAMW+B7MYvc-9jz-pMg=</t>
  </si>
  <si>
    <t>http://www.isvav.cz/h11/resultDetail.do?rowId=RIV%2F00216208%3A11410%2F10%3A10082640!RIV11-MSM-11410___</t>
  </si>
  <si>
    <t>Sekyrka, Tomáš</t>
  </si>
  <si>
    <t>Karel Škréta, osobnost a dílo v zrcadle historických dokumentů</t>
  </si>
  <si>
    <t>RIV/00216208:11410/10:10082641!RIV11-MSM-11410___</t>
  </si>
  <si>
    <t>Mtmw0XHNV8h.YCQg-y89Io-f3pM=</t>
  </si>
  <si>
    <t>http://www.isvav.cz/h11/resultDetail.do?rowId=RIV%2F00216208%3A11410%2F10%3A10082641!RIV11-MSM-11410___</t>
  </si>
  <si>
    <t>Karl VI. &amp;amp; Elisabeth Christine. Die böhmische Krönung 1723</t>
  </si>
  <si>
    <t>RIV/00216208:11410/10:10082655!RIV11-MSM-11410___</t>
  </si>
  <si>
    <t>vJpG.ktbiZmBGuf4qZejM.FuePg=</t>
  </si>
  <si>
    <t>http://www.isvav.cz/h11/resultDetail.do?rowId=RIV%2F00216208%3A11410%2F10%3A10082655!RIV11-MSM-11410___</t>
  </si>
  <si>
    <t>Fruhneuzeit-info</t>
  </si>
  <si>
    <t>Vlnas, Vít; Vokáčová, Petra</t>
  </si>
  <si>
    <t>Kdo a proč (ne)udělá maturitu? : Analytická studie projektu HELP</t>
  </si>
  <si>
    <t>RIV/00216208:11410/10:10082928!RIV11-MSM-11410___</t>
  </si>
  <si>
    <t>RkcJGJBWqVHVKk+sbvVGD4EhSr8=</t>
  </si>
  <si>
    <t>http://www.isvav.cz/h11/resultDetail.do?rowId=RIV%2F00216208%3A11410%2F10%3A10082928!RIV11-MSM-11410___</t>
  </si>
  <si>
    <t>Koucký, Jan</t>
  </si>
  <si>
    <t>Koucký, Jan; Koucká, Věra; Zelenka, Martin</t>
  </si>
  <si>
    <t>Ke klasifikaci dětských her</t>
  </si>
  <si>
    <t>RIV/00216208:11410/10:10070455!RIV11-GA0-11410___</t>
  </si>
  <si>
    <t>.KH0hBFcwtvfMhZTx6yC3rG-274=</t>
  </si>
  <si>
    <t>http://www.isvav.cz/h11/resultDetail.do?rowId=RIV%2F00216208%3A11410%2F10%3A10070455!RIV11-GA0-11410___</t>
  </si>
  <si>
    <t>Národopisná revue</t>
  </si>
  <si>
    <t>AC</t>
  </si>
  <si>
    <t>Klusák, Miroslav</t>
  </si>
  <si>
    <t>Klusák, Miroslav; Kučera, Miloš</t>
  </si>
  <si>
    <t>P(GAP407/10/0807)</t>
  </si>
  <si>
    <t>Ke zvukové stránce a řečové kultuře projevů studentů učitelství</t>
  </si>
  <si>
    <t>RIV/00216208:11410/10:10081570!RIV11-MSM-11410___</t>
  </si>
  <si>
    <t>REouTrTs!0F+myu9fDQspZUog-E=</t>
  </si>
  <si>
    <t>http://www.isvav.cz/h11/resultDetail.do?rowId=RIV%2F00216208%3A11410%2F10%3A10081570!RIV11-MSM-11410___</t>
  </si>
  <si>
    <t>Klíč k určení čeledí jednoděložných rosltin</t>
  </si>
  <si>
    <t>RIV/00216208:11410/10:10082435!RIV11-GA0-11410___</t>
  </si>
  <si>
    <t>r3C2fpIU-CtVqJDCD86Ws8t-zyQ=</t>
  </si>
  <si>
    <t>http://www.isvav.cz/h11/resultDetail.do?rowId=RIV%2F00216208%3A11410%2F10%3A10082435!RIV11-GA0-11410___</t>
  </si>
  <si>
    <t>Klinický semestr očima studentů PedF UK v Praze jako zdroj možné inspirace pro nový typ praxe v navazujícím magisterském studiu.</t>
  </si>
  <si>
    <t>RIV/00216208:11410/10:10081627!RIV11-MSM-11410___</t>
  </si>
  <si>
    <t>.0oTFwe2pW2I3VFBPJLSSr+Jp!A=</t>
  </si>
  <si>
    <t>http://www.isvav.cz/h11/resultDetail.do?rowId=RIV%2F00216208%3A11410%2F10%3A10081627!RIV11-MSM-11410___</t>
  </si>
  <si>
    <t>Hledisko kvality v přípravě učitelů</t>
  </si>
  <si>
    <t>Bendl, Stanislav</t>
  </si>
  <si>
    <t>Bendl, Stanislav; Mojžíšová, Jarmila</t>
  </si>
  <si>
    <t>Kombinatorische Derivation (Zirkumfixbildungen) aus kontrastiver und korpuslinguistischer Sicht.</t>
  </si>
  <si>
    <t>RIV/00216208:11410/10:10079456!RIV11-GA0-11410___</t>
  </si>
  <si>
    <t>2PBq0zX3XXe-R1k-ogwYZJk8rM8=</t>
  </si>
  <si>
    <t>http://www.isvav.cz/h11/resultDetail.do?rowId=RIV%2F00216208%3A11410%2F10%3A10079456!RIV11-GA0-11410___</t>
  </si>
  <si>
    <t>Die Grammatik, Semantik und Pragmatik des Wortes. Ihre Erforschung und Vermittlung.</t>
  </si>
  <si>
    <t>Šemelík, Martin</t>
  </si>
  <si>
    <t>P(GA405/09/1280)</t>
  </si>
  <si>
    <t>Konceptová analýza tvořivých úloh jako nástroj učitelské reflexe</t>
  </si>
  <si>
    <t>RIV/00216208:11410/10:10072398!RIV11-MSM-11410___</t>
  </si>
  <si>
    <t>0BJfMwoNNiqIHq1D!!KdNMEy4IQ=</t>
  </si>
  <si>
    <t>http://www.isvav.cz/h11/resultDetail.do?rowId=RIV%2F00216208%3A11410%2F10%3A10072398!RIV11-MSM-11410___</t>
  </si>
  <si>
    <t>Slavík, Jan</t>
  </si>
  <si>
    <t>Konopí</t>
  </si>
  <si>
    <t>RIV/00216208:11410/10:10052095!RIV11-MSM-11410___</t>
  </si>
  <si>
    <t>v0ZZ5D.7D3Z.se!G4gi8Uc7WaHA=</t>
  </si>
  <si>
    <t>http://www.isvav.cz/h11/resultDetail.do?rowId=RIV%2F00216208%3A11410%2F10%3A10052095!RIV11-MSM-11410___</t>
  </si>
  <si>
    <t>Pavlasová, Lenka</t>
  </si>
  <si>
    <t>Pavlasová, Lenka; Skýbová, Jana</t>
  </si>
  <si>
    <t>Krajina na soutoku Moravy a Dyje jako didaktický prostor</t>
  </si>
  <si>
    <t>RIV/00216208:11410/10:10081504!RIV11-MSM-11410___</t>
  </si>
  <si>
    <t>.RXASxRWR.m8Iy0SxR!4IK!-geY=</t>
  </si>
  <si>
    <t>http://www.isvav.cz/h11/resultDetail.do?rowId=RIV%2F00216208%3A11410%2F10%3A10081504!RIV11-MSM-11410___</t>
  </si>
  <si>
    <t>Andreska, Jan</t>
  </si>
  <si>
    <t>Andreska, Jan; Novotný, Petr</t>
  </si>
  <si>
    <t>Kresba postavy pána - její vývoj v mladším školním věku</t>
  </si>
  <si>
    <t>RIV/00216208:11410/10:10062500!RIV11-MSM-11410___</t>
  </si>
  <si>
    <t>9CfKXpxioeg3CRcUtKvpsYxmyf4=</t>
  </si>
  <si>
    <t>http://www.isvav.cz/h11/resultDetail.do?rowId=RIV%2F00216208%3A11410%2F10%3A10062500!RIV11-MSM-11410___</t>
  </si>
  <si>
    <t>Klusák, Miroslav; Slavík, Jan</t>
  </si>
  <si>
    <t>V, Z(MSM 114100002)</t>
  </si>
  <si>
    <t>Kvalita učitele a jeho přípravy v kontextu měnících se požadavků na vzdělávání</t>
  </si>
  <si>
    <t>RIV/00216208:11410/10:10081537!RIV11-MSM-11410___</t>
  </si>
  <si>
    <t>2!W8qpPvd6T4MXUL1J.egzeZ8EU=</t>
  </si>
  <si>
    <t>http://www.isvav.cz/h11/resultDetail.do?rowId=RIV%2F00216208%3A11410%2F10%3A10081537!RIV11-MSM-11410___</t>
  </si>
  <si>
    <t>Spilková, Vladimíra; Wildová, Radka</t>
  </si>
  <si>
    <t>Kvalita učitele a profesní standard</t>
  </si>
  <si>
    <t>RIV/00216208:11410/10:10082221!RIV11-MSM-11410___</t>
  </si>
  <si>
    <t>!jq0a6cPgRvcy0RnxrD1eEsREE8=</t>
  </si>
  <si>
    <t>http://www.isvav.cz/h11/resultDetail.do?rowId=RIV%2F00216208%3A11410%2F10%3A10082221!RIV11-MSM-11410___</t>
  </si>
  <si>
    <t>Spilková, Vladimíra; Tomková, Anna; Kargerová, Jana; Wildová, Radka</t>
  </si>
  <si>
    <t>Learning in Europe - learning for Europe?</t>
  </si>
  <si>
    <t>RIV/00216208:11410/10:10050482!RIV11-MSM-11410___</t>
  </si>
  <si>
    <t>JRR6KYoA2VsaUfMbV6J39hz3WQA=</t>
  </si>
  <si>
    <t>http://www.isvav.cz/h11/resultDetail.do?rowId=RIV%2F00216208%3A11410%2F10%3A10050482!RIV11-MSM-11410___</t>
  </si>
  <si>
    <t>The Plurality of Europe : Identities and Spaces</t>
  </si>
  <si>
    <t>Walterová, Eliška</t>
  </si>
  <si>
    <t>Lidová píseň a sborová tvorba</t>
  </si>
  <si>
    <t>RIV/00216208:11410/10:10081328!RIV11-MSM-11410___</t>
  </si>
  <si>
    <t>aDKnEoZsaM.ycHxP2n26GFnNkuY=</t>
  </si>
  <si>
    <t>http://www.isvav.cz/h11/resultDetail.do?rowId=RIV%2F00216208%3A11410%2F10%3A10081328!RIV11-MSM-11410___</t>
  </si>
  <si>
    <t>Literatura v akci : Metody dramatické výchovy při práci s uměleckou literaturou</t>
  </si>
  <si>
    <t>RIV/00216208:11410/10:10080653!RIV11-MSM-11410___</t>
  </si>
  <si>
    <t>qj7xabTKuQpmDi-cRFQIuF+kegE=</t>
  </si>
  <si>
    <t>http://www.isvav.cz/h11/resultDetail.do?rowId=RIV%2F00216208%3A11410%2F10%3A10080653!RIV11-MSM-11410___</t>
  </si>
  <si>
    <t>Marušák, Radek</t>
  </si>
  <si>
    <t>Maecenas ? Collector ? Client. Some Remarks on Terms and Meanings.</t>
  </si>
  <si>
    <t>RIV/00216208:11410/10:10082648!RIV11-MSM-11410___</t>
  </si>
  <si>
    <t>2JdesBioUPEuMZJGNZm6Pnnd7zg=</t>
  </si>
  <si>
    <t>http://www.isvav.cz/h11/resultDetail.do?rowId=RIV%2F00216208%3A11410%2F10%3A10082648!RIV11-MSM-11410___</t>
  </si>
  <si>
    <t>Collective and Individual Patronage and the Culture of Public Donation in Civil Society in 19th and 20th Century in the Central Europe</t>
  </si>
  <si>
    <t>Malá škola: případová studie vzdělávání</t>
  </si>
  <si>
    <t>RIV/00216208:11410/10:10057711!RIV11-MSM-11410___</t>
  </si>
  <si>
    <t>4soKMwFWR2-MWMLYLUj9mXT+vfc=</t>
  </si>
  <si>
    <t>http://www.isvav.cz/h11/resultDetail.do?rowId=RIV%2F00216208%3A11410%2F10%3A10057711!RIV11-MSM-11410___</t>
  </si>
  <si>
    <t>Pedagogická orientace</t>
  </si>
  <si>
    <t>Dvořák, Dominik; Starý, Karel; Urbánek, Petr; Chvál, Martin</t>
  </si>
  <si>
    <t>Mateřství žen s mentálním postižením</t>
  </si>
  <si>
    <t>RIV/00216208:11410/10:10057645!RIV11-MSM-11410___</t>
  </si>
  <si>
    <t>U03jGsLXkAz7TXJ.jHknsu52Wbk=</t>
  </si>
  <si>
    <t>http://www.isvav.cz/h11/resultDetail.do?rowId=RIV%2F00216208%3A11410%2F10%3A10057645!RIV11-MSM-11410___</t>
  </si>
  <si>
    <t>Strnadová, Iva</t>
  </si>
  <si>
    <t>Strnadová, Iva; Mužáková, Monika</t>
  </si>
  <si>
    <t>Medvěd hnědý (Ursus arctos), jeho vymizení a návrat do naší přírody</t>
  </si>
  <si>
    <t>RIV/00216208:11410/10:10081525!RIV11-MSM-11410___</t>
  </si>
  <si>
    <t>3Y-8a1jzkHrtSiqwEtzrNztYo0I=</t>
  </si>
  <si>
    <t>http://www.isvav.cz/h11/resultDetail.do?rowId=RIV%2F00216208%3A11410%2F10%3A10081525!RIV11-MSM-11410___</t>
  </si>
  <si>
    <t>Prameny a studie (Prameny a studie Zemědělského muzea ÚVTI v Praze.)</t>
  </si>
  <si>
    <t>EG</t>
  </si>
  <si>
    <t>Mezinárodní srovnání motivačních zdrojů učební činnosti žáků</t>
  </si>
  <si>
    <t>RIV/00216208:11410/10:10077478!RIV11-MSM-11410___</t>
  </si>
  <si>
    <t>vNXfw-IpLLc6PTaG427nPHgewJY=</t>
  </si>
  <si>
    <t>http://www.isvav.cz/h11/resultDetail.do?rowId=RIV%2F00216208%3A11410%2F10%3A10077478!RIV11-MSM-11410___</t>
  </si>
  <si>
    <t>Místní jména na českých denárech 10. a 11. století</t>
  </si>
  <si>
    <t>RIV/00216208:11410/10:10080994!RIV11-MSM-11410___</t>
  </si>
  <si>
    <t>69d.cdbURBuBtxfM10kDVWN.Kdc=</t>
  </si>
  <si>
    <t>http://www.isvav.cz/h11/resultDetail.do?rowId=RIV%2F00216208%3A11410%2F10%3A10080994!RIV11-MSM-11410___</t>
  </si>
  <si>
    <t>Palkosková, Olga</t>
  </si>
  <si>
    <t>Mladí evropští muslimové a jejich pohled na spravedlnost ve školách i společnosti</t>
  </si>
  <si>
    <t>RIV/00216208:11410/10:10070597!RIV11-MSM-11410___</t>
  </si>
  <si>
    <t>JM94sNVypx63G1CwtytHSHaT.ik=</t>
  </si>
  <si>
    <t>http://www.isvav.cz/h11/resultDetail.do?rowId=RIV%2F00216208%3A11410%2F10%3A10070597!RIV11-MSM-11410___</t>
  </si>
  <si>
    <t>Nový Orient</t>
  </si>
  <si>
    <t>Greger, David; Černý, Karel</t>
  </si>
  <si>
    <t>Multikulturalita Německa, Velké Británie, Švédska a České republiky a opatření vzdělávací politiky pro školní vzdělávání</t>
  </si>
  <si>
    <t>RIV/00216208:11410/10:10057523!RIV11-MSM-11410___</t>
  </si>
  <si>
    <t>i0aRkQjFZ0bTnPsnKTToj!hvwV8=</t>
  </si>
  <si>
    <t>http://www.isvav.cz/h11/resultDetail.do?rowId=RIV%2F00216208%3A11410%2F10%3A10057523!RIV11-MSM-11410___</t>
  </si>
  <si>
    <t>Ježková, Věra</t>
  </si>
  <si>
    <t>Myšlenka inkluzivního vzdělávání : pouhá teorie ?</t>
  </si>
  <si>
    <t>RIV/00216208:11410/10:10057108!RIV11-GA0-11410___</t>
  </si>
  <si>
    <t>SUL7gXo4PMJpRxv.1BGMEmotEKs=</t>
  </si>
  <si>
    <t>http://www.isvav.cz/h11/resultDetail.do?rowId=RIV%2F00216208%3A11410%2F10%3A10057108!RIV11-GA0-11410___</t>
  </si>
  <si>
    <t>Speciální pedagogika v podmínkách inkluzivního vzdělávání</t>
  </si>
  <si>
    <t>Mýtus a přirozený svět</t>
  </si>
  <si>
    <t>RIV/00216208:11410/10:10079378!RIV11-MSM-11410___</t>
  </si>
  <si>
    <t>XuSjPFJQCoRrTXeS1joNsZ22q04=</t>
  </si>
  <si>
    <t>http://www.isvav.cz/h11/resultDetail.do?rowId=RIV%2F00216208%3A11410%2F10%3A10079378!RIV11-MSM-11410___</t>
  </si>
  <si>
    <t>Holá, Klára</t>
  </si>
  <si>
    <t>Náčrt teórie potencialít jazyka matematiky</t>
  </si>
  <si>
    <t>RIV/00216208:11410/10:10080248!RIV11-MSM-11410___</t>
  </si>
  <si>
    <t>Q5P1FP0KejSDEyAgZRkW4maqLkY=</t>
  </si>
  <si>
    <t>http://www.isvav.cz/h11/resultDetail.do?rowId=RIV%2F00216208%3A11410%2F10%3A10080248!RIV11-MSM-11410___</t>
  </si>
  <si>
    <t>Umelá inteligencia a kognitívna veda II</t>
  </si>
  <si>
    <t>Kvasz, Ladislav</t>
  </si>
  <si>
    <t>Nadání Josefa, Marie a Zděnky Hlávkových</t>
  </si>
  <si>
    <t>RIV/00216208:11410/10:10082203!RIV11-MSM-11410___</t>
  </si>
  <si>
    <t>pB5QH1xEmfdx-yiXhd.oAnbKJIw=</t>
  </si>
  <si>
    <t>http://www.isvav.cz/h11/resultDetail.do?rowId=RIV%2F00216208%3A11410%2F10%3A10082203!RIV11-MSM-11410___</t>
  </si>
  <si>
    <t>Bohemia docta: k historickým kořenům vědy v českých zemích</t>
  </si>
  <si>
    <t>Nähe und Distanz</t>
  </si>
  <si>
    <t>RIV/00216208:11410/10:10080046!RIV11-MSM-11410___</t>
  </si>
  <si>
    <t>SLf7taToZHHb+jKtLPra1Rbn+kU=</t>
  </si>
  <si>
    <t>http://www.isvav.cz/h11/resultDetail.do?rowId=RIV%2F00216208%3A11410%2F10%3A10080046!RIV11-MSM-11410___</t>
  </si>
  <si>
    <t>Vierteljahrschrift für wissenschaftliche Pädagogik</t>
  </si>
  <si>
    <t>Národní park Schiermonnikoog</t>
  </si>
  <si>
    <t>RIV/00216208:11410/10:10081498!RIV11-MSM-11410___</t>
  </si>
  <si>
    <t>AZPVEf0aYFg79DMCb-dGKJfSkcY=</t>
  </si>
  <si>
    <t>http://www.isvav.cz/h11/resultDetail.do?rowId=RIV%2F00216208%3A11410%2F10%3A10081498!RIV11-MSM-11410___</t>
  </si>
  <si>
    <t>EH</t>
  </si>
  <si>
    <t>Nerovnosti ve vzdělávání - od konceptů k měření</t>
  </si>
  <si>
    <t>RIV/00216208:11410/10:10070481!RIV11-MSM-11410___</t>
  </si>
  <si>
    <t>Dv.EZNRfpbLmeKbR50jw4YIVPCk=</t>
  </si>
  <si>
    <t>http://www.isvav.cz/h11/resultDetail.do?rowId=RIV%2F00216208%3A11410%2F10%3A10070481!RIV11-MSM-11410___</t>
  </si>
  <si>
    <t>Nerovnosti ve vzdělávání : od měření k řešení</t>
  </si>
  <si>
    <t>Neutrální, sémiologická analýza jako nezbytnost: rozbor čtyřveší "Láska"</t>
  </si>
  <si>
    <t>RIV/00216208:11410/10:10080344!RIV11-MSM-11410___</t>
  </si>
  <si>
    <t>MoC14W6KuiByJnH0pt0bTdaTGSg=</t>
  </si>
  <si>
    <t>http://www.isvav.cz/h11/resultDetail.do?rowId=RIV%2F00216208%3A11410%2F10%3A10080344!RIV11-MSM-11410___</t>
  </si>
  <si>
    <t>Umění ve vědě a věda v umění: metodologické imaginace</t>
  </si>
  <si>
    <t>Kučera, Miloš</t>
  </si>
  <si>
    <t>Nová média na pomezí praxe a teorie výtvarné výchovy.</t>
  </si>
  <si>
    <t>RIV/00216208:11410/10:10078964!RIV11-MSM-11410___</t>
  </si>
  <si>
    <t>H2ikrPTmvCJT0!ZVXub-hiKktdQ=</t>
  </si>
  <si>
    <t>http://www.isvav.cz/h11/resultDetail.do?rowId=RIV%2F00216208%3A11410%2F10%3A10078964!RIV11-MSM-11410___</t>
  </si>
  <si>
    <t>Výtvarná výchova</t>
  </si>
  <si>
    <t>Nové přístupy k přípravě pedagogů v oblasti podpory zdraví</t>
  </si>
  <si>
    <t>RIV/00216208:11410/10:10083072!RIV11-MSM-11410___</t>
  </si>
  <si>
    <t>HsFaHTxYqYPBjX!G3yWBJWdoXIg=</t>
  </si>
  <si>
    <t>http://www.isvav.cz/h11/resultDetail.do?rowId=RIV%2F00216208%3A11410%2F10%3A10083072!RIV11-MSM-11410___</t>
  </si>
  <si>
    <t>Premeny univerzitného vzdelávania</t>
  </si>
  <si>
    <t>Marádová, Eva</t>
  </si>
  <si>
    <t>Nuda ve škole</t>
  </si>
  <si>
    <t>RIV/00216208:11410/10:10078941!RIV11-MSM-11410___</t>
  </si>
  <si>
    <t>Ng02tqiGE3!xzS5J.sG9G948znY=</t>
  </si>
  <si>
    <t>http://www.isvav.cz/h11/resultDetail.do?rowId=RIV%2F00216208%3A11410%2F10%3A10078941!RIV11-MSM-11410___</t>
  </si>
  <si>
    <t>O optimismu, realismu, pověrách, pravdách a věčných i zhroucených iluzích. Návraty ze SSSR.</t>
  </si>
  <si>
    <t>RIV/00216208:11410/10:10081483!RIV11-MSM-11410___</t>
  </si>
  <si>
    <t>X0TJ5Gy602.YaxJwGWyq1SR.oR8=</t>
  </si>
  <si>
    <t>http://www.isvav.cz/h11/resultDetail.do?rowId=RIV%2F00216208%3A11410%2F10%3A10081483!RIV11-MSM-11410___</t>
  </si>
  <si>
    <t>Acta historica Universitatis Silesianae Opaviensis</t>
  </si>
  <si>
    <t>Hnilica, Jiří</t>
  </si>
  <si>
    <t>Olga Kotková, Roelandt Savery aan het keizerliche hof in Praag</t>
  </si>
  <si>
    <t>RIV/00216208:11410/10:10081489!RIV11-MSM-11410___</t>
  </si>
  <si>
    <t>EFH21Lc0s7gph1KoGRxL1bj1.RM=</t>
  </si>
  <si>
    <t>http://www.isvav.cz/h11/resultDetail.do?rowId=RIV%2F00216208%3A11410%2F10%3A10081489!RIV11-MSM-11410___</t>
  </si>
  <si>
    <t>Roelandt Savery 1576-1639</t>
  </si>
  <si>
    <t>On the Content Aspect of Textual Themes</t>
  </si>
  <si>
    <t>RIV/00216208:11410/10:10082864!RIV11-MSM-11410___</t>
  </si>
  <si>
    <t>gx9kRXxcX!UX20xTVfALvK5feAA=</t>
  </si>
  <si>
    <t>http://www.isvav.cz/h11/resultDetail.do?rowId=RIV%2F00216208%3A11410%2F10%3A10082864!RIV11-MSM-11410___</t>
  </si>
  <si>
    <t>The Prague School and Theories of Structure</t>
  </si>
  <si>
    <t>R</t>
  </si>
  <si>
    <t>Orient and Modern Czech Women?s Magazines</t>
  </si>
  <si>
    <t>RIV/00216208:11410/10:10077723!RIV11-GA0-11410___</t>
  </si>
  <si>
    <t>vS7o7m4kbqte9xke4XR3iJnuCdY=</t>
  </si>
  <si>
    <t>http://www.isvav.cz/h11/resultDetail.do?rowId=RIV%2F00216208%3A11410%2F10%3A10077723!RIV11-GA0-11410___</t>
  </si>
  <si>
    <t>Crossroads of Egyptology : The Worlds of Jaroslav Černý</t>
  </si>
  <si>
    <t>Havlůjová, Hana</t>
  </si>
  <si>
    <t>P(GA409/09/0295)</t>
  </si>
  <si>
    <t>Pedagogická fakulta Univerzity Karlovy v Praze ? učitelství pro 1.stupeň základní školy</t>
  </si>
  <si>
    <t>RIV/00216208:11410/10:10081555!RIV11-MSM-11410___</t>
  </si>
  <si>
    <t>2sfq3!GKrKmB!TGMjeuwBbTD0hs=</t>
  </si>
  <si>
    <t>http://www.isvav.cz/h11/resultDetail.do?rowId=RIV%2F00216208%3A11410%2F10%3A10081555!RIV11-MSM-11410___</t>
  </si>
  <si>
    <t>Příprava učitelů pro primární a preprimární vzdělávání v Česku a na Slovensku. Vývoj po roce 1989 a perspektivy</t>
  </si>
  <si>
    <t>Pedagogická intervence u žáků základních škol</t>
  </si>
  <si>
    <t>RIV/00216208:11410/10:10062113!RIV11-MSM-11410___</t>
  </si>
  <si>
    <t>Ew7cFA0qjy9uQmC!x7SSrRruNo0=</t>
  </si>
  <si>
    <t>http://www.isvav.cz/h11/resultDetail.do?rowId=RIV%2F00216208%3A11410%2F10%3A10062113!RIV11-MSM-11410___</t>
  </si>
  <si>
    <t>Morávková Krejčová, Lenka</t>
  </si>
  <si>
    <t>Housarová, Blanka</t>
  </si>
  <si>
    <t>Z(MSM0021620841)</t>
  </si>
  <si>
    <t>Pedagogický a výzkumný rozměr studentských esejů v přípravě studentů učitelství pro primární školu</t>
  </si>
  <si>
    <t>RIV/00216208:11410/10:10077832!RIV11-MSM-11410___</t>
  </si>
  <si>
    <t>9CzfIWFbcJ8vHYH-gtLa5cI3-3U=</t>
  </si>
  <si>
    <t>http://www.isvav.cz/h11/resultDetail.do?rowId=RIV%2F00216208%3A11410%2F10%3A10077832!RIV11-MSM-11410___</t>
  </si>
  <si>
    <t>Tomková, Anna</t>
  </si>
  <si>
    <t>Tomková, Anna; Chvál, Martin; Hejlová, Helena</t>
  </si>
  <si>
    <t>Penelope Maddyová medzi realizmom a naturalizmom</t>
  </si>
  <si>
    <t>RIV/00216208:11410/10:10080255!RIV11-MSM-11410___</t>
  </si>
  <si>
    <t>ixJPg3QfS+2up.3knk9IbHuRoY0=</t>
  </si>
  <si>
    <t>http://www.isvav.cz/h11/resultDetail.do?rowId=RIV%2F00216208%3A11410%2F10%3A10080255!RIV11-MSM-11410___</t>
  </si>
  <si>
    <t>Filozofia</t>
  </si>
  <si>
    <t>Personalizace v pedagogice - nový pohled na starý problém?</t>
  </si>
  <si>
    <t>RIV/00216208:11410/10:10082278!RIV11-MSM-11410___</t>
  </si>
  <si>
    <t>Um5+zMkgJNvCpr.SKzVwU7F-Z00=</t>
  </si>
  <si>
    <t>http://www.isvav.cz/h11/resultDetail.do?rowId=RIV%2F00216208%3A11410%2F10%3A10082278!RIV11-MSM-11410___</t>
  </si>
  <si>
    <t>Helus, Zdeněk</t>
  </si>
  <si>
    <t>Philosophische und historische Impulse zur heutigen inklusiven Ausbildung junger Menschen mit Behinderungen an den Hochschulen.</t>
  </si>
  <si>
    <t>RIV/00216208:11410/10:10057642!RIV11-GA0-11410___</t>
  </si>
  <si>
    <t>Nb2cBcp7dAE7ca9o!yoGVioPIfA=</t>
  </si>
  <si>
    <t>http://www.isvav.cz/h11/resultDetail.do?rowId=RIV%2F00216208%3A11410%2F10%3A10057642!RIV11-GA0-11410___</t>
  </si>
  <si>
    <t>Umgang mit Verschiedenheit in der Lebenspanne. Behinderung ? Geschlecht ? kultureller Hintergrund ? Alter/Lebensphasen.</t>
  </si>
  <si>
    <t>Strnadová, Iva; Květoňová, Lea</t>
  </si>
  <si>
    <t>Platónova světelná metafyzika jako základ filosofie výchovy</t>
  </si>
  <si>
    <t>RIV/00216208:11410/10:10079380!RIV11-MSM-11410___</t>
  </si>
  <si>
    <t>wrId133N+5AqIRZyEqJofbtV0HI=</t>
  </si>
  <si>
    <t>http://www.isvav.cz/h11/resultDetail.do?rowId=RIV%2F00216208%3A11410%2F10%3A10079380!RIV11-MSM-11410___</t>
  </si>
  <si>
    <t>Pohledy na budoucnost české školy : rodiče a veřejnost</t>
  </si>
  <si>
    <t>RIV/00216208:11410/10:10062291!RIV11-MSM-11410___</t>
  </si>
  <si>
    <t>VtgJwV.3oY0t28dN+Ez+tL.d1iY=</t>
  </si>
  <si>
    <t>http://www.isvav.cz/h11/resultDetail.do?rowId=RIV%2F00216208%3A11410%2F10%3A10062291!RIV11-MSM-11410___</t>
  </si>
  <si>
    <t>Černý, Karel</t>
  </si>
  <si>
    <t>Černý, Karel; Greger, David; Walterová, Eliška; Chvál, Martin</t>
  </si>
  <si>
    <t>Politický, společensko kulturní a duchovní kontext současného učitelství</t>
  </si>
  <si>
    <t>RIV/00216208:11410/10:10082291!RIV11-MSM-11410___</t>
  </si>
  <si>
    <t>-+cnbZcZrhh!.FfnEuuEtjZKWs0=</t>
  </si>
  <si>
    <t>http://www.isvav.cz/h11/resultDetail.do?rowId=RIV%2F00216208%3A11410%2F10%3A10082291!RIV11-MSM-11410___</t>
  </si>
  <si>
    <t>Postoje k autoevaluaci ředitelů základních a středních škol v ČR</t>
  </si>
  <si>
    <t>RIV/00216208:11410/10:10071561!RIV11-MSM-11410___</t>
  </si>
  <si>
    <t>DB1evrH2wtrZULwsfLj!SAHM0yQ=</t>
  </si>
  <si>
    <t>http://www.isvav.cz/h11/resultDetail.do?rowId=RIV%2F00216208%3A11410%2F10%3A10071561!RIV11-MSM-11410___</t>
  </si>
  <si>
    <t>Chvál, Martin; Procházková, Lucie; Černý, Karel</t>
  </si>
  <si>
    <t>Powerpointové prezentace v hodinách hudební výchovy.</t>
  </si>
  <si>
    <t>RIV/00216208:11410/10:10079257!RIV11-MSM-11410___</t>
  </si>
  <si>
    <t>1wumQIoIqAJQSY.UBkUQ+V.kZVs=</t>
  </si>
  <si>
    <t>http://www.isvav.cz/h11/resultDetail.do?rowId=RIV%2F00216208%3A11410%2F10%3A10079257!RIV11-MSM-11410___</t>
  </si>
  <si>
    <t>Váňová, Hana</t>
  </si>
  <si>
    <t>Poznámka ke vztahu ekonomie a imaginace</t>
  </si>
  <si>
    <t>RIV/00216208:11410/10:10071587!RIV11-MSM-11410___</t>
  </si>
  <si>
    <t>I2GoZGFk8eU4.B297hNq-kjomww=</t>
  </si>
  <si>
    <t>http://www.isvav.cz/h11/resultDetail.do?rowId=RIV%2F00216208%3A11410%2F10%3A10071587!RIV11-MSM-11410___</t>
  </si>
  <si>
    <t>Tichá, Milena</t>
  </si>
  <si>
    <t>Pragmatičeskij effekt prostorečija v jazyke russkoj politiki</t>
  </si>
  <si>
    <t>RIV/00216208:11410/10:10083094!RIV11-MSM-11410___</t>
  </si>
  <si>
    <t>-g+CBFvFajLN6SJQ5s7Zc.joiLw=</t>
  </si>
  <si>
    <t>http://www.isvav.cz/h11/resultDetail.do?rowId=RIV%2F00216208%3A11410%2F10%3A10083094!RIV11-MSM-11410___</t>
  </si>
  <si>
    <t>Nová rustitika</t>
  </si>
  <si>
    <t>Nazarenko, Lilia</t>
  </si>
  <si>
    <t>Praktická cvičení z mikrobiologie - Proč si mýt ruce? Jak si správně mýt ruce?</t>
  </si>
  <si>
    <t>RIV/00216208:11410/10:10052096!RIV11-MSM-11410___</t>
  </si>
  <si>
    <t>cgp69ivEVrRX0qz3ypd-Gv5o5.g=</t>
  </si>
  <si>
    <t>http://www.isvav.cz/h11/resultDetail.do?rowId=RIV%2F00216208%3A11410%2F10%3A10052096!RIV11-MSM-11410___</t>
  </si>
  <si>
    <t>FM</t>
  </si>
  <si>
    <t>Práva dítěte ve vzdělávání - výzva pro učitele</t>
  </si>
  <si>
    <t>RIV/00216208:11410/10:10077852!RIV11-MSM-11410___</t>
  </si>
  <si>
    <t>2UqAhFXI5Zbrv2wqWG3mgBotCjg=</t>
  </si>
  <si>
    <t>http://www.isvav.cz/h11/resultDetail.do?rowId=RIV%2F00216208%3A11410%2F10%3A10077852!RIV11-MSM-11410___</t>
  </si>
  <si>
    <t>Hejlová, Helena</t>
  </si>
  <si>
    <t>Předmatematické činnosti v předškolním vzdělávání</t>
  </si>
  <si>
    <t>RIV/00216208:11410/10:10082767!RIV11-MSM-11410___</t>
  </si>
  <si>
    <t>.orP4TxMEP!YeGUdiZ8r-KVmXMY=</t>
  </si>
  <si>
    <t>http://www.isvav.cz/h11/resultDetail.do?rowId=RIV%2F00216208%3A11410%2F10%3A10082767!RIV11-MSM-11410___</t>
  </si>
  <si>
    <t>Kaslová, Michaela</t>
  </si>
  <si>
    <t>Příspěvek k rozvoji pozornosti u adolescentů se sluchovým postižením prostřednictvím speciálního pohybového programu</t>
  </si>
  <si>
    <t>RIV/00216208:11410/10:10081179!RIV11-MSM-11410___</t>
  </si>
  <si>
    <t>Dw7m0jF+QWdRarphgJCxLdLJq+c=</t>
  </si>
  <si>
    <t>http://www.isvav.cz/h11/resultDetail.do?rowId=RIV%2F00216208%3A11410%2F10%3A10081179!RIV11-MSM-11410___</t>
  </si>
  <si>
    <t>Inkluzivní vzdělávání primární škole. Vzdělávání žáků se speciálními vzdělávacími potřebami</t>
  </si>
  <si>
    <t>Dlouhý, Martin</t>
  </si>
  <si>
    <t>Profesionalizace učitelství a její podpora ? optikou výzkumu</t>
  </si>
  <si>
    <t>RIV/00216208:11410/10:10081541!RIV11-MSM-11410___</t>
  </si>
  <si>
    <t>ioW9zc48oyfC0tCKmYTggMyKEXw=</t>
  </si>
  <si>
    <t>http://www.isvav.cz/h11/resultDetail.do?rowId=RIV%2F00216208%3A11410%2F10%3A10081541!RIV11-MSM-11410___</t>
  </si>
  <si>
    <t>Prózy Miloše Zapletala v žánrových kontextech doby</t>
  </si>
  <si>
    <t>RIV/00216208:11410/10:10082934!RIV11-MSM-11410___</t>
  </si>
  <si>
    <t>ErzSKYJBFm7qrw+RnV-zGpbg46E=</t>
  </si>
  <si>
    <t>http://www.isvav.cz/h11/resultDetail.do?rowId=RIV%2F00216208%3A11410%2F10%3A10082934!RIV11-MSM-11410___</t>
  </si>
  <si>
    <t>ZET. Miloš Zapletal</t>
  </si>
  <si>
    <t>Brožová, Věra</t>
  </si>
  <si>
    <t>S, Z(AV0Z90560517)</t>
  </si>
  <si>
    <t>Psychologie pro učitelky mateřské školy</t>
  </si>
  <si>
    <t>RIV/00216208:11410/10:10072244!RIV11-MSM-11410___</t>
  </si>
  <si>
    <t>KLUTIth24ZaZC8y.RWdQB71dUak=</t>
  </si>
  <si>
    <t>http://www.isvav.cz/h11/resultDetail.do?rowId=RIV%2F00216208%3A11410%2F10%3A10072244!RIV11-MSM-11410___</t>
  </si>
  <si>
    <t>Mertin, Václav</t>
  </si>
  <si>
    <t>Kucharská, Anna; Hříbková, Lenka</t>
  </si>
  <si>
    <t>Realismus či tradice? K heraldickému sebevyjádření židovské šlechty</t>
  </si>
  <si>
    <t>RIV/00216208:11410/10:10069961!RIV11-GA0-11410___</t>
  </si>
  <si>
    <t>ZRoqKRqVS-Xbu2rM04nci29D0Y0=</t>
  </si>
  <si>
    <t>http://www.isvav.cz/h11/resultDetail.do?rowId=RIV%2F00216208%3A11410%2F10%3A10069961!RIV11-GA0-11410___</t>
  </si>
  <si>
    <t>Genealogické a heraldické informace</t>
  </si>
  <si>
    <t>Reflexe deinstitucionalizace - hodnoty, náklady, doporučení</t>
  </si>
  <si>
    <t>RIV/00216208:11410/10:10078924!RIV11-MSM-11410___</t>
  </si>
  <si>
    <t>KIj0vr-GjXmt0xtcZ674HCB5wtQ=</t>
  </si>
  <si>
    <t>http://www.isvav.cz/h11/resultDetail.do?rowId=RIV%2F00216208%3A11410%2F10%3A10078924!RIV11-MSM-11410___</t>
  </si>
  <si>
    <t>Sociální práce (Sociálna práca.)</t>
  </si>
  <si>
    <t>AO</t>
  </si>
  <si>
    <t>"Respekt k dítěti" - ohlédnutí za Mezinárodní konferencí k problematice ústavní a ochranné výchovy 2010.</t>
  </si>
  <si>
    <t>RIV/00216208:11410/10:10080457!RIV11-MSM-11410___</t>
  </si>
  <si>
    <t>NK63qk7xz-cSUBzRFcsIV9gCy7E=</t>
  </si>
  <si>
    <t>http://www.isvav.cz/h11/resultDetail.do?rowId=RIV%2F00216208%3A11410%2F10%3A10080457!RIV11-MSM-11410___</t>
  </si>
  <si>
    <t>Zpravodaj pedagogicko-psychologické poradenství</t>
  </si>
  <si>
    <t>Skasková, Pavla</t>
  </si>
  <si>
    <t>Roelandt Savery na císařském dvoře v Praze</t>
  </si>
  <si>
    <t>RIV/00216208:11410/10:10081828!RIV11-MSM-11410___</t>
  </si>
  <si>
    <t>+NyDrLFQo1pktA5Ps03WB2LQeRg=</t>
  </si>
  <si>
    <t>http://www.isvav.cz/h11/resultDetail.do?rowId=RIV%2F00216208%3A11410%2F10%3A10081828!RIV11-MSM-11410___</t>
  </si>
  <si>
    <t>Roelandt Savery. Malíř ve službách císaře Rudolfa II.</t>
  </si>
  <si>
    <t>Rozvoj výkonové motivace u mládeže se sluchovým postižením prostřednictvím speciálního intervenčního programu</t>
  </si>
  <si>
    <t>RIV/00216208:11410/10:10081605!RIV11-MSM-11410___</t>
  </si>
  <si>
    <t>bpZIx5qBG03Jto3EeQrTBt+LxYw=</t>
  </si>
  <si>
    <t>http://www.isvav.cz/h11/resultDetail.do?rowId=RIV%2F00216208%3A11410%2F10%3A10081605!RIV11-MSM-11410___</t>
  </si>
  <si>
    <t>Inkluzivní vzdělávání v primární škole. Vzdělávání žáků se speciálními vzdělávacími potřebami.</t>
  </si>
  <si>
    <t>"Schritte - Stufen": Eine Lernumgebung für negative Zahlen</t>
  </si>
  <si>
    <t>RIV/00216208:11410/10:10081959!RIV11-MSM-11410___</t>
  </si>
  <si>
    <t>rAQa1Stcmkauagf6jFHvk!8vAac=</t>
  </si>
  <si>
    <t>http://www.isvav.cz/h11/resultDetail.do?rowId=RIV%2F00216208%3A11410%2F10%3A10081959!RIV11-MSM-11410___</t>
  </si>
  <si>
    <t>Mathematik im Denken der Kinder: Anregungen zur Mathematikdidaktischen Reflexion</t>
  </si>
  <si>
    <t>Sexual and Gender Motivated Harassment at Czech Universities : Incidence, Perception and Implications for Sexual Ethics</t>
  </si>
  <si>
    <t>RIV/00216208:11410/10:10052113!RIV11-MSM-11410___</t>
  </si>
  <si>
    <t>s0XGQC!snLciBGS3!88N.g4kaEM=</t>
  </si>
  <si>
    <t>http://www.isvav.cz/h11/resultDetail.do?rowId=RIV%2F00216208%3A11410%2F10%3A10052113!RIV11-MSM-11410___</t>
  </si>
  <si>
    <t>Sex, Drugs and Rock &amp; Roll</t>
  </si>
  <si>
    <t>Pavlík, Petr</t>
  </si>
  <si>
    <t>Z(MSM0021620843)</t>
  </si>
  <si>
    <t>Šikanovaný učitel a možnosti jeho ochrany prostřednictvím profesní přípravy</t>
  </si>
  <si>
    <t>RIV/00216208:11410/10:10082150!RIV11-MSM-11410___</t>
  </si>
  <si>
    <t>27G+Tzu8MpW7cGwAZ4VkhuG3du8=</t>
  </si>
  <si>
    <t>http://www.isvav.cz/h11/resultDetail.do?rowId=RIV%2F00216208%3A11410%2F10%3A10082150!RIV11-MSM-11410___</t>
  </si>
  <si>
    <t>Školní socializace, disciplinace a prevence rizikového chování</t>
  </si>
  <si>
    <t>RIV/00216208:11410/10:10081369!RIV11-MSM-11410___</t>
  </si>
  <si>
    <t>5ZcaBGyzN7sYq6-LUnWiDf7MYaw=</t>
  </si>
  <si>
    <t>http://www.isvav.cz/h11/resultDetail.do?rowId=RIV%2F00216208%3A11410%2F10%3A10081369!RIV11-MSM-11410___</t>
  </si>
  <si>
    <t>Primární prevence rizikového chování ve školství.</t>
  </si>
  <si>
    <t>Štech, Stanislav</t>
  </si>
  <si>
    <t>I</t>
  </si>
  <si>
    <t>Školství ? věc (ne)veřejná : Názory veřejnosti na školu a vzdělávání</t>
  </si>
  <si>
    <t>RIV/00216208:11410/10:10069775!RIV11-MSM-11410___</t>
  </si>
  <si>
    <t>oAWZNH7ne0cHfFb0QbZD6fdIrno=</t>
  </si>
  <si>
    <t>http://www.isvav.cz/h11/resultDetail.do?rowId=RIV%2F00216208%3A11410%2F10%3A10069775!RIV11-MSM-11410___</t>
  </si>
  <si>
    <t>Walterová, Eliška; Černý, Karel; Greger, David; Chvál, Martin</t>
  </si>
  <si>
    <t>Škrétovská knihovna</t>
  </si>
  <si>
    <t>RIV/00216208:11410/10:10082651!RIV11-MSM-11410___</t>
  </si>
  <si>
    <t>+gV!4oB1dZUd3SKarqeSmmR10z8=</t>
  </si>
  <si>
    <t>http://www.isvav.cz/h11/resultDetail.do?rowId=RIV%2F00216208%3A11410%2F10%3A10082651!RIV11-MSM-11410___</t>
  </si>
  <si>
    <t>Slovesná osoba jako z jazykových indikátorů komunikačních funkcí expresivních</t>
  </si>
  <si>
    <t>RIV/00216208:11410/10:10081445!RIV11-MSM-11410___</t>
  </si>
  <si>
    <t>!ZbVHIFoF62jrnfgIJUVnje6bHc=</t>
  </si>
  <si>
    <t>http://www.isvav.cz/h11/resultDetail.do?rowId=RIV%2F00216208%3A11410%2F10%3A10081445!RIV11-MSM-11410___</t>
  </si>
  <si>
    <t>Wagenknecht, Martin</t>
  </si>
  <si>
    <t>Současná podoba výuky literární výchovy podle výpovědí studentů.</t>
  </si>
  <si>
    <t>RIV/00216208:11410/10:10048601!RIV11-MSM-11410___</t>
  </si>
  <si>
    <t>GZJM0H5!CGm!23cIaW3C9bZpSm4=</t>
  </si>
  <si>
    <t>http://www.isvav.cz/h11/resultDetail.do?rowId=RIV%2F00216208%3A11410%2F10%3A10048601!RIV11-MSM-11410___</t>
  </si>
  <si>
    <t>Speciálněpedagogická podpora osob se zrakovým postižením se zvláštním zřetelem na rozvoj čichového vnímání</t>
  </si>
  <si>
    <t>RIV/00216208:11410/10:10080252!RIV11-MSM-11410___</t>
  </si>
  <si>
    <t>LztrVgu-REi+S0gIwjrmxopXZQs=</t>
  </si>
  <si>
    <t>http://www.isvav.cz/h11/resultDetail.do?rowId=RIV%2F00216208%3A11410%2F10%3A10080252!RIV11-MSM-11410___</t>
  </si>
  <si>
    <t>Šumníková, Pavlína</t>
  </si>
  <si>
    <t>Šumníková, Pavlína; Květoňová, Lea</t>
  </si>
  <si>
    <t>Speciální intervenční pohybový program a jeho vliv na zájem o specifické pohybové aktivity u mládeže se sluchovým postižením</t>
  </si>
  <si>
    <t>RIV/00216208:11410/10:10081611!RIV11-MSM-11410___</t>
  </si>
  <si>
    <t>0v.8uVmGrn9.n81sdxtfK.aAPBo=</t>
  </si>
  <si>
    <t>http://www.isvav.cz/h11/resultDetail.do?rowId=RIV%2F00216208%3A11410%2F10%3A10081611!RIV11-MSM-11410___</t>
  </si>
  <si>
    <t>Specifické poruchy učení jako neviditelná překážka při studiu na vysoké škole</t>
  </si>
  <si>
    <t>RIV/00216208:11410/10:10057110!RIV11-GA0-11410___</t>
  </si>
  <si>
    <t>fz6u0xdBp6c+wk8Uog7jgJeZ+YQ=</t>
  </si>
  <si>
    <t>http://www.isvav.cz/h11/resultDetail.do?rowId=RIV%2F00216208%3A11410%2F10%3A10057110!RIV11-GA0-11410___</t>
  </si>
  <si>
    <t>Trendy a nové výzvy v špeciálnej pedagogike</t>
  </si>
  <si>
    <t>Květoňová, Lea</t>
  </si>
  <si>
    <t>Květoňová, Lea; Strnadová, Iva; Hájková, Vanda</t>
  </si>
  <si>
    <t>Study of solving word problems in teaching of mathematics : From atomic analysis to the analysis of situations</t>
  </si>
  <si>
    <t>RIV/00216208:11410/10:10081492!RIV11-MSM-11410___</t>
  </si>
  <si>
    <t>4s-auXKbyNRgVqosIBWRPkZpuKg=</t>
  </si>
  <si>
    <t>http://www.isvav.cz/h11/resultDetail.do?rowId=RIV%2F00216208%3A11410%2F10%3A10081492!RIV11-MSM-11410___</t>
  </si>
  <si>
    <t>Novotná, Jarmila</t>
  </si>
  <si>
    <t>Styl kresby pána u dětí mladšího školního věku</t>
  </si>
  <si>
    <t>RIV/00216208:11410/10:10062591!RIV11-MSM-11410___</t>
  </si>
  <si>
    <t>bkysiXJ24QFHciKGpeyE-kq4zyk=</t>
  </si>
  <si>
    <t>http://www.isvav.cz/h11/resultDetail.do?rowId=RIV%2F00216208%3A11410%2F10%3A10062591!RIV11-MSM-11410___</t>
  </si>
  <si>
    <t>Československá psychologie</t>
  </si>
  <si>
    <t>Teacher Education and Training in the Czech Republic : Development and Current Problems</t>
  </si>
  <si>
    <t>RIV/00216208:11410/10:10062047!RIV11-MSM-11410___</t>
  </si>
  <si>
    <t>UD89BmmgxtzA6wmdhvKhZDCoo28=</t>
  </si>
  <si>
    <t>http://www.isvav.cz/h11/resultDetail.do?rowId=RIV%2F00216208%3A11410%2F10%3A10062047!RIV11-MSM-11410___</t>
  </si>
  <si>
    <t>International Handbook on Teacher Education World-Wide : Issues and Challenges</t>
  </si>
  <si>
    <t>Teorie a praxe hudební výchovy</t>
  </si>
  <si>
    <t>RIV/00216208:11410/10:10082601!RIV11-MSM-11410___</t>
  </si>
  <si>
    <t>0pmK8LdkxTEP2FwDeRKoJy-6zI4=</t>
  </si>
  <si>
    <t>http://www.isvav.cz/h11/resultDetail.do?rowId=RIV%2F00216208%3A11410%2F10%3A10082601!RIV11-MSM-11410___</t>
  </si>
  <si>
    <t>Kodejška, Miloš</t>
  </si>
  <si>
    <t>The training of Czech students of pedagogy in problems of social deviations</t>
  </si>
  <si>
    <t>RIV/00216208:11410/10:10082252!RIV11-MSM-11410___</t>
  </si>
  <si>
    <t>m-GadnEM7dB10AZvCUD6WArnin4=</t>
  </si>
  <si>
    <t>http://www.isvav.cz/h11/resultDetail.do?rowId=RIV%2F00216208%3A11410%2F10%3A10082252!RIV11-MSM-11410___</t>
  </si>
  <si>
    <t>Pedagogiceskaja sreda v universiteta kato prostranstvo za profesionalno ? lichnostno razvitie na bdeschcia specialnost</t>
  </si>
  <si>
    <t>Transformacija intellektualnogo personalnogo monologa v tvorčestve Lermontova, Gogolja i Dostojevskogo</t>
  </si>
  <si>
    <t>RIV/00216208:11410/10:10082471!RIV11-MSM-11410___</t>
  </si>
  <si>
    <t>L09mu1WaPbLCy5K3xa8.iRM2pUY=</t>
  </si>
  <si>
    <t>http://www.isvav.cz/h11/resultDetail.do?rowId=RIV%2F00216208%3A11410%2F10%3A10082471!RIV11-MSM-11410___</t>
  </si>
  <si>
    <t>Areálová slavistika a dnešní svět</t>
  </si>
  <si>
    <t>Hříbková, Radka</t>
  </si>
  <si>
    <t>Tři krátká ohlédnutí</t>
  </si>
  <si>
    <t>RIV/00216208:11410/10:10053273!RIV11-MSM-11410___</t>
  </si>
  <si>
    <t>e9HF!Y8qV+pxcD4fyP7!hj95o3M=</t>
  </si>
  <si>
    <t>http://www.isvav.cz/h11/resultDetail.do?rowId=RIV%2F00216208%3A11410%2F10%3A10053273!RIV11-MSM-11410___</t>
  </si>
  <si>
    <t>Avriga. Zprávy Jednoty klasických filologů</t>
  </si>
  <si>
    <t>Skopek, Robert</t>
  </si>
  <si>
    <t>Třístupňový model péče v prvním roce jeho realizace.</t>
  </si>
  <si>
    <t>RIV/00216208:11410/10:10082740!RIV11-MSM-11410___</t>
  </si>
  <si>
    <t>5P9Y4YE7hQRDvJBaIVsaRH0ZgdI=</t>
  </si>
  <si>
    <t>http://www.isvav.cz/h11/resultDetail.do?rowId=RIV%2F00216208%3A11410%2F10%3A10082740!RIV11-MSM-11410___</t>
  </si>
  <si>
    <t>Kucharská, Anna</t>
  </si>
  <si>
    <t>O</t>
  </si>
  <si>
    <t>Tvorba matematických problémů pro talentované žáky</t>
  </si>
  <si>
    <t>RIV/00216208:11410/10:10081966!RIV11-MSM-11410___</t>
  </si>
  <si>
    <t>NUZD.D.DBpyXr!c4MezLq1n.DIs=</t>
  </si>
  <si>
    <t>http://www.isvav.cz/h11/resultDetail.do?rowId=RIV%2F00216208%3A11410%2F10%3A10081966!RIV11-MSM-11410___</t>
  </si>
  <si>
    <t>Zhouf, Jaroslav</t>
  </si>
  <si>
    <t>Učitel v současné škole : hledání mezi změnou a stabilitou</t>
  </si>
  <si>
    <t>RIV/00216208:11410/10:10062270!RIV11-MSM-11410___</t>
  </si>
  <si>
    <t>jQSJvcJx7gd95aqyBnNxXkUV0qY=</t>
  </si>
  <si>
    <t>http://www.isvav.cz/h11/resultDetail.do?rowId=RIV%2F00216208%3A11410%2F10%3A10062270!RIV11-MSM-11410___</t>
  </si>
  <si>
    <t>Vašutová, Jaroslava</t>
  </si>
  <si>
    <t>Vašutová, Jaroslava; Urbánek, Petr</t>
  </si>
  <si>
    <t>Učitelé v mezinárodním srovnání TALIS.</t>
  </si>
  <si>
    <t>RIV/00216208:11410/10:10082366!RIV11-MSM-11410___</t>
  </si>
  <si>
    <t>T!tm72Mj8M38jVx+UmG8Q7IfUco=</t>
  </si>
  <si>
    <t>http://www.isvav.cz/h11/resultDetail.do?rowId=RIV%2F00216208%3A11410%2F10%3A10082366!RIV11-MSM-11410___</t>
  </si>
  <si>
    <t>Premeny univerzitního vzdelávania</t>
  </si>
  <si>
    <t>I, V</t>
  </si>
  <si>
    <t>Učitelská profese a její současné proměny</t>
  </si>
  <si>
    <t>RIV/00216208:11410/10:10081535!RIV11-MSM-11410___</t>
  </si>
  <si>
    <t>fV.U0FXZFTRWU23wGX2T03EJ3ZY=</t>
  </si>
  <si>
    <t>http://www.isvav.cz/h11/resultDetail.do?rowId=RIV%2F00216208%3A11410%2F10%3A10081535!RIV11-MSM-11410___</t>
  </si>
  <si>
    <t>Učitelská profese v teoretické a výzkumné reflexi</t>
  </si>
  <si>
    <t>RIV/00216208:11410/10:10081543!RIV11-MSM-11410___</t>
  </si>
  <si>
    <t>J671sEFsvmZXYN9cJNCJ0wysz10=</t>
  </si>
  <si>
    <t>http://www.isvav.cz/h11/resultDetail.do?rowId=RIV%2F00216208%3A11410%2F10%3A10081543!RIV11-MSM-11410___</t>
  </si>
  <si>
    <t>Helus, Zdeněk; Spilková, Vladimíra</t>
  </si>
  <si>
    <t>Učitelství pro mateřské školy. Předškolní pedagogika</t>
  </si>
  <si>
    <t>RIV/00216208:11410/10:10075521!RIV11-MSM-11410___</t>
  </si>
  <si>
    <t>nyEKeLQD+UTEvFXNVf54ni75kXw=</t>
  </si>
  <si>
    <t>http://www.isvav.cz/h11/resultDetail.do?rowId=RIV%2F00216208%3A11410%2F10%3A10075521!RIV11-MSM-11410___</t>
  </si>
  <si>
    <t>Koťátková, Soňa</t>
  </si>
  <si>
    <t>The Urban Pastoral ? Hybridisations in Jim Crace?s Arcadia</t>
  </si>
  <si>
    <t>RIV/00216208:11410/10:10072567!RIV11-MSM-11410___</t>
  </si>
  <si>
    <t>EoFsVuS!3pqQZra6aEmZ1Wie6Ms=</t>
  </si>
  <si>
    <t>http://www.isvav.cz/h11/resultDetail.do?rowId=RIV%2F00216208%3A11410%2F10%3A10072567!RIV11-MSM-11410___</t>
  </si>
  <si>
    <t>Urban spaces in literature</t>
  </si>
  <si>
    <t>RIV/00216208:11410/10:10077551!RIV11-MSM-11410___</t>
  </si>
  <si>
    <t>nN!KLfR5j0jG9hI9fjReXcKrWYU=</t>
  </si>
  <si>
    <t>http://www.isvav.cz/h11/resultDetail.do?rowId=RIV%2F00216208%3A11410%2F10%3A10077551!RIV11-MSM-11410___</t>
  </si>
  <si>
    <t>Chalupský, Petr; Grmelová, Anna</t>
  </si>
  <si>
    <t>Vedecká racionalita a súčasné prístupy k transcendencii</t>
  </si>
  <si>
    <t>RIV/00216208:11410/10:10080258!RIV11-MSM-11410___</t>
  </si>
  <si>
    <t>fLMu+epQpmUXLPh3+PHn9kRbA10=</t>
  </si>
  <si>
    <t>http://www.isvav.cz/h11/resultDetail.do?rowId=RIV%2F00216208%3A11410%2F10%3A10080258!RIV11-MSM-11410___</t>
  </si>
  <si>
    <t>Boh a racionalita</t>
  </si>
  <si>
    <t>Velké šelmy jako problém environmetální výchovy (1) - medvěd</t>
  </si>
  <si>
    <t>RIV/00216208:11410/10:10081501!RIV11-MSM-11410___</t>
  </si>
  <si>
    <t>8p9TuQR6QhAuDrAUKa6Ajsx8+8A=</t>
  </si>
  <si>
    <t>http://www.isvav.cz/h11/resultDetail.do?rowId=RIV%2F00216208%3A11410%2F10%3A10081501!RIV11-MSM-11410___</t>
  </si>
  <si>
    <t>Velké šelmy jako problém environmetální výchovy (2) ? vlk</t>
  </si>
  <si>
    <t>RIV/00216208:11410/10:10081502!RIV11-MSM-11410___</t>
  </si>
  <si>
    <t>REiuDgN3H+7gVCcFezcZdq3Z.1w=</t>
  </si>
  <si>
    <t>http://www.isvav.cz/h11/resultDetail.do?rowId=RIV%2F00216208%3A11410%2F10%3A10081502!RIV11-MSM-11410___</t>
  </si>
  <si>
    <t>Velké šelmy jako problém environmetální výchovy (3) - rys</t>
  </si>
  <si>
    <t>RIV/00216208:11410/10:10081503!RIV11-MSM-11410___</t>
  </si>
  <si>
    <t>sYhP!Hci7VNqK3bHToRAMQyGL.I=</t>
  </si>
  <si>
    <t>http://www.isvav.cz/h11/resultDetail.do?rowId=RIV%2F00216208%3A11410%2F10%3A10081503!RIV11-MSM-11410___</t>
  </si>
  <si>
    <t>Velké seřaďovací nádraží : struktura školy a socializace dětí</t>
  </si>
  <si>
    <t>RIV/00216208:11410/10:10062260!RIV11-MSM-11410___</t>
  </si>
  <si>
    <t>!ttPsSq8b31cYbEgY7tLvX4zUWc=</t>
  </si>
  <si>
    <t>http://www.isvav.cz/h11/resultDetail.do?rowId=RIV%2F00216208%3A11410%2F10%3A10062260!RIV11-MSM-11410___</t>
  </si>
  <si>
    <t>Vexillum sancti Adalberti</t>
  </si>
  <si>
    <t>RIV/00216208:11410/10:10080600!RIV11-MSM-11410___</t>
  </si>
  <si>
    <t>yaVnDH!QD12!eu+o0C3BmJo6Wtg=</t>
  </si>
  <si>
    <t>http://www.isvav.cz/h11/resultDetail.do?rowId=RIV%2F00216208%3A11410%2F10%3A10080600!RIV11-MSM-11410___</t>
  </si>
  <si>
    <t>Za zdmi kláštera ? Cisterciáci v českých dějinách</t>
  </si>
  <si>
    <t>Charvát, Petr</t>
  </si>
  <si>
    <t>Vivat Jiří Teml!</t>
  </si>
  <si>
    <t>RIV/00216208:11410/10:10079518!RIV11-MSM-11410___</t>
  </si>
  <si>
    <t>xo0Wu1smjpGw+s+yUcLP!wmHvYQ=</t>
  </si>
  <si>
    <t>http://www.isvav.cz/h11/resultDetail.do?rowId=RIV%2F00216208%3A11410%2F10%3A10079518!RIV11-MSM-11410___</t>
  </si>
  <si>
    <t>Kubátová, Gabriela</t>
  </si>
  <si>
    <t>Vlivy sociálního statusu a materialistické hodnotové orientace na spokojenost se životem studentů středních škol</t>
  </si>
  <si>
    <t>RIV/00216208:11410/10:10072365!RIV11-MSM-11410___</t>
  </si>
  <si>
    <t>Vc5mHyqQZ.e!PwcTPHaFUEpf4bY=</t>
  </si>
  <si>
    <t>http://www.isvav.cz/h11/resultDetail.do?rowId=RIV%2F00216208%3A11410%2F10%3A10072365!RIV11-MSM-11410___</t>
  </si>
  <si>
    <t>Bariekzahyová, Tereza</t>
  </si>
  <si>
    <t>Bariekzahyová, Tereza; Hnilica, Karel</t>
  </si>
  <si>
    <t>Výchova k vlastenectví, nebo nacistická indoktrinace? : Výuka českého jazyka na středních školách Protektorátu Čechy a Morava</t>
  </si>
  <si>
    <t>RIV/00216208:11410/10:10081689!RIV11-GA0-11410___</t>
  </si>
  <si>
    <t>ymuu0M5sbCuRdea3IDSCgPnxuCo=</t>
  </si>
  <si>
    <t>http://www.isvav.cz/h11/resultDetail.do?rowId=RIV%2F00216208%3A11410%2F10%3A10081689!RIV11-GA0-11410___</t>
  </si>
  <si>
    <t>Soudobé dëjiny</t>
  </si>
  <si>
    <t>Využití počítačové technologie při poslechu hudby ? nový trend v didaktice hudební výchovy.</t>
  </si>
  <si>
    <t>RIV/00216208:11410/10:10081284!RIV11-MSM-11410___</t>
  </si>
  <si>
    <t>pMj1K6VE1mkmD3nq!Um9xs2ud5M=</t>
  </si>
  <si>
    <t>http://www.isvav.cz/h11/resultDetail.do?rowId=RIV%2F00216208%3A11410%2F10%3A10081284!RIV11-MSM-11410___</t>
  </si>
  <si>
    <t>Hudba pre deti ? multimediálne projekty.</t>
  </si>
  <si>
    <t>Využití pojmových map ve výuce pedagogiky</t>
  </si>
  <si>
    <t>RIV/00216208:11410/10:10048591!RIV11-MSM-11410___</t>
  </si>
  <si>
    <t>xQD+tVE0cyWQTc-6WuE.28PnzbU=</t>
  </si>
  <si>
    <t>http://www.isvav.cz/h11/resultDetail.do?rowId=RIV%2F00216208%3A11410%2F10%3A10048591!RIV11-MSM-11410___</t>
  </si>
  <si>
    <t>Bendl, Stanislav; Voňková, Hana</t>
  </si>
  <si>
    <t>Vývoj, současnost a perspektivy v České republice - příprava učitelů pro preprimární vzdělávání.</t>
  </si>
  <si>
    <t>RIV/00216208:11410/10:10082227!RIV11-MSM-11410___</t>
  </si>
  <si>
    <t>cViMq1!EiKucrDEempWzEnDc!JI=</t>
  </si>
  <si>
    <t>http://www.isvav.cz/h11/resultDetail.do?rowId=RIV%2F00216208%3A11410%2F10%3A10082227!RIV11-MSM-11410___</t>
  </si>
  <si>
    <t>Opravilová, Eva</t>
  </si>
  <si>
    <t>Vývoj, současnost a perspektivy v České republice ? příprava učitelů pro primární vzdělávání</t>
  </si>
  <si>
    <t>RIV/00216208:11410/10:10081553!RIV11-MSM-11410___</t>
  </si>
  <si>
    <t>q1iBnD0uJH0sKD95UhUkLK-kpkA=</t>
  </si>
  <si>
    <t>http://www.isvav.cz/h11/resultDetail.do?rowId=RIV%2F00216208%3A11410%2F10%3A10081553!RIV11-MSM-11410___</t>
  </si>
  <si>
    <t>Výzkum jako výzva</t>
  </si>
  <si>
    <t>RIV/00216208:11410/10:10082693!RIV11-MSM-11410___</t>
  </si>
  <si>
    <t>J1foV22neT5xD01uS8dC9dnuS4w=</t>
  </si>
  <si>
    <t>http://www.isvav.cz/h11/resultDetail.do?rowId=RIV%2F00216208%3A11410%2F10%3A10082693!RIV11-MSM-11410___</t>
  </si>
  <si>
    <t>Význam čichového vnímání u osob se zrakovým postižením</t>
  </si>
  <si>
    <t>RIV/00216208:11410/10:10080261!RIV11-MSM-11410___</t>
  </si>
  <si>
    <t>pvKYNWRebpyx0AmHibbndsL2UR8=</t>
  </si>
  <si>
    <t>http://www.isvav.cz/h11/resultDetail.do?rowId=RIV%2F00216208%3A11410%2F10%3A10080261!RIV11-MSM-11410___</t>
  </si>
  <si>
    <t>Vzdělání a odříkání</t>
  </si>
  <si>
    <t>RIV/00216208:11410/10:10077804!RIV11-GA0-11410___</t>
  </si>
  <si>
    <t>ADmGDNu6utJjLnFqBtHZoXGNvIs=</t>
  </si>
  <si>
    <t>http://www.isvav.cz/h11/resultDetail.do?rowId=RIV%2F00216208%3A11410%2F10%3A10077804!RIV11-GA0-11410___</t>
  </si>
  <si>
    <t>Etické a psychologicko-pedagogické aspekty práce s dětmi z odlišného sociokulturního prostředí</t>
  </si>
  <si>
    <t>Levínská, Markéta</t>
  </si>
  <si>
    <t>P(GA406/08/0805)</t>
  </si>
  <si>
    <t>Who gets a degree? : Access to tertiary education in Europe 1950-2009</t>
  </si>
  <si>
    <t>RIV/00216208:11410/10:10081900!RIV11-MSM-11410___</t>
  </si>
  <si>
    <t>u.dYFB.iCoHhs4DHmfIzcM46aNY=</t>
  </si>
  <si>
    <t>http://www.isvav.cz/h11/resultDetail.do?rowId=RIV%2F00216208%3A11410%2F10%3A10081900!RIV11-MSM-11410___</t>
  </si>
  <si>
    <t>Bartušek, Aleš</t>
  </si>
  <si>
    <t>Bartušek, Aleš; Koucký, Jan; Kovařovic, Jan</t>
  </si>
  <si>
    <t>Zdeněk Sýkora a Kamil Linhart: 90/30/3</t>
  </si>
  <si>
    <t>RIV/00216208:11410/10:10082793!RIV11-MSM-11410___</t>
  </si>
  <si>
    <t>6dRSwwFrMq15.SUn!8hAZoo.rTA=</t>
  </si>
  <si>
    <t>http://www.isvav.cz/h11/resultDetail.do?rowId=RIV%2F00216208%3A11410%2F10%3A10082793!RIV11-MSM-11410___</t>
  </si>
  <si>
    <t>Šamšula, Pavel</t>
  </si>
  <si>
    <t>Zisterzienserliturgie und heilige in Böhmen im 13. Und 14. Jahrhundert</t>
  </si>
  <si>
    <t>RIV/00216208:11410/10:10072291!RIV11-MSM-11410___</t>
  </si>
  <si>
    <t>8n4eJ!A25p+-dCKGkr!uIGtwnJ8=</t>
  </si>
  <si>
    <t>http://www.isvav.cz/h11/resultDetail.do?rowId=RIV%2F00216208%3A11410%2F10%3A10072291!RIV11-MSM-11410___</t>
  </si>
  <si>
    <t>Die Heiligen und ihr Kult im Mittelalter, Colloquia medievalia Pragensia</t>
  </si>
  <si>
    <t>Charvátová, Kateřina</t>
  </si>
  <si>
    <t>Zkušenosti jedinců se speciálními vzdělávacími potřebami při studiu na vysoké škole</t>
  </si>
  <si>
    <t>RIV/00216208:11410/10:10057109!RIV11-GA0-11410___</t>
  </si>
  <si>
    <t>wiu.dMnb2WYWXyMSY5B4avQrzGw=</t>
  </si>
  <si>
    <t>http://www.isvav.cz/h11/resultDetail.do?rowId=RIV%2F00216208%3A11410%2F10%3A10057109!RIV11-GA0-11410___</t>
  </si>
  <si>
    <t>Strnadová, Iva; Květoňová, Lea; Hájková, Vanda</t>
  </si>
  <si>
    <t>Zkvalitnění výuky chemie na SOŠ prostřednictvím prostřednictvím využívání appletů</t>
  </si>
  <si>
    <t>RIV/00216208:11410/10:10082995!RIV11-MSM-11410___</t>
  </si>
  <si>
    <t>w2xu7gtSbP+R!kbGQG++7cGRb34=</t>
  </si>
  <si>
    <t>http://www.isvav.cz/h11/resultDetail.do?rowId=RIV%2F00216208%3A11410%2F10%3A10082995!RIV11-MSM-11410___</t>
  </si>
  <si>
    <t>Media4u Magazine</t>
  </si>
  <si>
    <t>Rusek, Martin</t>
  </si>
  <si>
    <t>Změny ve slovní zásobě v Životě Konstantinově</t>
  </si>
  <si>
    <t>RIV/00216208:11410/10:10082478!RIV11-MSM-11410___</t>
  </si>
  <si>
    <t>0PLfrTbh3aVa9G1cVSPISqnnKmQ=</t>
  </si>
  <si>
    <t>http://www.isvav.cz/h11/resultDetail.do?rowId=RIV%2F00216208%3A11410%2F10%3A10082478!RIV11-MSM-11410___</t>
  </si>
  <si>
    <t>Vlha, Radovan</t>
  </si>
  <si>
    <t>Zur Herstellung der Textkohäsion und Textkohärenz in Ludwig Winders Roman Der Thronfolger : Ein Franz Ferdinand Roman</t>
  </si>
  <si>
    <t>RIV/00216208:11410/10:10082738!RIV11-MSM-11410___</t>
  </si>
  <si>
    <t>.Z4Y31zIYKNokZJ1kR6UFGh8bt0=</t>
  </si>
  <si>
    <t>http://www.isvav.cz/h11/resultDetail.do?rowId=RIV%2F00216208%3A11410%2F10%3A10082738!RIV11-MSM-11410___</t>
  </si>
  <si>
    <t>Acta Universitatis Carolinae - Philologica</t>
  </si>
  <si>
    <t>Broukalová, Jindra</t>
  </si>
  <si>
    <t>13 kat. hesel</t>
  </si>
  <si>
    <t>RIV/00216208:11410/10:10081490!RIV11-MSM-11410___</t>
  </si>
  <si>
    <t>3pqXHkb3xzA+wDIe.Y5Jw9EA!vc=</t>
  </si>
  <si>
    <t>http://www.isvav.cz/h11/resultDetail.do?rowId=RIV%2F00216208%3A11410%2F10%3A10081490!RIV11-MSM-11410___</t>
  </si>
  <si>
    <t>Roelandt Savery. Katalog výstavy</t>
  </si>
  <si>
    <t>A co bude dál? Plánování budoucnosti v rodinách osob s mentálním postižením</t>
  </si>
  <si>
    <t>RIV/00216208:11410/09:00222510!RIV10-GA0-11410___</t>
  </si>
  <si>
    <t>6c6YtiA!5jDrYyttT-GNMKV50!4=</t>
  </si>
  <si>
    <t>http://www.isvav.cz/h11/resultDetail.do?rowId=RIV%2F00216208%3A11410%2F09%3A00222510!RIV10-GA0-11410___</t>
  </si>
  <si>
    <t>P(GA406/06/0779)</t>
  </si>
  <si>
    <t>A fossil ancestor of Ilex L. sect. Ilex in the Pliocene of Europe.</t>
  </si>
  <si>
    <t>RIV/00216208:11410/09:00222520!RIV10-GA0-11410___</t>
  </si>
  <si>
    <t>8tqnyRSEw75IXKtU-GKV882DZKg=</t>
  </si>
  <si>
    <t>http://www.isvav.cz/h11/resultDetail.do?rowId=RIV%2F00216208%3A11410%2F09%3A00222520!RIV10-GA0-11410___</t>
  </si>
  <si>
    <t>Review of Palaeobotany and Palynology</t>
  </si>
  <si>
    <t>Theodoridis, Vasilis</t>
  </si>
  <si>
    <t>P(GP205/06/P007)</t>
  </si>
  <si>
    <t>A Remark on Social Semiotic Value of Personal Names in Selected Fiction Samples</t>
  </si>
  <si>
    <t>RIV/00216208:11410/09:10062143!RIV11-MSM-11410___</t>
  </si>
  <si>
    <t>g7kJ11!wcRrRTtmzxu6voLf+gzs=</t>
  </si>
  <si>
    <t>http://www.isvav.cz/h11/resultDetail.do?rowId=RIV%2F00216208%3A11410%2F09%3A10062143!RIV11-MSM-11410___</t>
  </si>
  <si>
    <t>Matuchová, Klára</t>
  </si>
  <si>
    <t>Absolventi oboru sbormistrovství na Pedagogické fakultě UK rozvíjejí tradice amatérského sborového zpěvu.</t>
  </si>
  <si>
    <t>RIV/00216208:11410/09:10081146!RIV11-MSM-11410___</t>
  </si>
  <si>
    <t>0tT4mqbjqNayFkMjIH.iXZZPvAQ=</t>
  </si>
  <si>
    <t>http://www.isvav.cz/h11/resultDetail.do?rowId=RIV%2F00216208%3A11410%2F09%3A10081146!RIV11-MSM-11410___</t>
  </si>
  <si>
    <t>Aktuální problémy výuky češtiny jako jazyka cizího</t>
  </si>
  <si>
    <t>RIV/00216208:11410/09:00222381!RIV10-MSM-11410___</t>
  </si>
  <si>
    <t>YjbRdB0JeEya.xCe2a.V6fMpYiI=</t>
  </si>
  <si>
    <t>http://www.isvav.cz/h11/resultDetail.do?rowId=RIV%2F00216208%3A11410%2F09%3A00222381!RIV10-MSM-11410___</t>
  </si>
  <si>
    <t>Sjavjanskie jazyki: aspekty issledovanija</t>
  </si>
  <si>
    <t>Analýza znevýhodňování osob s postižením v zemích Evropské Unie</t>
  </si>
  <si>
    <t>RIV/00216208:11410/09:00222190!RIV10-MSM-11410___</t>
  </si>
  <si>
    <t>2ehEzECk+Du.VdRUQBT6yz6csoY=</t>
  </si>
  <si>
    <t>http://www.isvav.cz/h11/resultDetail.do?rowId=RIV%2F00216208%3A11410%2F09%3A00222190!RIV10-MSM-11410___</t>
  </si>
  <si>
    <t>Vzdělávání žáků se speciálními vzdělávacími potřebami III.</t>
  </si>
  <si>
    <t>Hádková, Kateřina</t>
  </si>
  <si>
    <t>Hádková, Kateřina; Šiška, Jan</t>
  </si>
  <si>
    <t>Z(MSM0021622443)</t>
  </si>
  <si>
    <t>RIV/00216208:11410/09:00222243!RIV10-MSM-11410___</t>
  </si>
  <si>
    <t>C5zJz+dAGgH7KNv3Fn6aZqs1Xdk=</t>
  </si>
  <si>
    <t>http://www.isvav.cz/h11/resultDetail.do?rowId=RIV%2F00216208%3A11410%2F09%3A00222243!RIV10-MSM-11410___</t>
  </si>
  <si>
    <t>RIV/00216208:11410/09:00222187!RIV10-MSM-11410___</t>
  </si>
  <si>
    <t>jQE4a85rCzHsJFd0ihgIJceNsWY=</t>
  </si>
  <si>
    <t>http://www.isvav.cz/h11/resultDetail.do?rowId=RIV%2F00216208%3A11410%2F09%3A00222187!RIV10-MSM-11410___</t>
  </si>
  <si>
    <t>Vzdělávání žáků se speciálními vzdělávacími potřebami</t>
  </si>
  <si>
    <t>Šiška, Jan; Hádková, Kateřina</t>
  </si>
  <si>
    <t>Animovaný svět Lišky Bystroušky a dětský posluchač</t>
  </si>
  <si>
    <t>RIV/00216208:11410/09:00222306!RIV10-MSM-11410___</t>
  </si>
  <si>
    <t>bYvBioH4eeD3AMZCvLFKdu4mwuw=</t>
  </si>
  <si>
    <t>http://www.isvav.cz/h11/resultDetail.do?rowId=RIV%2F00216208%3A11410%2F09%3A00222306!RIV10-MSM-11410___</t>
  </si>
  <si>
    <t>Aplikace aktivizačních metod do výuky českého jazyka na 1. stupni</t>
  </si>
  <si>
    <t>RIV/00216208:11410/09:10072394!RIV11-MSM-11410___</t>
  </si>
  <si>
    <t>!IpQ2AyeZkoD5jCoDYvwWnzH9q0=</t>
  </si>
  <si>
    <t>http://www.isvav.cz/h11/resultDetail.do?rowId=RIV%2F00216208%3A11410%2F09%3A10072394!RIV11-MSM-11410___</t>
  </si>
  <si>
    <t>Application of peptide mass mapping on proteins in historical mortars</t>
  </si>
  <si>
    <t>RIV/00216208:11410/09:00222173!RIV10-GA0-11410___</t>
  </si>
  <si>
    <t>XfPjei9vSEzFbf-Qk9RtrxYZ+WM=</t>
  </si>
  <si>
    <t>http://www.isvav.cz/h11/resultDetail.do?rowId=RIV%2F00216208%3A11410%2F09%3A00222173!RIV10-GA0-11410___</t>
  </si>
  <si>
    <t>Journal of Cultural Heritage</t>
  </si>
  <si>
    <t>CE</t>
  </si>
  <si>
    <t>Kučková, Štěpánka</t>
  </si>
  <si>
    <t>P(GP203/07/P360), Z(MSM6046137305)</t>
  </si>
  <si>
    <t>Arithmetical environments semantically anchored</t>
  </si>
  <si>
    <t>RIV/00216208:11410/09:00222206!RIV10-MSM-11410___</t>
  </si>
  <si>
    <t>hPwIDNf!JwxSRBCq4ddD9n+J+q4=</t>
  </si>
  <si>
    <t>http://www.isvav.cz/h11/resultDetail.do?rowId=RIV%2F00216208%3A11410%2F09%3A00222206!RIV10-MSM-11410___</t>
  </si>
  <si>
    <t>SEMT 09</t>
  </si>
  <si>
    <t>Hejný, Milan</t>
  </si>
  <si>
    <t>Hejný, Milan; Jirotková, Darina</t>
  </si>
  <si>
    <t>“Aux victimes et aux héros”</t>
  </si>
  <si>
    <t>RIV/00216208:11410/09:00222164!RIV10-MSM-11410___</t>
  </si>
  <si>
    <t>cXmN32ZvPX8KS+nJaWbiGuF!kxk=</t>
  </si>
  <si>
    <t>http://www.isvav.cz/h11/resultDetail.do?rowId=RIV%2F00216208%3A11410%2F09%3A00222164!RIV10-MSM-11410___</t>
  </si>
  <si>
    <t>Lieux de mémoire en Europe centrale</t>
  </si>
  <si>
    <t>Blízkovýchodní obraz Spojených států.</t>
  </si>
  <si>
    <t>RIV/00216208:11410/09:00222265!RIV10-MSM-11410___</t>
  </si>
  <si>
    <t>fwuFLJDwhMfNK1m+SkaWFkxN2Aw=</t>
  </si>
  <si>
    <t>http://www.isvav.cz/h11/resultDetail.do?rowId=RIV%2F00216208%3A11410%2F09%3A00222265!RIV10-MSM-11410___</t>
  </si>
  <si>
    <t>Česká xenofobie</t>
  </si>
  <si>
    <t>RIV/00216208:11410/09:00222186!RIV10-MSM-11410___</t>
  </si>
  <si>
    <t>0+huKuV3jpqKWfmn3Gq+!DKsECA=</t>
  </si>
  <si>
    <t>http://www.isvav.cz/h11/resultDetail.do?rowId=RIV%2F00216208%3A11410%2F09%3A00222186!RIV10-MSM-11410___</t>
  </si>
  <si>
    <t>Multikulturalismus a multikulturní výchova</t>
  </si>
  <si>
    <t>Havlík, Radomír</t>
  </si>
  <si>
    <t>České názvy živočichů V. Ryby a rybovití obratlovci (Pisces) 6. Paprskoploutví (Actinopterygii), kostnatí (Neopterygii), cípalovité (Mugiliformes) – hrdložábří (Synbranchiformes).</t>
  </si>
  <si>
    <t>RIV/00216208:11410/09:00222470!RIV10-MSM-11410___</t>
  </si>
  <si>
    <t>vAWMFdr3GJ6!D!xmx-A6g-f-wkg=</t>
  </si>
  <si>
    <t>http://www.isvav.cz/h11/resultDetail.do?rowId=RIV%2F00216208%3A11410%2F09%3A00222470!RIV10-MSM-11410___</t>
  </si>
  <si>
    <t>Český jazyk na středních zemědělských školách.</t>
  </si>
  <si>
    <t>RIV/00216208:11410/09:00222531!RIV10-GA0-11410___</t>
  </si>
  <si>
    <t>G!U3sy1vbayB13Bzw6Z47QpQAYU=</t>
  </si>
  <si>
    <t>http://www.isvav.cz/h11/resultDetail.do?rowId=RIV%2F00216208%3A11410%2F09%3A00222531!RIV10-GA0-11410___</t>
  </si>
  <si>
    <t>Children with Special Needs</t>
  </si>
  <si>
    <t>RIV/00216208:11410/09:00222480!RIV10-MSM-11410___</t>
  </si>
  <si>
    <t>IwL7rdf4NyvVxu!BcIiuU5iSF!w=</t>
  </si>
  <si>
    <t>http://www.isvav.cz/h11/resultDetail.do?rowId=RIV%2F00216208%3A11410%2F09%3A00222480!RIV10-MSM-11410___</t>
  </si>
  <si>
    <t>Psychology. Texts for international students</t>
  </si>
  <si>
    <t>Metodika hodnocení, nově hodnocený výsledek, kniha v oborech II. kategorie (obory mimo NRRE) napsaná ve "světovém jazyce".</t>
  </si>
  <si>
    <t>Sotáková, Hana</t>
  </si>
  <si>
    <t>Čich jako komunikační prostředek: možnosti měření čichových funkcí</t>
  </si>
  <si>
    <t>RIV/00216208:11410/09:00222330!RIV10-MSM-11410___</t>
  </si>
  <si>
    <t>yV-fc.Cjy6T2HpvwLEx.xpq3sWs=</t>
  </si>
  <si>
    <t>http://www.isvav.cz/h11/resultDetail.do?rowId=RIV%2F00216208%3A11410%2F09%3A00222330!RIV10-MSM-11410___</t>
  </si>
  <si>
    <t>Bazální stimulace, aktivace a komunikace v edukaci žáků s kombinovaným postižením</t>
  </si>
  <si>
    <t>Šumníková, Pavlína; Kvĺtoňová, Lea</t>
  </si>
  <si>
    <t>Čich jako komunikační prostředek: výzkum čichové paměti u osob se zdravotním postižením</t>
  </si>
  <si>
    <t>RIV/00216208:11410/09:00222331!RIV10-MSM-11410___</t>
  </si>
  <si>
    <t>xLQoan-j38DobgEXh9jE75DEMNA=</t>
  </si>
  <si>
    <t>http://www.isvav.cz/h11/resultDetail.do?rowId=RIV%2F00216208%3A11410%2F09%3A00222331!RIV10-MSM-11410___</t>
  </si>
  <si>
    <t>Cíle a obsahy předškolního vzdělávání</t>
  </si>
  <si>
    <t>RIV/00216208:11410/09:00222420!RIV10-MSM-11410___</t>
  </si>
  <si>
    <t>6d0yP.mMhG!2CqIT0wSMyKsMzzc=</t>
  </si>
  <si>
    <t>http://www.isvav.cz/h11/resultDetail.do?rowId=RIV%2F00216208%3A11410%2F09%3A00222420!RIV10-MSM-11410___</t>
  </si>
  <si>
    <t>Pedagogická encyklopedie</t>
  </si>
  <si>
    <t>Cíle a obsahy primárního vzdělávání</t>
  </si>
  <si>
    <t>RIV/00216208:11410/09:00222404!RIV10-MSM-11410___</t>
  </si>
  <si>
    <t>oZkpAhA8HoKY97gbG97r4e-XRv0=</t>
  </si>
  <si>
    <t>http://www.isvav.cz/h11/resultDetail.do?rowId=RIV%2F00216208%3A11410%2F09%3A00222404!RIV10-MSM-11410___</t>
  </si>
  <si>
    <t>Cisterciácký řád ve středověkých Čechách. Příchod, struktura, některé aspekty vývoje.</t>
  </si>
  <si>
    <t>RIV/00216208:11410/09:00222515!RIV10-GA0-11410___</t>
  </si>
  <si>
    <t>DxrNmKPV6fnzCRQT-0.EwgZevb0=</t>
  </si>
  <si>
    <t>http://www.isvav.cz/h11/resultDetail.do?rowId=RIV%2F00216208%3A11410%2F09%3A00222515!RIV10-GA0-11410___</t>
  </si>
  <si>
    <t>Kościól w monarchiach Przemyślidów i Piastów</t>
  </si>
  <si>
    <t>P(GA404/03/1048)</t>
  </si>
  <si>
    <t>Context Embeddedness as a Diacritic of Social Personae in Identity Negotiation</t>
  </si>
  <si>
    <t>RIV/00216208:11410/09:00222071!RIV10-MSM-11410___</t>
  </si>
  <si>
    <t>jJie+sbucMeYhx5aMapL4s-+a2M=</t>
  </si>
  <si>
    <t>http://www.isvav.cz/h11/resultDetail.do?rowId=RIV%2F00216208%3A11410%2F09%3A00222071!RIV10-MSM-11410___</t>
  </si>
  <si>
    <t>Challenges in English Language Teaching III</t>
  </si>
  <si>
    <t>Cvičení jako součást studia hry na klavír</t>
  </si>
  <si>
    <t>RIV/00216208:11410/09:00222123!RIV10-MSM-11410___</t>
  </si>
  <si>
    <t>65b5PIMUPrnyF.vFNRydsNkBjvI=</t>
  </si>
  <si>
    <t>http://www.isvav.cz/h11/resultDetail.do?rowId=RIV%2F00216208%3A11410%2F09%3A00222123!RIV10-MSM-11410___</t>
  </si>
  <si>
    <t>Kontexty hudební pedagogiky lll</t>
  </si>
  <si>
    <t>Tichá, Libuše</t>
  </si>
  <si>
    <t>Další vzdělávání učitelů</t>
  </si>
  <si>
    <t>RIV/00216208:11410/09:00222327!RIV10-MSM-11410___</t>
  </si>
  <si>
    <t>+WeUm!CYj+n7aJo6aMGAXLfPJ-8=</t>
  </si>
  <si>
    <t>http://www.isvav.cz/h11/resultDetail.do?rowId=RIV%2F00216208%3A11410%2F09%3A00222327!RIV10-MSM-11410___</t>
  </si>
  <si>
    <t>Kohnová, Jana</t>
  </si>
  <si>
    <t>De la justice statistique a la justice libérale: le cas d´une société post-égalitaire</t>
  </si>
  <si>
    <t>RIV/00216208:11410/09:00222377!RIV10-MSM-11410___</t>
  </si>
  <si>
    <t>mY!QDSzbET7V8C9C4JsMz-jG!Qc=</t>
  </si>
  <si>
    <t>http://www.isvav.cz/h11/resultDetail.do?rowId=RIV%2F00216208%3A11410%2F09%3A00222377!RIV10-MSM-11410___</t>
  </si>
  <si>
    <t>Repenser la justice dans le domaine de l´éducation et de la formation</t>
  </si>
  <si>
    <t>Défi de la formation initiale des enseignants en mathématiques: L’enseignement des mathématiques en langue étrang?re</t>
  </si>
  <si>
    <t>RIV/00216208:11410/09:00222107!RIV10-MSM-11410___</t>
  </si>
  <si>
    <t>Xa+i2Fg8FRoMm08e0VVqHw-aymo=</t>
  </si>
  <si>
    <t>http://www.isvav.cz/h11/resultDetail.do?rowId=RIV%2F00216208%3A11410%2F09%3A00222107!RIV10-MSM-11410___</t>
  </si>
  <si>
    <t>Espace mathématique francophone</t>
  </si>
  <si>
    <t>Deinstitucionalizace z evropské perspektivy</t>
  </si>
  <si>
    <t>RIV/00216208:11410/09:00222192!RIV10-MSM-11410___</t>
  </si>
  <si>
    <t>XUCYXNIK0r7xBZCvP1.Kfo5IbmY=</t>
  </si>
  <si>
    <t>http://www.isvav.cz/h11/resultDetail.do?rowId=RIV%2F00216208%3A11410%2F09%3A00222192!RIV10-MSM-11410___</t>
  </si>
  <si>
    <t>Vysokoškolské studium bez bariér a Handicap 2008</t>
  </si>
  <si>
    <t>Hádková, Kateřina; Šiška, Jan; Wildová, Radka</t>
  </si>
  <si>
    <t>Dějiny cisterckého řádu v Čechách 1142-1420. 3. svazek, Kláštery na hranicích a za hranicemi Čech</t>
  </si>
  <si>
    <t>RIV/00216208:11410/09:00222514!RIV10-GA0-11410___</t>
  </si>
  <si>
    <t>e3-9yPdf-Un3pxULDIk+!v6diew=</t>
  </si>
  <si>
    <t>http://www.isvav.cz/h11/resultDetail.do?rowId=RIV%2F00216208%3A11410%2F09%3A00222514!RIV10-GA0-11410___</t>
  </si>
  <si>
    <t>Dějiny postmodernismu a étos trhu</t>
  </si>
  <si>
    <t>RIV/00216208:11410/09:00222226!RIV10-MSM-11410___</t>
  </si>
  <si>
    <t>k59ieJ80RSI35WvHriaua-780qI=</t>
  </si>
  <si>
    <t>http://www.isvav.cz/h11/resultDetail.do?rowId=RIV%2F00216208%3A11410%2F09%3A00222226!RIV10-MSM-11410___</t>
  </si>
  <si>
    <t>Éthos ve výchově, umění a sportu</t>
  </si>
  <si>
    <t>Dekategorisierung der Behinderung als Leitgedanke der neuen sonderpädagogischen Ausbildungsprogramme auf dem Weg zur Ästhetisierung der Sonderpädagogik</t>
  </si>
  <si>
    <t>RIV/00216208:11410/09:00222104!RIV10-MSM-11410___</t>
  </si>
  <si>
    <t>nz!SULIMtFhfE.psnbiFepHYSSo=</t>
  </si>
  <si>
    <t>http://www.isvav.cz/h11/resultDetail.do?rowId=RIV%2F00216208%3A11410%2F09%3A00222104!RIV10-MSM-11410___</t>
  </si>
  <si>
    <t>Ästhetisierung der Sonderpädagogik</t>
  </si>
  <si>
    <t>Kvĺtoňová, Lea</t>
  </si>
  <si>
    <t>Didactic environment Bus</t>
  </si>
  <si>
    <t>RIV/00216208:11410/09:00222129!RIV10-MSM-11410___</t>
  </si>
  <si>
    <t>V3GGwD3+eQNtNLJ6fWKL-GYTLWo=</t>
  </si>
  <si>
    <t>http://www.isvav.cz/h11/resultDetail.do?rowId=RIV%2F00216208%3A11410%2F09%3A00222129!RIV10-MSM-11410___</t>
  </si>
  <si>
    <t>Child and Mathematics</t>
  </si>
  <si>
    <t>Didactics aspects of use of modern technology in teacher training</t>
  </si>
  <si>
    <t>RIV/00216208:11410/09:00222238!RIV10-MSM-11410___</t>
  </si>
  <si>
    <t>Z!02eC!hwVZth60127.fdVYM8zg=</t>
  </si>
  <si>
    <t>http://www.isvav.cz/h11/resultDetail.do?rowId=RIV%2F00216208%3A11410%2F09%3A00222238!RIV10-MSM-11410___</t>
  </si>
  <si>
    <t>Nové vzdělávací strategie v současném informačním prostoru</t>
  </si>
  <si>
    <t>Mazáčová, Nataša</t>
  </si>
  <si>
    <t>Didaktická konference v Ružomberku</t>
  </si>
  <si>
    <t>RIV/00216208:11410/09:00222182!RIV10-MSM-11410___</t>
  </si>
  <si>
    <t>xsZ3ndbc4vUr+W8M6a1LrmDnapA=</t>
  </si>
  <si>
    <t>http://www.isvav.cz/h11/resultDetail.do?rowId=RIV%2F00216208%3A11410%2F09%3A00222182!RIV10-MSM-11410___</t>
  </si>
  <si>
    <t>Didaktické aspekty využití moderních technologií v přípravě budoucích učitelů</t>
  </si>
  <si>
    <t>RIV/00216208:11410/09:00222236!RIV10-MSM-11410___</t>
  </si>
  <si>
    <t>nWoPt7v!uIkxAcssma+FiRzDD.g=</t>
  </si>
  <si>
    <t>http://www.isvav.cz/h11/resultDetail.do?rowId=RIV%2F00216208%3A11410%2F09%3A00222236!RIV10-MSM-11410___</t>
  </si>
  <si>
    <t>Alternativní metody výuky 2009</t>
  </si>
  <si>
    <t>Didaktické pomůcky a didaktické hry ve výuce</t>
  </si>
  <si>
    <t>RIV/00216208:11410/09:10082165!RIV11-MZP-11410___</t>
  </si>
  <si>
    <t>CmD!M84N0MpmeyEo1pCGitI4i8k=</t>
  </si>
  <si>
    <t>http://www.isvav.cz/h11/resultDetail.do?rowId=RIV%2F00216208%3A11410%2F09%3A10082165!RIV11-MZP-11410___</t>
  </si>
  <si>
    <t>Die Kinder- und Jugendliteratur als Herausfoderung sowohl für Wissenschaftler als auch Lehrer</t>
  </si>
  <si>
    <t>RIV/00216208:11410/09:00222347!RIV10-MSM-11410___</t>
  </si>
  <si>
    <t>n7.nb2Qk8m-wFqSowTA1dngxtzY=</t>
  </si>
  <si>
    <t>http://www.isvav.cz/h11/resultDetail.do?rowId=RIV%2F00216208%3A11410%2F09%3A00222347!RIV10-MSM-11410___</t>
  </si>
  <si>
    <t>Didaktik des Deutschen als Fremdsprache und die neuen Herausforderungen in Forschung und Lehre</t>
  </si>
  <si>
    <t>Dítě, škola a matematika : konstruktivistické přístupy k vyučování</t>
  </si>
  <si>
    <t>RIV/00216208:11410/09:00222267!RIV10-GA0-11410___</t>
  </si>
  <si>
    <t>ZQq0mByPzfKCJ5kcY2vQ0rRFxHQ=</t>
  </si>
  <si>
    <t>http://www.isvav.cz/h11/resultDetail.do?rowId=RIV%2F00216208%3A11410%2F09%3A00222267!RIV10-GA0-11410___</t>
  </si>
  <si>
    <t>P(GA406/08/0710), Z(MSM0021620862)</t>
  </si>
  <si>
    <t>Do oribatid mites (Acari: Oribatida) show a higher preference for ubiquitous vs.specialized saprotrophic fungi from pine litter?</t>
  </si>
  <si>
    <t>RIV/00216208:11410/09:00222494!RIV10-AV0-11410___</t>
  </si>
  <si>
    <t>mGuULhDqZgd4k73awja+GkIaM64=</t>
  </si>
  <si>
    <t>http://www.isvav.cz/h11/resultDetail.do?rowId=RIV%2F00216208%3A11410%2F09%3A00222494!RIV10-AV0-11410___</t>
  </si>
  <si>
    <t>Soil Biology and Biochemistry</t>
  </si>
  <si>
    <t>Mourek, Jan</t>
  </si>
  <si>
    <t>P(KJB601110718)</t>
  </si>
  <si>
    <t>Doing mathematics, from passive to active students</t>
  </si>
  <si>
    <t>RIV/00216208:11410/09:00222199!RIV10-MSM-11410___</t>
  </si>
  <si>
    <t>bP4EcR3q6CUvynhYwrzxarkIZQg=</t>
  </si>
  <si>
    <t>http://www.isvav.cz/h11/resultDetail.do?rowId=RIV%2F00216208%3A11410%2F09%3A00222199!RIV10-MSM-11410___</t>
  </si>
  <si>
    <t>Actas do ProfMat 2009</t>
  </si>
  <si>
    <t>Doktorská konference Kvalita vzdělávání v reflexi pedagogických teorií a výzkumů</t>
  </si>
  <si>
    <t>RIV/00216208:11410/09:00222185!RIV10-MSM-11410___</t>
  </si>
  <si>
    <t>2i!utgmztNfSTFpVQSSeTgdJp00=</t>
  </si>
  <si>
    <t>http://www.isvav.cz/h11/resultDetail.do?rowId=RIV%2F00216208%3A11410%2F09%3A00222185!RIV10-MSM-11410___</t>
  </si>
  <si>
    <t>Nové technologie ve výuce, 3. ročník</t>
  </si>
  <si>
    <t>Fuglík, Viktor</t>
  </si>
  <si>
    <t>RIV/00216208:11410/09:00222296!RIV10-MSM-11410___</t>
  </si>
  <si>
    <t>MYyRjymFmi3uf9qHSipak9Wkdek=</t>
  </si>
  <si>
    <t>http://www.isvav.cz/h11/resultDetail.do?rowId=RIV%2F00216208%3A11410%2F09%3A00222296!RIV10-MSM-11410___</t>
  </si>
  <si>
    <t>Dyskusja nad „europejską“ ideą współnego podręcznika do historii.</t>
  </si>
  <si>
    <t>RIV/00216208:11410/09:00222313!RIV10-MSM-11410___</t>
  </si>
  <si>
    <t>mEvkw1LHaJKFR8EeL-UCcfsUvoU=</t>
  </si>
  <si>
    <t>http://www.isvav.cz/h11/resultDetail.do?rowId=RIV%2F00216208%3A11410%2F09%3A00222313!RIV10-MSM-11410___</t>
  </si>
  <si>
    <t>Szkoła w perspektywie XXI. wieku. Teraźniejszość – przyszłość</t>
  </si>
  <si>
    <t>Edukační prostředí školní třídy</t>
  </si>
  <si>
    <t>RIV/00216208:11410/09:00222398!RIV10-MSM-11410___</t>
  </si>
  <si>
    <t>0LMx0Gf-ga.iwjubHNMsP!zPxnM=</t>
  </si>
  <si>
    <t>http://www.isvav.cz/h11/resultDetail.do?rowId=RIV%2F00216208%3A11410%2F09%3A00222398!RIV10-MSM-11410___</t>
  </si>
  <si>
    <t>Linková, Marie</t>
  </si>
  <si>
    <t>Electronical learning objects and support of their use in education through European Schoolnet projects</t>
  </si>
  <si>
    <t>RIV/00216208:11410/09:00222389!RIV10-MSM-11410___</t>
  </si>
  <si>
    <t>efj6wLAHsdidxP58q9hZYG1ZPck=</t>
  </si>
  <si>
    <t>http://www.isvav.cz/h11/resultDetail.do?rowId=RIV%2F00216208%3A11410%2F09%3A00222389!RIV10-MSM-11410___</t>
  </si>
  <si>
    <t>XXI. DIDMATTECH 2008: 2nd part</t>
  </si>
  <si>
    <t>Tocháček, Daniel</t>
  </si>
  <si>
    <t>Eliška (Nejsme všichni stejní)</t>
  </si>
  <si>
    <t>RIV/00216208:11410/09:00222536!RIV10-GA0-11410___</t>
  </si>
  <si>
    <t>U3DyiTE1rbCx151xwP7qRfUdydA=</t>
  </si>
  <si>
    <t>http://www.isvav.cz/h11/resultDetail.do?rowId=RIV%2F00216208%3A11410%2F09%3A00222536!RIV10-GA0-11410___</t>
  </si>
  <si>
    <t>Etnické komunity Elity - Instituce - Stát</t>
  </si>
  <si>
    <t>P(GA406/08/0805), P(GP406/05/P560)</t>
  </si>
  <si>
    <t>Entwicklung von neuen Hochschustudienformen im Bereich der Sonderpädagogik zur Absicherung von inklusiven Studienbedingungen und ihre sozialen Auswirkungen</t>
  </si>
  <si>
    <t>RIV/00216208:11410/09:00222103!RIV10-MSM-11410___</t>
  </si>
  <si>
    <t>hqnn4s2fRS.X1DHTJdP+tISK0nU=</t>
  </si>
  <si>
    <t>http://www.isvav.cz/h11/resultDetail.do?rowId=RIV%2F00216208%3A11410%2F09%3A00222103!RIV10-MSM-11410___</t>
  </si>
  <si>
    <t>Hádková, Kateřina; Hájková, Vanda; Strnadová, Iva</t>
  </si>
  <si>
    <t>Equation in schema oriented early education</t>
  </si>
  <si>
    <t>RIV/00216208:11410/09:10059792!RIV11-MSM-11410___</t>
  </si>
  <si>
    <t>g5FmbtXtMxT7+VLANbuNSrffNHg=</t>
  </si>
  <si>
    <t>http://www.isvav.cz/h11/resultDetail.do?rowId=RIV%2F00216208%3A11410%2F09%3A10059792!RIV11-MSM-11410___</t>
  </si>
  <si>
    <t>Wspoleczne problemy nauczania Matematyki</t>
  </si>
  <si>
    <t>Equation in scheme oriented early education</t>
  </si>
  <si>
    <t>RIV/00216208:11410/09:00222272!RIV10-MSM-11410___</t>
  </si>
  <si>
    <t>2fEkKu5mzxPJXpZ5ezRn9ySyBdU=</t>
  </si>
  <si>
    <t>http://www.isvav.cz/h11/resultDetail.do?rowId=RIV%2F00216208%3A11410%2F09%3A00222272!RIV10-MSM-11410___</t>
  </si>
  <si>
    <t>Wspolczesne problemy nauczania matematyki</t>
  </si>
  <si>
    <t>Ethos ve výchově, umění a sportu</t>
  </si>
  <si>
    <t>RIV/00216208:11410/09:00222056!RIV10-MSM-11410___</t>
  </si>
  <si>
    <t>UGLiMB9b!CwzH7opC36XRaVGMso=</t>
  </si>
  <si>
    <t>http://www.isvav.cz/h11/resultDetail.do?rowId=RIV%2F00216208%3A11410%2F09%3A00222056!RIV10-MSM-11410___</t>
  </si>
  <si>
    <t>Etická a ekonomická kritéria rozhodování a výchova k ekonomickému myšlení</t>
  </si>
  <si>
    <t>RIV/00216208:11410/09:00222225!RIV10-MSM-11410___</t>
  </si>
  <si>
    <t>CcH2s1NA!9gIe!9784yr95TJy38=</t>
  </si>
  <si>
    <t>http://www.isvav.cz/h11/resultDetail.do?rowId=RIV%2F00216208%3A11410%2F09%3A00222225!RIV10-MSM-11410___</t>
  </si>
  <si>
    <t>Europäische Inspirationen für den Klavierimprovisationunterricht</t>
  </si>
  <si>
    <t>RIV/00216208:11410/09:00222262!RIV10-MSM-11410___</t>
  </si>
  <si>
    <t>C1Ee8N.WRMAwxJi+cKBmfj9jVT0=</t>
  </si>
  <si>
    <t>http://www.isvav.cz/h11/resultDetail.do?rowId=RIV%2F00216208%3A11410%2F09%3A00222262!RIV10-MSM-11410___</t>
  </si>
  <si>
    <t>80 ÉV A ZENEI NEVELÉS SZOLGÁLATÁBAN</t>
  </si>
  <si>
    <t>Nedĺlka, Michal</t>
  </si>
  <si>
    <t>Evaluace a přidaná hodnota ve vzdělávání</t>
  </si>
  <si>
    <t>RIV/00216208:11410/09:00222454!RIV10-MSM-11410___</t>
  </si>
  <si>
    <t>S0x0V-5Ln2ZDoV2nsmIcsD3dVro=</t>
  </si>
  <si>
    <t>http://www.isvav.cz/h11/resultDetail.do?rowId=RIV%2F00216208%3A11410%2F09%3A00222454!RIV10-MSM-11410___</t>
  </si>
  <si>
    <t>P(LS0602)</t>
  </si>
  <si>
    <t>Evaluace distančního vzdělávání v oboru speciální pedagogika na Pedagogické fakultě UK</t>
  </si>
  <si>
    <t>RIV/00216208:11410/09:00222096!RIV10-MSM-11410___</t>
  </si>
  <si>
    <t>t2i!yywzcmMuPPjd!GEcp9+zEuk=</t>
  </si>
  <si>
    <t>http://www.isvav.cz/h11/resultDetail.do?rowId=RIV%2F00216208%3A11410%2F09%3A00222096!RIV10-MSM-11410___</t>
  </si>
  <si>
    <t>Vytváření sociálních sítí</t>
  </si>
  <si>
    <t>Hádková, Kateřina; Hájková, Vanda</t>
  </si>
  <si>
    <t>Exil Mexiko v epických a lyrických dílech německy píšících autorů</t>
  </si>
  <si>
    <t>RIV/00216208:11410/09:00222268!RIV10-MSM-11410___</t>
  </si>
  <si>
    <t>g95eE!jea+c5..FbcHQAH59LqkI=</t>
  </si>
  <si>
    <t>http://www.isvav.cz/h11/resultDetail.do?rowId=RIV%2F00216208%3A11410%2F09%3A00222268!RIV10-MSM-11410___</t>
  </si>
  <si>
    <t>Expresivita je mrtvá? Ať žije expresivita!</t>
  </si>
  <si>
    <t>RIV/00216208:11410/09:10078960!RIV11-MSM-11410___</t>
  </si>
  <si>
    <t>q9NICUpEyrACxX.HJD!BkQLzA-I=</t>
  </si>
  <si>
    <t>http://www.isvav.cz/h11/resultDetail.do?rowId=RIV%2F00216208%3A11410%2F09%3A10078960!RIV11-MSM-11410___</t>
  </si>
  <si>
    <t>Expression of quantity - language of children 5-7 years old</t>
  </si>
  <si>
    <t>RIV/00216208:11410/09:00222459!RIV10-MSM-11410___</t>
  </si>
  <si>
    <t>RmtLdu-ZLqPzcm0-9+RXa2PMU1o=</t>
  </si>
  <si>
    <t>http://www.isvav.cz/h11/resultDetail.do?rowId=RIV%2F00216208%3A11410%2F09%3A00222459!RIV10-MSM-11410___</t>
  </si>
  <si>
    <t>Filosofie výchovy mezi vědami (a intence celku) I.</t>
  </si>
  <si>
    <t>RIV/00216208:11410/09:10081410!RIV11-MSM-11410___</t>
  </si>
  <si>
    <t>fj2+h+UW6UIKmgxo9gpN8T8CcZc=</t>
  </si>
  <si>
    <t>http://www.isvav.cz/h11/resultDetail.do?rowId=RIV%2F00216208%3A11410%2F09%3A10081410!RIV11-MSM-11410___</t>
  </si>
  <si>
    <t>Formy współpracy między czeską policją a szkołami w zakresie prewencji i postępowania kryminalnego.</t>
  </si>
  <si>
    <t>RIV/00216208:11410/09:00222312!RIV10-MSM-11410___</t>
  </si>
  <si>
    <t>XDU63s1Qpq9QK-UN6Be02PTLjyI=</t>
  </si>
  <si>
    <t>http://www.isvav.cz/h11/resultDetail.do?rowId=RIV%2F00216208%3A11410%2F09%3A00222312!RIV10-MSM-11410___</t>
  </si>
  <si>
    <t>Oficerowie grup dyspozycyjnych.</t>
  </si>
  <si>
    <t>Fostering students´ mathematical understanding by developing the culture of word problems</t>
  </si>
  <si>
    <t>RIV/00216208:11410/09:00222110!RIV10-MSM-11410___</t>
  </si>
  <si>
    <t>D1WGR7SYErcIwfrRcr7Y.vcc+8U=</t>
  </si>
  <si>
    <t>http://www.isvav.cz/h11/resultDetail.do?rowId=RIV%2F00216208%3A11410%2F09%3A00222110!RIV10-MSM-11410___</t>
  </si>
  <si>
    <t>Symposium on Elementary Mathematics Teaching 09</t>
  </si>
  <si>
    <t>Bureš, Jiří</t>
  </si>
  <si>
    <t>Bureš, Jiří; Novotná, Jarmila; Tichá, Hana</t>
  </si>
  <si>
    <t>Fotografie ve výtvarné výchově. O tématu, modelu a fotografii ve výtvarné výchově.</t>
  </si>
  <si>
    <t>RIV/00216208:11410/09:00222266!RIV10-MSM-11410___</t>
  </si>
  <si>
    <t>XLHgnkR+ThGMGJIoBhMDq!EoCrY=</t>
  </si>
  <si>
    <t>http://www.isvav.cz/h11/resultDetail.do?rowId=RIV%2F00216208%3A11410%2F09%3A00222266!RIV10-MSM-11410___</t>
  </si>
  <si>
    <t>Šmíd, Jan</t>
  </si>
  <si>
    <t>Francouzský institut v Praze 1920-1951</t>
  </si>
  <si>
    <t>RIV/00216208:11410/09:00222120!RIV10-MSM-11410___</t>
  </si>
  <si>
    <t>MNQaTemFZRVdy5Qnn0w-ihQvck8=</t>
  </si>
  <si>
    <t>http://www.isvav.cz/h11/resultDetail.do?rowId=RIV%2F00216208%3A11410%2F09%3A00222120!RIV10-MSM-11410___</t>
  </si>
  <si>
    <t>From a textbook to an e-learning course (E-learning or e-book?)</t>
  </si>
  <si>
    <t>RIV/00216208:11410/09:00222183!RIV10-MSM-11410___</t>
  </si>
  <si>
    <t>0XxBNXoPjZjzEXnzKrZCC2PJkh8=</t>
  </si>
  <si>
    <t>http://www.isvav.cz/h11/resultDetail.do?rowId=RIV%2F00216208%3A11410%2F09%3A00222183!RIV10-MSM-11410___</t>
  </si>
  <si>
    <t>Proceeding of 10th International conference "Models in Developing Mathematics Education"</t>
  </si>
  <si>
    <t>Jančařík, Antonín</t>
  </si>
  <si>
    <t>Jančařík, Antonín; Novotná, Jarmila</t>
  </si>
  <si>
    <t>The Function of the Evaluation at School. Advantages and Disadvantages of Marking and Verbal Evaluation.</t>
  </si>
  <si>
    <t>RIV/00216208:11410/09:00222287!RIV10-MSM-11410___</t>
  </si>
  <si>
    <t>AfpNo.+TyUAWKpD.hTb9U560FGc=</t>
  </si>
  <si>
    <t>http://www.isvav.cz/h11/resultDetail.do?rowId=RIV%2F00216208%3A11410%2F09%3A00222287!RIV10-MSM-11410___</t>
  </si>
  <si>
    <t>Technoobraz 2009.</t>
  </si>
  <si>
    <t>Funkce školy a školního vzdělávání</t>
  </si>
  <si>
    <t>RIV/00216208:11410/09:00222158!RIV10-MSM-11410___</t>
  </si>
  <si>
    <t>LUDctmqZXcBmrbXnfzvzwyIQwUc=</t>
  </si>
  <si>
    <t>http://www.isvav.cz/h11/resultDetail.do?rowId=RIV%2F00216208%3A11410%2F09%3A00222158!RIV10-MSM-11410___</t>
  </si>
  <si>
    <t>Games and mathematical thinking</t>
  </si>
  <si>
    <t>RIV/00216208:11410/09:00222517!RIV10-GA0-11410___</t>
  </si>
  <si>
    <t>ds0ip6rvXeUkNmC3gF02jzJ0.HM=</t>
  </si>
  <si>
    <t>http://www.isvav.cz/h11/resultDetail.do?rowId=RIV%2F00216208%3A11410%2F09%3A00222517!RIV10-GA0-11410___</t>
  </si>
  <si>
    <t>Jančařík, Antonín; Jančaříková, Kateřina</t>
  </si>
  <si>
    <t>P(GP406/05/P561)</t>
  </si>
  <si>
    <t>Games and teaching of mathematics</t>
  </si>
  <si>
    <t>RIV/00216208:11410/09:00222109!RIV10-MSM-11410___</t>
  </si>
  <si>
    <t>QfHV58.zDqp7i4rD7Rq!swMnurA=</t>
  </si>
  <si>
    <t>http://www.isvav.cz/h11/resultDetail.do?rowId=RIV%2F00216208%3A11410%2F09%3A00222109!RIV10-MSM-11410___</t>
  </si>
  <si>
    <t>Symposium on Elementary Mathematics Teaching</t>
  </si>
  <si>
    <t>Gender perspective for schools</t>
  </si>
  <si>
    <t>RIV/00216208:11410/09:00222351!RIV10-MSM-11410___</t>
  </si>
  <si>
    <t>Z8pM.F+pII3Gv+.ZGrSY7wm0NXk=</t>
  </si>
  <si>
    <t>http://www.isvav.cz/h11/resultDetail.do?rowId=RIV%2F00216208%3A11410%2F09%3A00222351!RIV10-MSM-11410___</t>
  </si>
  <si>
    <t>Genderové aspekty využívání ICT ve výuce.</t>
  </si>
  <si>
    <t>RIV/00216208:11410/09:00222299!RIV10-MSM-11410___</t>
  </si>
  <si>
    <t>+pZwaf6F01AE8ZpMMpnC1UMn82U=</t>
  </si>
  <si>
    <t>http://www.isvav.cz/h11/resultDetail.do?rowId=RIV%2F00216208%3A11410%2F09%3A00222299!RIV10-MSM-11410___</t>
  </si>
  <si>
    <t>Genderové aspekty využívání ICT ve výuce</t>
  </si>
  <si>
    <t>Fialová, Irena</t>
  </si>
  <si>
    <t>Gry i matematyczne myslenie</t>
  </si>
  <si>
    <t>RIV/00216208:11410/09:00222518!RIV10-GA0-11410___</t>
  </si>
  <si>
    <t>.YWi5c9q1BSxME-1SLmGkZyc4jU=</t>
  </si>
  <si>
    <t>http://www.isvav.cz/h11/resultDetail.do?rowId=RIV%2F00216208%3A11410%2F09%3A00222518!RIV10-GA0-11410___</t>
  </si>
  <si>
    <t>Dziecko i matematyka</t>
  </si>
  <si>
    <t>Habent sua fata tituli, pars II</t>
  </si>
  <si>
    <t>RIV/00216208:11410/09:00222119!RIV10-MSM-11410___</t>
  </si>
  <si>
    <t>Yk-zI!5v.5uMUua6xjp!XpI569A=</t>
  </si>
  <si>
    <t>http://www.isvav.cz/h11/resultDetail.do?rowId=RIV%2F00216208%3A11410%2F09%3A00222119!RIV10-MSM-11410___</t>
  </si>
  <si>
    <t>Auriga. Zprávy Jednoty klasických filologů</t>
  </si>
  <si>
    <t>Kepartová, Jana</t>
  </si>
  <si>
    <t>Z(MSM0021620827)</t>
  </si>
  <si>
    <t>Handreichung. Förderung von gendersensibler Medienbildung. Didaktische Materialien zum Einsatz in europäischer Lehrerbildung.</t>
  </si>
  <si>
    <t>RIV/00216208:11410/09:00222300!RIV10-MSM-11410___</t>
  </si>
  <si>
    <t>JYMUiHDx9EHSoTaYz.ga1x14dw4=</t>
  </si>
  <si>
    <t>http://www.isvav.cz/h11/resultDetail.do?rowId=RIV%2F00216208%3A11410%2F09%3A00222300!RIV10-MSM-11410___</t>
  </si>
  <si>
    <t>Herzöge und Fürsten von Hohenberg</t>
  </si>
  <si>
    <t>RIV/00216208:11410/09:00222089!RIV10-MSM-11410___</t>
  </si>
  <si>
    <t>TSpDVg1xsnS7a6ZX3rwPC9YE19Y=</t>
  </si>
  <si>
    <t>http://www.isvav.cz/h11/resultDetail.do?rowId=RIV%2F00216208%3A11410%2F09%3A00222089!RIV10-MSM-11410___</t>
  </si>
  <si>
    <t>Adler. Zeitschrift fur Genealogie und Heraldik</t>
  </si>
  <si>
    <t>Hirsta odvezli, Baselitz přijel, Nedoma zůstává??!</t>
  </si>
  <si>
    <t>RIV/00216208:11410/09:00222338!RIV10-MSM-11410___</t>
  </si>
  <si>
    <t>Jhu!iwgoBX.LraxnanAtP.LAKJQ=</t>
  </si>
  <si>
    <t>http://www.isvav.cz/h11/resultDetail.do?rowId=RIV%2F00216208%3A11410%2F09%3A00222338!RIV10-MSM-11410___</t>
  </si>
  <si>
    <t>Historický vývoj odborného profilu učitele češtiny</t>
  </si>
  <si>
    <t>RIV/00216208:11410/09:00222523!RIV10-GA0-11410___</t>
  </si>
  <si>
    <t>SKRHZabkuJ1fzerGNbvHHUT3.Sk=</t>
  </si>
  <si>
    <t>http://www.isvav.cz/h11/resultDetail.do?rowId=RIV%2F00216208%3A11410%2F09%3A00222523!RIV10-GA0-11410___</t>
  </si>
  <si>
    <t>Slovo o slove</t>
  </si>
  <si>
    <t>Historie, současné potřeby a poslání časopisu Hudební výchova pro hudebně pedagogickou teorii a praxi.</t>
  </si>
  <si>
    <t>RIV/00216208:11410/09:00222311!RIV10-MSM-11410___</t>
  </si>
  <si>
    <t>sMtqiH8ffnr8jQpfSovkePUwsCQ=</t>
  </si>
  <si>
    <t>http://www.isvav.cz/h11/resultDetail.do?rowId=RIV%2F00216208%3A11410%2F09%3A00222311!RIV10-MSM-11410___</t>
  </si>
  <si>
    <t>Višegradské semináře Praha 2008</t>
  </si>
  <si>
    <t>Hledání optimální podoby realizace environmentální výchovy na prvním stupni ZŠ</t>
  </si>
  <si>
    <t>RIV/00216208:11410/09:00222495!RIV10-MZP-11410___</t>
  </si>
  <si>
    <t>AzekStDaXr1zAXEm+rA7rgv2zqI=</t>
  </si>
  <si>
    <t>http://www.isvav.cz/h11/resultDetail.do?rowId=RIV%2F00216208%3A11410%2F09%3A00222495!RIV10-MZP-11410___</t>
  </si>
  <si>
    <t>Envigogika</t>
  </si>
  <si>
    <t>Hledání vzájemných vztahů filmu a výtvarné výchovy</t>
  </si>
  <si>
    <t>RIV/00216208:11410/09:00222063!RIV10-MSM-11410___</t>
  </si>
  <si>
    <t>0zUSZVwqEYLmnURv0nyNTrKA+Ew=</t>
  </si>
  <si>
    <t>http://www.isvav.cz/h11/resultDetail.do?rowId=RIV%2F00216208%3A11410%2F09%3A00222063!RIV10-MSM-11410___</t>
  </si>
  <si>
    <t>Mezi viděním a věděním</t>
  </si>
  <si>
    <t>Arbanová, Linda</t>
  </si>
  <si>
    <t>Hodnocení nadprůměrnosti žáků jejich rodiči</t>
  </si>
  <si>
    <t>RIV/00216208:11410/09:00222429!RIV10-MSM-11410___</t>
  </si>
  <si>
    <t>+mV8Qq2NCqwGcqvPRXUN10bb0Xw=</t>
  </si>
  <si>
    <t>http://www.isvav.cz/h11/resultDetail.do?rowId=RIV%2F00216208%3A11410%2F09%3A00222429!RIV10-MSM-11410___</t>
  </si>
  <si>
    <t>Ani jeden matematický talent nazmar</t>
  </si>
  <si>
    <t>Hodnocení obtížnosti textu středoškolských učebnic</t>
  </si>
  <si>
    <t>RIV/00216208:11410/09:00222118!RIV10-MSM-11410___</t>
  </si>
  <si>
    <t>yf7ije5XTQ1KH4KisJQ-KWz+YCo=</t>
  </si>
  <si>
    <t>http://www.isvav.cz/h11/resultDetail.do?rowId=RIV%2F00216208%3A11410%2F09%3A00222118!RIV10-MSM-11410___</t>
  </si>
  <si>
    <t>Beneš, Pavel</t>
  </si>
  <si>
    <t>Hoffmanns literarische Traditionslinien</t>
  </si>
  <si>
    <t>RIV/00216208:11410/09:00222248!RIV10-MSM-11410___</t>
  </si>
  <si>
    <t>tN-S+AYoT3WDWcv3d.Gp+mPyh2E=</t>
  </si>
  <si>
    <t>http://www.isvav.cz/h11/resultDetail.do?rowId=RIV%2F00216208%3A11410%2F09%3A00222248!RIV10-MSM-11410___</t>
  </si>
  <si>
    <t>E.T.A.Hoffmann. Leben-Werk-Wirkung</t>
  </si>
  <si>
    <t>Loquai, Franz</t>
  </si>
  <si>
    <t>Hrad, město, ghetto. O Praze za časů Rudolfa II. a Maharala</t>
  </si>
  <si>
    <t>RIV/00216208:11410/09:00222152!RIV10-MSM-11410___</t>
  </si>
  <si>
    <t>u3BBIy6-68F!ziGjUhQjkMsCRnc=</t>
  </si>
  <si>
    <t>http://www.isvav.cz/h11/resultDetail.do?rowId=RIV%2F00216208%3A11410%2F09%3A00222152!RIV10-MSM-11410___</t>
  </si>
  <si>
    <t>Cesta života. Rabi Jehuda Leva ben Becalel, kol. 1525–1609</t>
  </si>
  <si>
    <t>Hraniční žák, práce s ním, možnosti a úskalí inkluzivního vzdělávání, rovné příležitosti pro všechny žáky</t>
  </si>
  <si>
    <t>RIV/00216208:11410/09:00222424!RIV10-MSM-11410___</t>
  </si>
  <si>
    <t>4Ifnw2!QPGbaeG9J1AKoVTu6aTE=</t>
  </si>
  <si>
    <t>http://www.isvav.cz/h11/resultDetail.do?rowId=RIV%2F00216208%3A11410%2F09%3A00222424!RIV10-MSM-11410___</t>
  </si>
  <si>
    <t>Hrava algebra s polyminy</t>
  </si>
  <si>
    <t>RIV/00216208:11410/09:00222117!RIV10-MSM-11410___</t>
  </si>
  <si>
    <t>yt0Yj!Uc0mUw9-sYE99wrvEJg6c=</t>
  </si>
  <si>
    <t>http://www.isvav.cz/h11/resultDetail.do?rowId=RIV%2F00216208%3A11410%2F09%3A00222117!RIV10-MSM-11410___</t>
  </si>
  <si>
    <t>Dva dny s didaktikou matematiky 2009</t>
  </si>
  <si>
    <t>BA</t>
  </si>
  <si>
    <t>Hry na interaktivní tabuli ve výuce chemie</t>
  </si>
  <si>
    <t>RIV/00216208:11410/09:00222221!RIV10-MSM-11410___</t>
  </si>
  <si>
    <t>6BtNZys7d01RfaadVXHZ5cWj5yM=</t>
  </si>
  <si>
    <t>http://www.isvav.cz/h11/resultDetail.do?rowId=RIV%2F00216208%3A11410%2F09%3A00222221!RIV10-MSM-11410___</t>
  </si>
  <si>
    <t>Výzkum, teorie a praxe v didaktice chemie/Research, Theory and Practice in Chemistry Didactics XIX.</t>
  </si>
  <si>
    <t>Adamec, Martin</t>
  </si>
  <si>
    <t>Adamec, Martin; Beneš, Pavel</t>
  </si>
  <si>
    <t>ICT IN THE EDUCATION OF FUTURE TEACHERS</t>
  </si>
  <si>
    <t>RIV/00216208:11410/09:00222144!RIV10-MSM-11410___</t>
  </si>
  <si>
    <t>mbY2ohNsd6d!JqcPKogtPIb35hk=</t>
  </si>
  <si>
    <t>http://www.isvav.cz/h11/resultDetail.do?rowId=RIV%2F00216208%3A11410%2F09%3A00222144!RIV10-MSM-11410___</t>
  </si>
  <si>
    <t>APLIMAT 2009: 8TH INTERNATIONAL CONFERENCE, PROCEEDINGS</t>
  </si>
  <si>
    <t>Jančařík, Antonín; Adamec, Martin; Jančaříková, Kateřina; Stehlíková, Naďa</t>
  </si>
  <si>
    <t>Ikóny a fonosémantika - poznámky k problematice</t>
  </si>
  <si>
    <t>RIV/00216208:11410/09:00222066!RIV10-MSM-11410___</t>
  </si>
  <si>
    <t>!cjSgE5YfSAkXIN0FgRauoC9fa8=</t>
  </si>
  <si>
    <t>http://www.isvav.cz/h11/resultDetail.do?rowId=RIV%2F00216208%3A11410%2F09%3A00222066!RIV10-MSM-11410___</t>
  </si>
  <si>
    <t>Varia XVI</t>
  </si>
  <si>
    <t>The impact of assesment on the extent of cooperation between the family and the school</t>
  </si>
  <si>
    <t>RIV/00216208:11410/09:00222148!RIV10-MSM-11410___</t>
  </si>
  <si>
    <t>NF7RQzy38bMNpDtJqhPWzuf39Qk=</t>
  </si>
  <si>
    <t>http://www.isvav.cz/h11/resultDetail.do?rowId=RIV%2F00216208%3A11410%2F09%3A00222148!RIV10-MSM-11410___</t>
  </si>
  <si>
    <t>SEMT</t>
  </si>
  <si>
    <t>Individualizovaná pomoc učitele v počátcích školního vzdělání jako prevence školních obtíží – Škola jako místo setkání učitele, žáka, rodiče a odborného pracovníka</t>
  </si>
  <si>
    <t>RIV/00216208:11410/09:00222425!RIV10-MSM-11410___</t>
  </si>
  <si>
    <t>aRuNmGWEh9uzApvZP0gbW0Y+n-o=</t>
  </si>
  <si>
    <t>http://www.isvav.cz/h11/resultDetail.do?rowId=RIV%2F00216208%3A11410%2F09%3A00222425!RIV10-MSM-11410___</t>
  </si>
  <si>
    <t>Škola jako místo setkávání II. Sborník příspěvků z konference konané 20. dubna 2009</t>
  </si>
  <si>
    <t>Inovace a rozvojové změny v současných školách</t>
  </si>
  <si>
    <t>RIV/00216208:11410/09:00222403!RIV10-MSM-11410___</t>
  </si>
  <si>
    <t>o44jkd2Ix512hSipofQz1UbF6Mo=</t>
  </si>
  <si>
    <t>http://www.isvav.cz/h11/resultDetail.do?rowId=RIV%2F00216208%3A11410%2F09%3A00222403!RIV10-MSM-11410___</t>
  </si>
  <si>
    <t>Internacionalizmy a tendence k internacionalizaci v překladech dětské literatury do češtiny</t>
  </si>
  <si>
    <t>RIV/00216208:11410/09:00222101!RIV10-MSM-11410___</t>
  </si>
  <si>
    <t>wpHt+R8jpiGM9-w8FG7FHMGjK2o=</t>
  </si>
  <si>
    <t>http://www.isvav.cz/h11/resultDetail.do?rowId=RIV%2F00216208%3A11410%2F09%3A00222101!RIV10-MSM-11410___</t>
  </si>
  <si>
    <t>Jak pečujeme o svou duši</t>
  </si>
  <si>
    <t>RIV/00216208:11410/09:10077259!RIV11-MSM-11410___</t>
  </si>
  <si>
    <t>8Z6TaiBo2M7FR1Q1S0hEvucHhIg=</t>
  </si>
  <si>
    <t>http://www.isvav.cz/h11/resultDetail.do?rowId=RIV%2F00216208%3A11410%2F09%3A10077259!RIV11-MSM-11410___</t>
  </si>
  <si>
    <t>Jak se píše pro peníze. Ekonomické souvislosti vzniku Povídek malostranských</t>
  </si>
  <si>
    <t>RIV/00216208:11410/09:10082904!RIV11-MSM-11410___</t>
  </si>
  <si>
    <t>XT5qnZXV6-G86XrLqssSpuxyV+E=</t>
  </si>
  <si>
    <t>http://www.isvav.cz/h11/resultDetail.do?rowId=RIV%2F00216208%3A11410%2F09%3A10082904!RIV11-MSM-11410___</t>
  </si>
  <si>
    <t>"O slušnou odměnu bude pečováno--" : ekonomické souvislosti spisovatelské profesev české kultuře 19. a 20. století</t>
  </si>
  <si>
    <t>Mocná, Dagmar</t>
  </si>
  <si>
    <t>Jak se šesťáci učili pomocí programu GeoGebra</t>
  </si>
  <si>
    <t>RIV/00216208:11410/09:00222145!RIV10-MSM-11410___</t>
  </si>
  <si>
    <t>fMH0YgjC5jxuKFRo-Es79w5MCeg=</t>
  </si>
  <si>
    <t>http://www.isvav.cz/h11/resultDetail.do?rowId=RIV%2F00216208%3A11410%2F09%3A00222145!RIV10-MSM-11410___</t>
  </si>
  <si>
    <t>Sborník 4. konference Užití počítačů ve výuce matematiky</t>
  </si>
  <si>
    <t>Stehlíková, Naďa; Kloboučková, Jaroslava</t>
  </si>
  <si>
    <t>Jak se vyrovnat s multikulturní a interkulturní výchovou ve studiu učitelství</t>
  </si>
  <si>
    <t>RIV/00216208:11410/09:00222223!RIV10-MSM-11410___</t>
  </si>
  <si>
    <t>4Qmwawkfm5WEMZy6JHfx-h3iMeA=</t>
  </si>
  <si>
    <t>http://www.isvav.cz/h11/resultDetail.do?rowId=RIV%2F00216208%3A11410%2F09%3A00222223!RIV10-MSM-11410___</t>
  </si>
  <si>
    <t>Jak učit ve všudypřítomném mraku informací?</t>
  </si>
  <si>
    <t>RIV/00216208:11410/09:00222175!RIV10-MSM-11410___</t>
  </si>
  <si>
    <t>+iLChUbCUduCTQ8-BbSaTeM+P-s=</t>
  </si>
  <si>
    <t>http://www.isvav.cz/h11/resultDetail.do?rowId=RIV%2F00216208%3A11410%2F09%3A00222175!RIV10-MSM-11410___</t>
  </si>
  <si>
    <t>Sborník 6. ročníku konference o elektronické podpoře výuky</t>
  </si>
  <si>
    <t>Brdička, Bořivoj</t>
  </si>
  <si>
    <t>Jednoduché pomůcky pro podporu a rozvoj početních dovedností</t>
  </si>
  <si>
    <t>RIV/00216208:11410/09:10081943!RIV11-GA0-11410___</t>
  </si>
  <si>
    <t>-KBJZwALdp3i0SpkNRQsJ5kMocY=</t>
  </si>
  <si>
    <t>http://www.isvav.cz/h11/resultDetail.do?rowId=RIV%2F00216208%3A11410%2F09%3A10081943!RIV11-GA0-11410___</t>
  </si>
  <si>
    <t>Josef Hudec a Národní sdružení odborových organizací</t>
  </si>
  <si>
    <t>RIV/00216208:11410/09:00222490!RIV10-MSM-11410___</t>
  </si>
  <si>
    <t>u0fIdyVisTQ60EZP8E0gkI3DHgQ=</t>
  </si>
  <si>
    <t>http://www.isvav.cz/h11/resultDetail.do?rowId=RIV%2F00216208%3A11410%2F09%3A00222490!RIV10-MSM-11410___</t>
  </si>
  <si>
    <t>Moderní dějiny</t>
  </si>
  <si>
    <t>K osvojování frazeologie u současné české mladé generace</t>
  </si>
  <si>
    <t>RIV/00216208:11410/09:00222380!RIV10-MSM-11410___</t>
  </si>
  <si>
    <t>yasb0sFuE3kE9dks003JR24VwXk=</t>
  </si>
  <si>
    <t>http://www.isvav.cz/h11/resultDetail.do?rowId=RIV%2F00216208%3A11410%2F09%3A00222380!RIV10-MSM-11410___</t>
  </si>
  <si>
    <t>Faľklaryctyčnyja dasledavanni. Kantekst.</t>
  </si>
  <si>
    <t>K problému multikulturality</t>
  </si>
  <si>
    <t>RIV/00216208:11410/09:00222059!RIV10-MSM-11410___</t>
  </si>
  <si>
    <t>+-PzG4xZm20tBCPnFz6A76VraWA=</t>
  </si>
  <si>
    <t>http://www.isvav.cz/h11/resultDetail.do?rowId=RIV%2F00216208%3A11410%2F09%3A00222059!RIV10-MSM-11410___</t>
  </si>
  <si>
    <t>Kantorská tradice aneb Návrat ke kořenům?</t>
  </si>
  <si>
    <t>RIV/00216208:11410/09:00222463!RIV10-MSM-11410___</t>
  </si>
  <si>
    <t>WvhFLfh7UUoGth2Z1aHkWcZzzFE=</t>
  </si>
  <si>
    <t>http://www.isvav.cz/h11/resultDetail.do?rowId=RIV%2F00216208%3A11410%2F09%3A00222463!RIV10-MSM-11410___</t>
  </si>
  <si>
    <t>Kontexty hudební pedagogiky III</t>
  </si>
  <si>
    <t>Bĺlohlávková, Petra</t>
  </si>
  <si>
    <t>Karel VI. a Alžběta Kristýna, česká korunovace 1723</t>
  </si>
  <si>
    <t>RIV/00216208:11410/09:00222149!RIV10-MSM-11410___</t>
  </si>
  <si>
    <t>WtinDZJ+NN176bibCEdiVAdpoj4=</t>
  </si>
  <si>
    <t>http://www.isvav.cz/h11/resultDetail.do?rowId=RIV%2F00216208%3A11410%2F09%3A00222149!RIV10-MSM-11410___</t>
  </si>
  <si>
    <t>S, Z(AV0Z80330511)</t>
  </si>
  <si>
    <t>Kdo na vysokou školu? Vývoj nerovností v Evropě a v České republice.</t>
  </si>
  <si>
    <t>RIV/00216208:11410/09:00222453!RIV10-MSM-11410___</t>
  </si>
  <si>
    <t>6CI36znWIg4toiFwj9ds6DFjxrs=</t>
  </si>
  <si>
    <t>http://www.isvav.cz/h11/resultDetail.do?rowId=RIV%2F00216208%3A11410%2F09%3A00222453!RIV10-MSM-11410___</t>
  </si>
  <si>
    <t>Kdy chyba není chyba</t>
  </si>
  <si>
    <t>RIV/00216208:11410/09:10082154!RIV11-MSM-11410___</t>
  </si>
  <si>
    <t>Q-LSviKCTcISfAyz3RLk+7CE7tQ=</t>
  </si>
  <si>
    <t>http://www.isvav.cz/h11/resultDetail.do?rowId=RIV%2F00216208%3A11410%2F09%3A10082154!RIV11-MSM-11410___</t>
  </si>
  <si>
    <t>Janovec, Ladislav; Šmejkalová, Martina</t>
  </si>
  <si>
    <t>Kino jako vzdělávací instituce</t>
  </si>
  <si>
    <t>RIV/00216208:11410/09:00222064!RIV10-MSM-11410___</t>
  </si>
  <si>
    <t>D6!tT0IZGqm+kZcGh.1zCkEykio=</t>
  </si>
  <si>
    <t>http://www.isvav.cz/h11/resultDetail.do?rowId=RIV%2F00216208%3A11410%2F09%3A00222064!RIV10-MSM-11410___</t>
  </si>
  <si>
    <t>Možnosti mimoškolního vzdělávání</t>
  </si>
  <si>
    <t>Klíče ke Karlštejnu</t>
  </si>
  <si>
    <t>RIV/00216208:11410/09:10081269!RIV11-MSM-11410___</t>
  </si>
  <si>
    <t>zQEU7eJ+X3rBQryWmx9D+o5uQZM=</t>
  </si>
  <si>
    <t>http://www.isvav.cz/h11/resultDetail.do?rowId=RIV%2F00216208%3A11410%2F09%3A10081269!RIV11-MSM-11410___</t>
  </si>
  <si>
    <t>Studia Mediaevalia Bohemica</t>
  </si>
  <si>
    <t>Čornej, Petr</t>
  </si>
  <si>
    <t>Klienti SIM očima jejích pracovnic a pracovníků</t>
  </si>
  <si>
    <t>RIV/00216208:11410/09:00222483!RIV10-MSM-11410___</t>
  </si>
  <si>
    <t>NqoJ6fg9H5-fBLWxLqsef6vWGM8=</t>
  </si>
  <si>
    <t>http://www.isvav.cz/h11/resultDetail.do?rowId=RIV%2F00216208%3A11410%2F09%3A00222483!RIV10-MSM-11410___</t>
  </si>
  <si>
    <t>Vzdělávací potřeby sociokulturně znevýhodněných. Případ SIM - Středisek integrace menšin</t>
  </si>
  <si>
    <t>Klienti SIM v dotazníkových datech</t>
  </si>
  <si>
    <t>RIV/00216208:11410/09:00222060!RIV10-MSM-11410___</t>
  </si>
  <si>
    <t>f8r+-qNMbfzYU1z2uoezfzKGvrU=</t>
  </si>
  <si>
    <t>http://www.isvav.cz/h11/resultDetail.do?rowId=RIV%2F00216208%3A11410%2F09%3A00222060!RIV10-MSM-11410___</t>
  </si>
  <si>
    <t>Vzdělávací potřeby sociokulturně znevýhodněných. Případ SIM – Středisek integrace menšin.</t>
  </si>
  <si>
    <t>Rendl, Miroslav</t>
  </si>
  <si>
    <t>Kognitivní přístup k nadání: od L.M. Termana k modelu nadání J.R. Sternberga</t>
  </si>
  <si>
    <t>RIV/00216208:11410/09:00222224!RIV10-MSM-11410___</t>
  </si>
  <si>
    <t>ibMV-sqMzo3WeYMBX4!ify158ss=</t>
  </si>
  <si>
    <t>http://www.isvav.cz/h11/resultDetail.do?rowId=RIV%2F00216208%3A11410%2F09%3A00222224!RIV10-MSM-11410___</t>
  </si>
  <si>
    <t>Já , my a oni</t>
  </si>
  <si>
    <t>Hříbková, Lenka</t>
  </si>
  <si>
    <t>Kolik máme vysokoškoláků?</t>
  </si>
  <si>
    <t>RIV/00216208:11410/09:00222449!RIV10-MSM-11410___</t>
  </si>
  <si>
    <t>WEJQz4N9eC4Jcc8!KtLZyJ623TY=</t>
  </si>
  <si>
    <t>http://www.isvav.cz/h11/resultDetail.do?rowId=RIV%2F00216208%3A11410%2F09%3A00222449!RIV10-MSM-11410___</t>
  </si>
  <si>
    <t>AULA</t>
  </si>
  <si>
    <t>Kompetence SŠ studentů k vnímání mezitextového navazování v reklamních textech a řeči o ní.</t>
  </si>
  <si>
    <t>RIV/00216208:11410/09:10081433!RIV11-MSM-11410___</t>
  </si>
  <si>
    <t>pujV12N0MgGJJMRGMcXq0cwpgVQ=</t>
  </si>
  <si>
    <t>http://www.isvav.cz/h11/resultDetail.do?rowId=RIV%2F00216208%3A11410%2F09%3A10081433!RIV11-MSM-11410___</t>
  </si>
  <si>
    <t>Komunikace mezi odborníky a rodiči dětí s kombinovaným postižením školního věku</t>
  </si>
  <si>
    <t>RIV/00216208:11410/09:00222080!RIV10-MSM-11410___</t>
  </si>
  <si>
    <t>nzQptvNInRqYhJkvI8QSoiHJDK0=</t>
  </si>
  <si>
    <t>http://www.isvav.cz/h11/resultDetail.do?rowId=RIV%2F00216208%3A11410%2F09%3A00222080!RIV10-MSM-11410___</t>
  </si>
  <si>
    <t>Strnadová, Iva; Šumníková, Pavlína</t>
  </si>
  <si>
    <t>Koncepcija dětstva v tvorčestve F. M. Dostojevskogo v kontěkstě epochi</t>
  </si>
  <si>
    <t>RIV/00216208:11410/09:00222399!RIV10-MSM-11410___</t>
  </si>
  <si>
    <t>ErcGYgFc1Epuc.KBW1mbCQ-gZbU=</t>
  </si>
  <si>
    <t>http://www.isvav.cz/h11/resultDetail.do?rowId=RIV%2F00216208%3A11410%2F09%3A00222399!RIV10-MSM-11410___</t>
  </si>
  <si>
    <t>F. M. Dostoevsky in the Context of Cultural Dialogues</t>
  </si>
  <si>
    <t>Koncept vzdělávání v kultuře imigrantů a jejich vzdělávací potřeby.</t>
  </si>
  <si>
    <t>RIV/00216208:11410/09:00222534!RIV10-GA0-11410___</t>
  </si>
  <si>
    <t>NzvyQb0gtHY-9!U74zF5DHygTjg=</t>
  </si>
  <si>
    <t>http://www.isvav.cz/h11/resultDetail.do?rowId=RIV%2F00216208%3A11410%2F09%3A00222534!RIV10-GA0-11410___</t>
  </si>
  <si>
    <t>Vzdělávací potřeby sociokulturně znevýhodněných. Případ SIM - Středisek intagrace menšin</t>
  </si>
  <si>
    <t>Bittnerová, Dana</t>
  </si>
  <si>
    <t>Konečně se objevila nová didaktika češtiny pro učitele prvního stupně ZŠ</t>
  </si>
  <si>
    <t>RIV/00216208:11410/09:00222405!RIV10-MSM-11410___</t>
  </si>
  <si>
    <t>17Y539Tks+e1Fm9PIMhZVni4hs8=</t>
  </si>
  <si>
    <t>http://www.isvav.cz/h11/resultDetail.do?rowId=RIV%2F00216208%3A11410%2F09%3A00222405!RIV10-MSM-11410___</t>
  </si>
  <si>
    <t>Pišlová, Simona</t>
  </si>
  <si>
    <t>Konkurence mluvčích při reprodukci primárních výpovědí</t>
  </si>
  <si>
    <t>RIV/00216208:11410/09:00222401!RIV10-MSM-11410___</t>
  </si>
  <si>
    <t>.0zUpPUY9beaEd!JX+oNZLHePGs=</t>
  </si>
  <si>
    <t>http://www.isvav.cz/h11/resultDetail.do?rowId=RIV%2F00216208%3A11410%2F09%3A00222401!RIV10-MSM-11410___</t>
  </si>
  <si>
    <t>Ty já a oni v jazyce a v literatuře</t>
  </si>
  <si>
    <t>Danĺk, Jan</t>
  </si>
  <si>
    <t>Kontinuální korespondenční soutěž jako zdroj zajímavých matematických a fyzikálních úloh</t>
  </si>
  <si>
    <t>RIV/00216208:11410/09:00222088!RIV10-MSM-11410___</t>
  </si>
  <si>
    <t>IHjqGqGxAmMiFePNLp7-sU1PIr8=</t>
  </si>
  <si>
    <t>http://www.isvav.cz/h11/resultDetail.do?rowId=RIV%2F00216208%3A11410%2F09%3A00222088!RIV10-MSM-11410___</t>
  </si>
  <si>
    <t>RůŽičková, Lucie</t>
  </si>
  <si>
    <t>RůŽičková, Lucie; Zhouf, Jaroslav</t>
  </si>
  <si>
    <t>Kritické teorie o škole a vzdělávání.</t>
  </si>
  <si>
    <t>RIV/00216208:11410/09:00222282!RIV10-MSM-11410___</t>
  </si>
  <si>
    <t>7sR.-b1aAuTj7YRFcp8p6VLcvw8=</t>
  </si>
  <si>
    <t>http://www.isvav.cz/h11/resultDetail.do?rowId=RIV%2F00216208%3A11410%2F09%3A00222282!RIV10-MSM-11410___</t>
  </si>
  <si>
    <t>Kultura vzdělávání na počátku milénia - edukační výzvy současnosti</t>
  </si>
  <si>
    <t>RIV/00216208:11410/09:00222333!RIV10-MSM-11410___</t>
  </si>
  <si>
    <t>C9cW9wF8s91I-VsTU50PbwLNvhc=</t>
  </si>
  <si>
    <t>http://www.isvav.cz/h11/resultDetail.do?rowId=RIV%2F00216208%3A11410%2F09%3A00222333!RIV10-MSM-11410___</t>
  </si>
  <si>
    <t>Jan Amos Komenský - odkaz kultuře vzdělávání /Johannes Amos Comenius -The Legacy to the Culture of Education</t>
  </si>
  <si>
    <t>Kulturní specifika České republiky z pohledu studentů Pedagogické fakulty Univerzity Karlovy</t>
  </si>
  <si>
    <t>RIV/00216208:11410/09:00222067!RIV10-MSM-11410___</t>
  </si>
  <si>
    <t>wiJxck+vM2duJFbJy0v!sf81M3c=</t>
  </si>
  <si>
    <t>http://www.isvav.cz/h11/resultDetail.do?rowId=RIV%2F00216208%3A11410%2F09%3A00222067!RIV10-MSM-11410___</t>
  </si>
  <si>
    <t>Kurz TERECoP na KITTV PedF UK - příprava budoucích učitelů technické a informační výchovy na využití robotiky v konstruktivisticky pojaté výuce</t>
  </si>
  <si>
    <t>RIV/00216208:11410/09:00222220!RIV10-MSM-11410___</t>
  </si>
  <si>
    <t>FC+CA96qIE4qmrJeLAvL5zhvR!s=</t>
  </si>
  <si>
    <t>http://www.isvav.cz/h11/resultDetail.do?rowId=RIV%2F00216208%3A11410%2F09%3A00222220!RIV10-MSM-11410___</t>
  </si>
  <si>
    <t>Moderní technologie ve výuce 2. ročník</t>
  </si>
  <si>
    <t>Kvalita a efektivita ve vzdělávání</t>
  </si>
  <si>
    <t>RIV/00216208:11410/09:00222156!RIV10-MSM-11410___</t>
  </si>
  <si>
    <t>h+8SViZ.+24rx.rMDHKP4wvfAcY=</t>
  </si>
  <si>
    <t>http://www.isvav.cz/h11/resultDetail.do?rowId=RIV%2F00216208%3A11410%2F09%3A00222156!RIV10-MSM-11410___</t>
  </si>
  <si>
    <t>Starý, Karel</t>
  </si>
  <si>
    <t>Kvalita a efektivita výuky: metodologické přístupy.</t>
  </si>
  <si>
    <t>RIV/00216208:11410/09:00222447!RIV10-MSM-11410___</t>
  </si>
  <si>
    <t>UaMdTV6aDB3xZjaQ+Vt2uQoy8nU=</t>
  </si>
  <si>
    <t>http://www.isvav.cz/h11/resultDetail.do?rowId=RIV%2F00216208%3A11410%2F09%3A00222447!RIV10-MSM-11410___</t>
  </si>
  <si>
    <t>Výzkum výuky: tematické oblasti, výzkumné přístupy a metody</t>
  </si>
  <si>
    <t>Starý, Karel; Chvál, Martin</t>
  </si>
  <si>
    <t>Kvalita učitele a profesní standard optikou proměn školního vzdělávání</t>
  </si>
  <si>
    <t>RIV/00216208:11410/09:00222301!RIV10-MSM-11410___</t>
  </si>
  <si>
    <t>.2BUHBbBEzNcLARCktinoyBvKaM=</t>
  </si>
  <si>
    <t>http://www.isvav.cz/h11/resultDetail.do?rowId=RIV%2F00216208%3A11410%2F09%3A00222301!RIV10-MSM-11410___</t>
  </si>
  <si>
    <t>Príprava učitelov v procese školských reforiem</t>
  </si>
  <si>
    <t>Květa Kořalková</t>
  </si>
  <si>
    <t>RIV/00216208:11410/09:00222414!RIV10-MSM-11410___</t>
  </si>
  <si>
    <t>TBmTkSPfX6gzzctAScVYGW81uQs=</t>
  </si>
  <si>
    <t>http://www.isvav.cz/h11/resultDetail.do?rowId=RIV%2F00216208%3A11410%2F09%3A00222414!RIV10-MSM-11410___</t>
  </si>
  <si>
    <t>Český časopis historický. The Czech Historical Review</t>
  </si>
  <si>
    <t>Learning Difficuilties</t>
  </si>
  <si>
    <t>RIV/00216208:11410/09:00222426!RIV10-MSM-11410___</t>
  </si>
  <si>
    <t>VcwTUdSeFNHyfrkW-Ntx5aQymSk=</t>
  </si>
  <si>
    <t>http://www.isvav.cz/h11/resultDetail.do?rowId=RIV%2F00216208%3A11410%2F09%3A00222426!RIV10-MSM-11410___</t>
  </si>
  <si>
    <t>Lernen in Europa - Lernen für Europa?</t>
  </si>
  <si>
    <t>RIV/00216208:11410/09:00222069!RIV10-MSM-11410___</t>
  </si>
  <si>
    <t>EwIF2nGwTJoC19d4ruZta!.e.2Y=</t>
  </si>
  <si>
    <t>http://www.isvav.cz/h11/resultDetail.do?rowId=RIV%2F00216208%3A11410%2F09%3A00222069!RIV10-MSM-11410___</t>
  </si>
  <si>
    <t>Die Vielfalt Europa. Identitäten und Räume</t>
  </si>
  <si>
    <t>Luboš Sluka a jeho přínos české klavírní pedagogice</t>
  </si>
  <si>
    <t>RIV/00216208:11410/09:00222471!RIV10-MSM-11410___</t>
  </si>
  <si>
    <t>vk!y1pmf5RS6HpC18zV!Dvy3U1s=</t>
  </si>
  <si>
    <t>http://www.isvav.cz/h11/resultDetail.do?rowId=RIV%2F00216208%3A11410%2F09%3A00222471!RIV10-MSM-11410___</t>
  </si>
  <si>
    <t>Ktuální otázky současné hudebně výchovné teorie a praxe IV</t>
  </si>
  <si>
    <t>Ludmila Matiegková, česká soukromá badatelka a její studijní pobyty v Egyptě ve 20. letech 20. století</t>
  </si>
  <si>
    <t>RIV/00216208:11410/09:00222134!RIV10-MSM-11410___</t>
  </si>
  <si>
    <t>uJRJ35S9.2.VUVGkr8GX.Amqyxs=</t>
  </si>
  <si>
    <t>http://www.isvav.cz/h11/resultDetail.do?rowId=RIV%2F00216208%3A11410%2F09%3A00222134!RIV10-MSM-11410___</t>
  </si>
  <si>
    <t>„Krásný, báječný, nešťastný Egypt!“ Čeští cestovatelé konce 19. a první poloviny 20. století</t>
  </si>
  <si>
    <t>Madonna del Rosario z Cítolib. Památka na jednu kavalírskou cestu</t>
  </si>
  <si>
    <t>RIV/00216208:11410/09:00222121!RIV10-MSM-11410___</t>
  </si>
  <si>
    <t>pFym-ALww.3nDDWTAWrz2YfU634=</t>
  </si>
  <si>
    <t>http://www.isvav.cz/h11/resultDetail.do?rowId=RIV%2F00216208%3A11410%2F09%3A00222121!RIV10-MSM-11410___</t>
  </si>
  <si>
    <t>Orbis Artium. K jubileu Lubomíra Slavíčka</t>
  </si>
  <si>
    <t>Hladík, Tomáš</t>
  </si>
  <si>
    <t>MALDI-TOF MS applied to the analysis of protein paint binders</t>
  </si>
  <si>
    <t>RIV/00216208:11410/09:00222167!RIV10-MSM-11410___</t>
  </si>
  <si>
    <t>vHeBax09k8XEF-IZvgCqp.Ew0V8=</t>
  </si>
  <si>
    <t>http://www.isvav.cz/h11/resultDetail.do?rowId=RIV%2F00216208%3A11410%2F09%3A00222167!RIV10-MSM-11410___</t>
  </si>
  <si>
    <t>Organic mass spectrometry in art and archaelogy</t>
  </si>
  <si>
    <t>CB</t>
  </si>
  <si>
    <t>Matematika a jej jazyk</t>
  </si>
  <si>
    <t>RIV/00216208:11410/09:00222091!RIV10-MSM-11410___</t>
  </si>
  <si>
    <t>06HkbMSYL3h!gSqELB.R24RSiPA=</t>
  </si>
  <si>
    <t>http://www.isvav.cz/h11/resultDetail.do?rowId=RIV%2F00216208%3A11410%2F09%3A00222091!RIV10-MSM-11410___</t>
  </si>
  <si>
    <t>30. mezinárodní konfrerence Historie matematiky</t>
  </si>
  <si>
    <t>Mathematica a interaktivní tabule</t>
  </si>
  <si>
    <t>RIV/00216208:11410/09:00222172!RIV10-MSM-11410___</t>
  </si>
  <si>
    <t>!qgvvhBHUr0ebSmQ917u1Se7o78=</t>
  </si>
  <si>
    <t>http://www.isvav.cz/h11/resultDetail.do?rowId=RIV%2F00216208%3A11410%2F09%3A00222172!RIV10-MSM-11410___</t>
  </si>
  <si>
    <t>Mathematical and psychological modelling in mathematics education</t>
  </si>
  <si>
    <t>RIV/00216208:11410/09:00222108!RIV10-MSM-11410___</t>
  </si>
  <si>
    <t>vcMKfh+o75MKcCjrp7W.L0K4KoU=</t>
  </si>
  <si>
    <t>http://www.isvav.cz/h11/resultDetail.do?rowId=RIV%2F00216208%3A11410%2F09%3A00222108!RIV10-MSM-11410___</t>
  </si>
  <si>
    <t>Mathematics teachers, student teachers and ability to notice</t>
  </si>
  <si>
    <t>RIV/00216208:11410/09:00222200!RIV10-MSM-11410___</t>
  </si>
  <si>
    <t>BNZGD9KuTCQcVDh+VH+dhBJVqqg=</t>
  </si>
  <si>
    <t>http://www.isvav.cz/h11/resultDetail.do?rowId=RIV%2F00216208%3A11410%2F09%3A00222200!RIV10-MSM-11410___</t>
  </si>
  <si>
    <t>Actas do XX Seminário de investigaç?o em educaç?o matemática</t>
  </si>
  <si>
    <t>Medialnyj obraz vuzov v ceskoj presse (1989/90-2008)</t>
  </si>
  <si>
    <t>RIV/00216208:11410/09:00222126!RIV10-MSM-11410___</t>
  </si>
  <si>
    <t>PdG2+kUkphDAB6bPNBdXKXR+k.w=</t>
  </si>
  <si>
    <t>http://www.isvav.cz/h11/resultDetail.do?rowId=RIV%2F00216208%3A11410%2F09%3A00222126!RIV10-MSM-11410___</t>
  </si>
  <si>
    <t>Humanizatsja i demokratizacja na universitetskoto obrazovanie</t>
  </si>
  <si>
    <t>Mezi historismem a modernou. Dva příklady sudetoněmecké monastické architektury období první republiky</t>
  </si>
  <si>
    <t>RIV/00216208:11410/09:00222417!RIV10-MSM-11410___</t>
  </si>
  <si>
    <t>pgBBmu2N0R6L.+4v9dA7S5MBI0U=</t>
  </si>
  <si>
    <t>http://www.isvav.cz/h11/resultDetail.do?rowId=RIV%2F00216208%3A11410%2F09%3A00222417!RIV10-MSM-11410___</t>
  </si>
  <si>
    <t>Dům Boží a brána nebe ve 20. století. Studie o sakrální architektuře - Synesis 2</t>
  </si>
  <si>
    <t>Foltýn, Dušan</t>
  </si>
  <si>
    <t>Mezinárodní jazyková soutěžní hra Kick it to Berlin - "Cestující míč"</t>
  </si>
  <si>
    <t>RIV/00216208:11410/09:10082344!RIV11-MSM-11410___</t>
  </si>
  <si>
    <t>KZxWQXnhYcEow30iceVqXUPxi44=</t>
  </si>
  <si>
    <t>http://www.isvav.cz/h11/resultDetail.do?rowId=RIV%2F00216208%3A11410%2F09%3A10082344!RIV11-MSM-11410___</t>
  </si>
  <si>
    <t>Mistrovská díla 20. století v komorní hře na ZUŠ</t>
  </si>
  <si>
    <t>RIV/00216208:11410/09:00222408!RIV10-MSM-11410___</t>
  </si>
  <si>
    <t>vV6enkJtcFDfGzbneGWkU3QGVEI=</t>
  </si>
  <si>
    <t>http://www.isvav.cz/h11/resultDetail.do?rowId=RIV%2F00216208%3A11410%2F09%3A00222408!RIV10-MSM-11410___</t>
  </si>
  <si>
    <t>Možnosti ideologické interpretace edukační reality</t>
  </si>
  <si>
    <t>RIV/00216208:11410/09:00222297!RIV10-MSM-11410___</t>
  </si>
  <si>
    <t>m.jA6YwwdDfmVZgh8Yk5qjGs0F8=</t>
  </si>
  <si>
    <t>http://www.isvav.cz/h11/resultDetail.do?rowId=RIV%2F00216208%3A11410%2F09%3A00222297!RIV10-MSM-11410___</t>
  </si>
  <si>
    <t>K perspektivám školního vzdělávání</t>
  </si>
  <si>
    <t>Možnosti individualizace a diferenciace výuky nadaných žáků, příklad dobré praxe</t>
  </si>
  <si>
    <t>RIV/00216208:11410/09:00222235!RIV10-MSM-11410___</t>
  </si>
  <si>
    <t>K!zf6rwiLb5UZjTWeb7.jpJJ2.M=</t>
  </si>
  <si>
    <t>http://www.isvav.cz/h11/resultDetail.do?rowId=RIV%2F00216208%3A11410%2F09%3A00222235!RIV10-MSM-11410___</t>
  </si>
  <si>
    <t>Škola v proměnách: Učitel - žák - učivo</t>
  </si>
  <si>
    <t>Možnosti terciárního vzdělávání sluchově postižených v České Republice</t>
  </si>
  <si>
    <t>RIV/00216208:11410/09:00222193!RIV10-MSM-11410___</t>
  </si>
  <si>
    <t>3Fej58hTDBgyJh56nDcyYc+h8xs=</t>
  </si>
  <si>
    <t>http://www.isvav.cz/h11/resultDetail.do?rowId=RIV%2F00216208%3A11410%2F09%3A00222193!RIV10-MSM-11410___</t>
  </si>
  <si>
    <t>Multikulturní výchova v podmínkách globalizace a regionalizace světového hospodářství</t>
  </si>
  <si>
    <t>RIV/00216208:11410/09:00222232!RIV10-MSM-11410___</t>
  </si>
  <si>
    <t>wdsZIJxL2GpQBnowksfXXfm-VYY=</t>
  </si>
  <si>
    <t>http://www.isvav.cz/h11/resultDetail.do?rowId=RIV%2F00216208%3A11410%2F09%3A00222232!RIV10-MSM-11410___</t>
  </si>
  <si>
    <t>Nachwort</t>
  </si>
  <si>
    <t>RIV/00216208:11410/09:00222234!RIV10-MSM-11410___</t>
  </si>
  <si>
    <t>B4cjyVT7QiSV1UAEEQIC8ZNEnX0=</t>
  </si>
  <si>
    <t>http://www.isvav.cz/h11/resultDetail.do?rowId=RIV%2F00216208%3A11410%2F09%3A00222234!RIV10-MSM-11410___</t>
  </si>
  <si>
    <t>Wenn du nicht bei mir bist.../ 111 Deutsche Gedichte aus Prag</t>
  </si>
  <si>
    <t>Nachwort, Autoren und Quellen, bibliographische Hinweise</t>
  </si>
  <si>
    <t>RIV/00216208:11410/09:00222245!RIV10-MSM-11410___</t>
  </si>
  <si>
    <t>aEq!cGbkKHZJ.cVVyNNe+YQtk-Q=</t>
  </si>
  <si>
    <t>http://www.isvav.cz/h11/resultDetail.do?rowId=RIV%2F00216208%3A11410%2F09%3A00222245!RIV10-MSM-11410___</t>
  </si>
  <si>
    <t>Licht über Montmartre. Ein Paris-Lesebuch</t>
  </si>
  <si>
    <t>Nachwort, Zeittafel zu Rilke, Anmerkungen und bibliographische Hinweise</t>
  </si>
  <si>
    <t>RIV/00216208:11410/09:00222251!RIV10-MSM-11410___</t>
  </si>
  <si>
    <t>F8S3sa8WQxXdjdVHDVQu7e5FYh4=</t>
  </si>
  <si>
    <t>http://www.isvav.cz/h11/resultDetail.do?rowId=RIV%2F00216208%3A11410%2F09%3A00222251!RIV10-MSM-11410___</t>
  </si>
  <si>
    <t>Rainer Maria Rilke: Die Aufzeichnungen des Malte Laurids Brigge</t>
  </si>
  <si>
    <t>Nacionální problematika v druhé polovině 19. století</t>
  </si>
  <si>
    <t>RIV/00216208:11410/09:00222163!RIV10-MSM-11410___</t>
  </si>
  <si>
    <t>CEa2aZe3gwHij6bRSbVRWvMMQ5I=</t>
  </si>
  <si>
    <t>http://www.isvav.cz/h11/resultDetail.do?rowId=RIV%2F00216208%3A11410%2F09%3A00222163!RIV10-MSM-11410___</t>
  </si>
  <si>
    <t>Nacionalizace společnosti v Čechách 1848-1914</t>
  </si>
  <si>
    <t>Nadání a nadaní</t>
  </si>
  <si>
    <t>RIV/00216208:11410/09:00222222!RIV10-MSM-11410___</t>
  </si>
  <si>
    <t>I6KSf9MHogLU7AVfstnG0FKH2kQ=</t>
  </si>
  <si>
    <t>http://www.isvav.cz/h11/resultDetail.do?rowId=RIV%2F00216208%3A11410%2F09%3A00222222!RIV10-MSM-11410___</t>
  </si>
  <si>
    <t>Našim čtenářům a autorům</t>
  </si>
  <si>
    <t>RIV/00216208:11410/09:00222305!RIV10-MSM-11410___</t>
  </si>
  <si>
    <t>2hx9pggLHppyqfMX00Jyfh+thmk=</t>
  </si>
  <si>
    <t>http://www.isvav.cz/h11/resultDetail.do?rowId=RIV%2F00216208%3A11410%2F09%3A00222305!RIV10-MSM-11410___</t>
  </si>
  <si>
    <t>Nástrojová tvořivost na ZUŠ jako cesta k porozumění hudebnímu dílu</t>
  </si>
  <si>
    <t>RIV/00216208:11410/09:00222263!RIV10-MSM-11410___</t>
  </si>
  <si>
    <t>+!S1oPDzAhE1!!iprTYTXZNPo2M=</t>
  </si>
  <si>
    <t>http://www.isvav.cz/h11/resultDetail.do?rowId=RIV%2F00216208%3A11410%2F09%3A00222263!RIV10-MSM-11410___</t>
  </si>
  <si>
    <t>Nástrojová tvořivost v kontextu evropské hudební kultury</t>
  </si>
  <si>
    <t>RIV/00216208:11410/09:00222259!RIV10-MSM-11410___</t>
  </si>
  <si>
    <t>U9rZ16kmJemjSE0HxE9awEMe71Q=</t>
  </si>
  <si>
    <t>http://www.isvav.cz/h11/resultDetail.do?rowId=RIV%2F00216208%3A11410%2F09%3A00222259!RIV10-MSM-11410___</t>
  </si>
  <si>
    <t>Aktuální otázky současné hudebně výchovné teorie a praxe IV</t>
  </si>
  <si>
    <t>Názory českých rodičů a veřejnosti na časné rozdělování žáků.</t>
  </si>
  <si>
    <t>RIV/00216208:11410/09:00222345!RIV10-MSM-11410___</t>
  </si>
  <si>
    <t>h32o!B1io3Kz8JwIvMi0r8fiAbQ=</t>
  </si>
  <si>
    <t>http://www.isvav.cz/h11/resultDetail.do?rowId=RIV%2F00216208%3A11410%2F09%3A00222345!RIV10-MSM-11410___</t>
  </si>
  <si>
    <t>Greger, David; Chvál, Martin; Walterová, Eliška; Černý, Karel</t>
  </si>
  <si>
    <t>Několik informací k obligatorním diagnózám a obligatorní diagnostice ve speciálně pedagogických centrech</t>
  </si>
  <si>
    <t>RIV/00216208:11410/09:00222421!RIV10-MSM-11410___</t>
  </si>
  <si>
    <t>RbVS8tLP4Mq27qZouIWSJt-Geaw=</t>
  </si>
  <si>
    <t>http://www.isvav.cz/h11/resultDetail.do?rowId=RIV%2F00216208%3A11410%2F09%3A00222421!RIV10-MSM-11410___</t>
  </si>
  <si>
    <t>Některé internacionalizační procesy ve slovní zásobě češtiny (poznámky k problematice)</t>
  </si>
  <si>
    <t>RIV/00216208:11410/09:00222052!RIV10-MSM-11410___</t>
  </si>
  <si>
    <t>jrSIr7wgka.KcZCppyUWrvN.0+g=</t>
  </si>
  <si>
    <t>http://www.isvav.cz/h11/resultDetail.do?rowId=RIV%2F00216208%3A11410%2F09%3A00222052!RIV10-MSM-11410___</t>
  </si>
  <si>
    <t>Slavjanskije jazyki: aspekty issledovanija</t>
  </si>
  <si>
    <t>NEOLITHIC TRANSITION IN EUROPE : EVOLUTIONARY ANTHROPOLOGY STUDY</t>
  </si>
  <si>
    <t>RIV/00216208:11410/09:10088562!RIV11-MSM-11410___</t>
  </si>
  <si>
    <t>WREbISsBM.uogoobgxL5MSsBiuc=</t>
  </si>
  <si>
    <t>http://www.isvav.cz/h11/resultDetail.do?rowId=RIV%2F00216208%3A11410%2F09%3A10088562!RIV11-MSM-11410___</t>
  </si>
  <si>
    <t>Anthropologie (Brno)</t>
  </si>
  <si>
    <t>Ehler, Edvard; Vančata, Václav</t>
  </si>
  <si>
    <t>New Conception of Education towards Healthy Eating Habits in Primary School</t>
  </si>
  <si>
    <t>RIV/00216208:11410/09:00222240!RIV10-MSM-11410___</t>
  </si>
  <si>
    <t>UpV4qG.90YQDo-.NLU5A4nVtAEM=</t>
  </si>
  <si>
    <t>http://www.isvav.cz/h11/resultDetail.do?rowId=RIV%2F00216208%3A11410%2F09%3A00222240!RIV10-MSM-11410___</t>
  </si>
  <si>
    <t>School and Health 21 - General Issues in Health Education</t>
  </si>
  <si>
    <t>Z(MSM0021622421)</t>
  </si>
  <si>
    <t>RIV/00216208:11410/09:00222276!RIV10-MSM-11410___</t>
  </si>
  <si>
    <t>gtj.Qp0aQg.!-+HY3BS16168g!U=</t>
  </si>
  <si>
    <t>http://www.isvav.cz/h11/resultDetail.do?rowId=RIV%2F00216208%3A11410%2F09%3A00222276!RIV10-MSM-11410___</t>
  </si>
  <si>
    <t>Nobilitace Karla I. (IV.) ve světle materiálů jeho kabinetní kanceláře</t>
  </si>
  <si>
    <t>RIV/00216208:11410/09:00222513!RIV10-GA0-11410___</t>
  </si>
  <si>
    <t>Kz7K0IXSzPEb+bWqyzypdF9nt2U=</t>
  </si>
  <si>
    <t>http://www.isvav.cz/h11/resultDetail.do?rowId=RIV%2F00216208%3A11410%2F09%3A00222513!RIV10-GA0-11410___</t>
  </si>
  <si>
    <t>Historický časopis</t>
  </si>
  <si>
    <t>Nové pojetí přípravy učitelů odborných předmětů, učitelů praktického vyučování a učitelů odborného výcviku na PedF UK v Praze</t>
  </si>
  <si>
    <t>RIV/00216208:11410/09:00222280!RIV10-MSM-11410___</t>
  </si>
  <si>
    <t>1hwf1RAaQTZn+0CzoqgRRZFoqa4=</t>
  </si>
  <si>
    <t>http://www.isvav.cz/h11/resultDetail.do?rowId=RIV%2F00216208%3A11410%2F09%3A00222280!RIV10-MSM-11410___</t>
  </si>
  <si>
    <t>Technické vzdelávanie ako súčasť všeobecného vzdelávania</t>
  </si>
  <si>
    <t>Reitmayer, Ladislav</t>
  </si>
  <si>
    <t>Novye nalravlenija obrazovanija v oblasti</t>
  </si>
  <si>
    <t>RIV/00216208:11410/09:00222246!RIV10-MSM-11410___</t>
  </si>
  <si>
    <t>b!agnJ+1Pw0PYLIby+rtjrQVhGI=</t>
  </si>
  <si>
    <t>http://www.isvav.cz/h11/resultDetail.do?rowId=RIV%2F00216208%3A11410%2F09%3A00222246!RIV10-MSM-11410___</t>
  </si>
  <si>
    <t>Valeologija sučacnij stan, naprjamki ta per</t>
  </si>
  <si>
    <t>O čárce před spojkou nebo</t>
  </si>
  <si>
    <t>RIV/00216208:11410/09:00222068!RIV10-MSM-11410___</t>
  </si>
  <si>
    <t>9RAmecxpIbVzpdinzfBZBU9h5yc=</t>
  </si>
  <si>
    <t>http://www.isvav.cz/h11/resultDetail.do?rowId=RIV%2F00216208%3A11410%2F09%3A00222068!RIV10-MSM-11410___</t>
  </si>
  <si>
    <t>Adam, Robert</t>
  </si>
  <si>
    <t>O čem se psalo v Českém jazyce a literatuře</t>
  </si>
  <si>
    <t>RIV/00216208:11410/09:00222328!RIV10-MSM-11410___</t>
  </si>
  <si>
    <t>QU2MLRH5Lx9n-T3zeC!0i+B9FPU=</t>
  </si>
  <si>
    <t>http://www.isvav.cz/h11/resultDetail.do?rowId=RIV%2F00216208%3A11410%2F09%3A00222328!RIV10-MSM-11410___</t>
  </si>
  <si>
    <t>O didaktické konferenci v Ružomberku</t>
  </si>
  <si>
    <t>RIV/00216208:11410/09:10082178!RIV11-MSM-11410___</t>
  </si>
  <si>
    <t>wYuD7v4bV4AhUysaEB87FsZokKs=</t>
  </si>
  <si>
    <t>http://www.isvav.cz/h11/resultDetail.do?rowId=RIV%2F00216208%3A11410%2F09%3A10082178!RIV11-MSM-11410___</t>
  </si>
  <si>
    <t>Oběžné dráhy těžišť proměnných trojúhelníků a čtyřúhelníků I</t>
  </si>
  <si>
    <t>RIV/00216208:11410/09:00222133!RIV10-MSM-11410___</t>
  </si>
  <si>
    <t>ovvgHE2ubc+9EBK6ku3qFwnQDEM=</t>
  </si>
  <si>
    <t>http://www.isvav.cz/h11/resultDetail.do?rowId=RIV%2F00216208%3A11410%2F09%3A00222133!RIV10-MSM-11410___</t>
  </si>
  <si>
    <t>Matematika - fyzika - informatika</t>
  </si>
  <si>
    <t>Koman, Milan</t>
  </si>
  <si>
    <t>Obligatorní diagnózy a obligatorní diagnostika v SPC pro děti a žáky s narušenou komunikační schopností</t>
  </si>
  <si>
    <t>RIV/00216208:11410/09:00222422!RIV10-MSM-11410___</t>
  </si>
  <si>
    <t>AzrNu33+j83mNdX4+jAVvJ6hK-A=</t>
  </si>
  <si>
    <t>http://www.isvav.cz/h11/resultDetail.do?rowId=RIV%2F00216208%3A11410%2F09%3A00222422!RIV10-MSM-11410___</t>
  </si>
  <si>
    <t>Obsah, subjekt a intersubjektivita v oborových didaktikách.</t>
  </si>
  <si>
    <t>RIV/00216208:11410/09:00222081!RIV10-MSM-11410___</t>
  </si>
  <si>
    <t>E-7FhmgxN24EspNHx0KJQ4P0oDY=</t>
  </si>
  <si>
    <t>http://www.isvav.cz/h11/resultDetail.do?rowId=RIV%2F00216208%3A11410%2F09%3A00222081!RIV10-MSM-11410___</t>
  </si>
  <si>
    <t>P(LC06046), Z(MSM0021620862)</t>
  </si>
  <si>
    <t>Od marginalizace k důstojnému životu. Dospělé a stárnoucí ženy s mentálním postižením.</t>
  </si>
  <si>
    <t>RIV/00216208:11410/09:00222075!RIV10-MSM-11410___</t>
  </si>
  <si>
    <t>bUBQFCAc1BXBDcoJsreM7fUya4c=</t>
  </si>
  <si>
    <t>http://www.isvav.cz/h11/resultDetail.do?rowId=RIV%2F00216208%3A11410%2F09%3A00222075!RIV10-MSM-11410___</t>
  </si>
  <si>
    <t>Od sedmi do jedenácti. Jak děti mladšího školního věku píší literaturu</t>
  </si>
  <si>
    <t>RIV/00216208:11410/09:00222522!RIV10-GA0-11410___</t>
  </si>
  <si>
    <t>eoMeC!faouN+io6BW23U.G8xMdA=</t>
  </si>
  <si>
    <t>http://www.isvav.cz/h11/resultDetail.do?rowId=RIV%2F00216208%3A11410%2F09%3A00222522!RIV10-GA0-11410___</t>
  </si>
  <si>
    <t>P(GA406/06/1425)</t>
  </si>
  <si>
    <t>Odysseovy cesty od Homéra k postmoderně</t>
  </si>
  <si>
    <t>RIV/00216208:11410/09:00222335!RIV10-MSM-11410___</t>
  </si>
  <si>
    <t>daG+Eq7uSCmmmicowSTtoC7!5zo=</t>
  </si>
  <si>
    <t>http://www.isvav.cz/h11/resultDetail.do?rowId=RIV%2F00216208%3A11410%2F09%3A00222335!RIV10-MSM-11410___</t>
  </si>
  <si>
    <t>BlaŽková, Miloslava</t>
  </si>
  <si>
    <t>On Narrow P-theme Paragraph in Fiction, Journalistic and Academic Texts</t>
  </si>
  <si>
    <t>RIV/00216208:11410/09:00222455!RIV10-MSM-11410___</t>
  </si>
  <si>
    <t>bsDkZJYAap!o-RGJVbmk!TuXSLc=</t>
  </si>
  <si>
    <t>http://www.isvav.cz/h11/resultDetail.do?rowId=RIV%2F00216208%3A11410%2F09%3A00222455!RIV10-MSM-11410___</t>
  </si>
  <si>
    <t>Discourse and Interaction</t>
  </si>
  <si>
    <t>On the dynamic nature of physics teachers’ pedagogical content knowledge.</t>
  </si>
  <si>
    <t>RIV/00216208:11410/09:00222082!RIV10-MSM-11410___</t>
  </si>
  <si>
    <t>3.nUpBWeSV!TWfPztkRj6wA55+A=</t>
  </si>
  <si>
    <t>http://www.isvav.cz/h11/resultDetail.do?rowId=RIV%2F00216208%3A11410%2F09%3A00222082!RIV10-MSM-11410___</t>
  </si>
  <si>
    <t>Opat Heidenreich (1282-1320).</t>
  </si>
  <si>
    <t>RIV/00216208:11410/09:00222098!RIV10-MSM-11410___</t>
  </si>
  <si>
    <t>1mJyvPBbGBIcoS.g5bZgTEEoGaI=</t>
  </si>
  <si>
    <t>http://www.isvav.cz/h11/resultDetail.do?rowId=RIV%2F00216208%3A11410%2F09%3A00222098!RIV10-MSM-11410___</t>
  </si>
  <si>
    <t>Sedlec. Historie, architektura a umělecká tvorba sedleckého kláštera.</t>
  </si>
  <si>
    <t>Osobnost hudebního pedagoga v měnících se podmínkách výchovy a vzdělání pohledem účastníků konference Kontexty hudební pedagogiky III</t>
  </si>
  <si>
    <t>RIV/00216208:11410/09:00222456!RIV10-MSM-11410___</t>
  </si>
  <si>
    <t>!Y!rNMiK6P5SqqQn9GZLRmRQvKM=</t>
  </si>
  <si>
    <t>http://www.isvav.cz/h11/resultDetail.do?rowId=RIV%2F00216208%3A11410%2F09%3A00222456!RIV10-MSM-11410___</t>
  </si>
  <si>
    <t>Palkovská, Jana</t>
  </si>
  <si>
    <t>Osobnost skladatele a pedagoga Jiřího Laburdy</t>
  </si>
  <si>
    <t>RIV/00216208:11410/09:00222289!RIV10-MSM-11410___</t>
  </si>
  <si>
    <t>4+YFbm1Zmtxgpqh0eNz9MQzn1M0=</t>
  </si>
  <si>
    <t>http://www.isvav.cz/h11/resultDetail.do?rowId=RIV%2F00216208%3A11410%2F09%3A00222289!RIV10-MSM-11410___</t>
  </si>
  <si>
    <t>Pecháček, Stanislav; Saláková, Leona</t>
  </si>
  <si>
    <t>Otevřené hodiny spojené s dílnou - fraktály a matematické slohy</t>
  </si>
  <si>
    <t>RIV/00216208:11410/09:00222434!RIV10-MSM-11410___</t>
  </si>
  <si>
    <t>YYWd+4ifN5TGy+-crqK2tq1yJM4=</t>
  </si>
  <si>
    <t>http://www.isvav.cz/h11/resultDetail.do?rowId=RIV%2F00216208%3A11410%2F09%3A00222434!RIV10-MSM-11410___</t>
  </si>
  <si>
    <t>Dva dny s didaktikou matematiky</t>
  </si>
  <si>
    <t>Oudoor mathematics</t>
  </si>
  <si>
    <t>RIV/00216208:11410/09:00222427!RIV10-MSM-11410___</t>
  </si>
  <si>
    <t>hS6EtNdkqvVr+c8FKF7C+Zgur5c=</t>
  </si>
  <si>
    <t>http://www.isvav.cz/h11/resultDetail.do?rowId=RIV%2F00216208%3A11410%2F09%3A00222427!RIV10-MSM-11410___</t>
  </si>
  <si>
    <t>SEMT ´09</t>
  </si>
  <si>
    <t>"Paní profesorko, co je to ta nikota?" - sémantická chyba a komunikace</t>
  </si>
  <si>
    <t>RIV/00216208:11410/09:10082177!RIV11-MSM-11410___</t>
  </si>
  <si>
    <t>Ny1NuFdJjPwrgdpUyfYSaaVuq7g=</t>
  </si>
  <si>
    <t>http://www.isvav.cz/h11/resultDetail.do?rowId=RIV%2F00216208%3A11410%2F09%3A10082177!RIV11-MSM-11410___</t>
  </si>
  <si>
    <t>Paradigma akademické kultury</t>
  </si>
  <si>
    <t>RIV/00216208:11410/09:00222382!RIV10-MSM-11410___</t>
  </si>
  <si>
    <t>Hx40cZPL3eBkn0uQB-ixgI88WkQ=</t>
  </si>
  <si>
    <t>http://www.isvav.cz/h11/resultDetail.do?rowId=RIV%2F00216208%3A11410%2F09%3A00222382!RIV10-MSM-11410___</t>
  </si>
  <si>
    <t>Pavučiny a Barevné trojice: Dvě aritmetická prostředí, v nichž je barva dominantní</t>
  </si>
  <si>
    <t>RIV/00216208:11410/09:00222365!RIV10-MSM-11410___</t>
  </si>
  <si>
    <t>w923HwTFt+IQA5qogY.649eWIaw=</t>
  </si>
  <si>
    <t>http://www.isvav.cz/h11/resultDetail.do?rowId=RIV%2F00216208%3A11410%2F09%3A00222365!RIV10-MSM-11410___</t>
  </si>
  <si>
    <t>Pedagogická psychologie</t>
  </si>
  <si>
    <t>RIV/00216208:11410/09:00222376!RIV10-MSM-11410___</t>
  </si>
  <si>
    <t>39xRIqhMLbZPqryYZIu2g6az08Y=</t>
  </si>
  <si>
    <t>http://www.isvav.cz/h11/resultDetail.do?rowId=RIV%2F00216208%3A11410%2F09%3A00222376!RIV10-MSM-11410___</t>
  </si>
  <si>
    <t>Psychologická encyklopedie. Aplikovaná psychologie</t>
  </si>
  <si>
    <t>Pedagogický slovník</t>
  </si>
  <si>
    <t>RIV/00216208:11410/09:00222070!RIV10-MSM-11410___</t>
  </si>
  <si>
    <t>NwWLkR8uDTzRAxna!yKumRHvS+Q=</t>
  </si>
  <si>
    <t>http://www.isvav.cz/h11/resultDetail.do?rowId=RIV%2F00216208%3A11410%2F09%3A00222070!RIV10-MSM-11410___</t>
  </si>
  <si>
    <t>"Píti plnými doušky Evropu a její krásy.“ Staré evropské umění ze sbírek Joe Hlouchy v Národní galerii v Praze</t>
  </si>
  <si>
    <t>RIV/00216208:11410/09:00222150!RIV10-MSM-11410___</t>
  </si>
  <si>
    <t>RH4WPJRq29q7pm2pcR-fwXhwjQM=</t>
  </si>
  <si>
    <t>http://www.isvav.cz/h11/resultDetail.do?rowId=RIV%2F00216208%3A11410%2F09%3A00222150!RIV10-MSM-11410___</t>
  </si>
  <si>
    <t>Orbis artium. K jubileu Lubomíra Slavíčka</t>
  </si>
  <si>
    <t>Playing with puppets</t>
  </si>
  <si>
    <t>RIV/00216208:11410/09:00222468!RIV10-MSM-11410___</t>
  </si>
  <si>
    <t>8c5rGZrBBf3fQ8x0QfTjPQFD8vU=</t>
  </si>
  <si>
    <t>http://www.isvav.cz/h11/resultDetail.do?rowId=RIV%2F00216208%3A11410%2F09%3A00222468!RIV10-MSM-11410___</t>
  </si>
  <si>
    <t>80 év a zenei neveés szolgálatában</t>
  </si>
  <si>
    <t>Podderžaka odapennych i tajahtjivych ctudei</t>
  </si>
  <si>
    <t>RIV/00216208:11410/09:00222237!RIV10-MSM-11410___</t>
  </si>
  <si>
    <t>nX0n9DsUqNiXjoxssY!p!Re7sRM=</t>
  </si>
  <si>
    <t>http://www.isvav.cz/h11/resultDetail.do?rowId=RIV%2F00216208%3A11410%2F09%3A00222237!RIV10-MSM-11410___</t>
  </si>
  <si>
    <t>XI. Russian – American Scientific and Practical Conference on Modern Concepts of University Education</t>
  </si>
  <si>
    <t>Poděbradové : Úvaha na okraj monografie o jedné větvi šlechtického rodu</t>
  </si>
  <si>
    <t>RIV/00216208:11410/09:10081272!RIV11-MSM-11410___</t>
  </si>
  <si>
    <t>hzH1R+M.nIvi+UD9+f3ETFAGHB4=</t>
  </si>
  <si>
    <t>http://www.isvav.cz/h11/resultDetail.do?rowId=RIV%2F00216208%3A11410%2F09%3A10081272!RIV11-MSM-11410___</t>
  </si>
  <si>
    <t>Metodika hodnocení, nově hodnocený výsledek, J_neimp článek v recenzovaném časopise, databáze ERIH A, I. kategorie (obory NRRE).</t>
  </si>
  <si>
    <t>Podpora využití robotiky v konstruktivisticky pojaté výuce prostřednictvím realizace kurzu mezinárodního projektu TERECoP</t>
  </si>
  <si>
    <t>RIV/00216208:11410/09:00222391!RIV10-MSM-11410___</t>
  </si>
  <si>
    <t>NJF.Hj6u4FmrIKBxK5+VMDDSWxU=</t>
  </si>
  <si>
    <t>http://www.isvav.cz/h11/resultDetail.do?rowId=RIV%2F00216208%3A11410%2F09%3A00222391!RIV10-MSM-11410___</t>
  </si>
  <si>
    <t>Education and Technics</t>
  </si>
  <si>
    <t>Pojďte si sáhnout na slabikář pro prvňáčka</t>
  </si>
  <si>
    <t>RIV/00216208:11410/09:00222406!RIV10-MSM-11410___</t>
  </si>
  <si>
    <t>VQ0n-MJQeAqfaBTzYLEH4GQT18M=</t>
  </si>
  <si>
    <t>http://www.isvav.cz/h11/resultDetail.do?rowId=RIV%2F00216208%3A11410%2F09%3A00222406!RIV10-MSM-11410___</t>
  </si>
  <si>
    <t>Pojetí dokonalého jazyka u Komenského a Leibnize I</t>
  </si>
  <si>
    <t>RIV/00216208:11410/09:10081209!RIV11-MSM-11410___</t>
  </si>
  <si>
    <t>R52.eAfIHwCrCanF0+NtuzHMvD0=</t>
  </si>
  <si>
    <t>http://www.isvav.cz/h11/resultDetail.do?rowId=RIV%2F00216208%3A11410%2F09%3A10081209!RIV11-MSM-11410___</t>
  </si>
  <si>
    <t>Grulich, Tomáš</t>
  </si>
  <si>
    <t>Pojetí dokonalého jazyka u Komenského a Leibnize II</t>
  </si>
  <si>
    <t>RIV/00216208:11410/09:10081214!RIV11-MSM-11410___</t>
  </si>
  <si>
    <t>DR92BtEA7KMDsuhkL710qX4zoL0=</t>
  </si>
  <si>
    <t>http://www.isvav.cz/h11/resultDetail.do?rowId=RIV%2F00216208%3A11410%2F09%3A10081214!RIV11-MSM-11410___</t>
  </si>
  <si>
    <t>Politeia – the way to the school democracy (to help the Czech reform of educational programmes)</t>
  </si>
  <si>
    <t>RIV/00216208:11410/09:00222304!RIV10-MSM-11410___</t>
  </si>
  <si>
    <t>B6jWBgtBdc!t78oA0VWxRaoNrnA=</t>
  </si>
  <si>
    <t>http://www.isvav.cz/h11/resultDetail.do?rowId=RIV%2F00216208%3A11410%2F09%3A00222304!RIV10-MSM-11410___</t>
  </si>
  <si>
    <t>Škola v proměnách : učitel - žák - učivo</t>
  </si>
  <si>
    <t>Politika genderové rovnosti ve vzdělávání</t>
  </si>
  <si>
    <t>RIV/00216208:11410/09:00222151!RIV10-MSM-11410___</t>
  </si>
  <si>
    <t>o.F7PJhBuIj-Zfb-PNMF3Dgbe1w=</t>
  </si>
  <si>
    <t>http://www.isvav.cz/h11/resultDetail.do?rowId=RIV%2F00216208%3A11410%2F09%3A00222151!RIV10-MSM-11410___</t>
  </si>
  <si>
    <t>Gender, rovné příležitosti, výzkum</t>
  </si>
  <si>
    <t>Pomoc dla studentów ze specjalnymi potrzebami kształceniowymi na Uniwersytecie Karola</t>
  </si>
  <si>
    <t>RIV/00216208:11410/09:00222176!RIV10-MSM-11410___</t>
  </si>
  <si>
    <t>D9j8pzaM41L2nZRSQfLiW!db.2A=</t>
  </si>
  <si>
    <t>http://www.isvav.cz/h11/resultDetail.do?rowId=RIV%2F00216208%3A11410%2F09%3A00222176!RIV10-MSM-11410___</t>
  </si>
  <si>
    <t>Jezyk wspólczesnej pedagogiki</t>
  </si>
  <si>
    <t>Postmodern City of Dreadful Night: The image of the city in the works of Martin Amis and Ian McEwan</t>
  </si>
  <si>
    <t>RIV/00216208:11410/09:00222054!RIV10-MSM-11410___</t>
  </si>
  <si>
    <t>3oCcdTJVeB0F8FUSfnm1h3Ea.1I=</t>
  </si>
  <si>
    <t>http://www.isvav.cz/h11/resultDetail.do?rowId=RIV%2F00216208%3A11410%2F09%3A00222054!RIV10-MSM-11410___</t>
  </si>
  <si>
    <t>Postoje studující mládeže středních a vysokých škol k inkluzivním procesům ve vzdělávání</t>
  </si>
  <si>
    <t>RIV/00216208:11410/09:00222244!RIV10-MSM-11410___</t>
  </si>
  <si>
    <t>Eby3uS.MiMeUocTIJbWw3FgPWZQ=</t>
  </si>
  <si>
    <t>http://www.isvav.cz/h11/resultDetail.do?rowId=RIV%2F00216208%3A11410%2F09%3A00222244!RIV10-MSM-11410___</t>
  </si>
  <si>
    <t>Hádková, Kateřina; Hájková, Vanda; Kvĺtoňová, Lea; Strnadová, Iva</t>
  </si>
  <si>
    <t>RIV/00216208:11410/09:00222095!RIV10-MSM-11410___</t>
  </si>
  <si>
    <t>HEkaXA6c3Lr10Z85Ct6kf1QhL7I=</t>
  </si>
  <si>
    <t>http://www.isvav.cz/h11/resultDetail.do?rowId=RIV%2F00216208%3A11410%2F09%3A00222095!RIV10-MSM-11410___</t>
  </si>
  <si>
    <t>RIV/00216208:11410/09:00222191!RIV10-MSM-11410___</t>
  </si>
  <si>
    <t>PceWDALvnc7H-.n1Vo15BciI+sQ=</t>
  </si>
  <si>
    <t>http://www.isvav.cz/h11/resultDetail.do?rowId=RIV%2F00216208%3A11410%2F09%3A00222191!RIV10-MSM-11410___</t>
  </si>
  <si>
    <t>Postoje vysokoškolských studentů ke vzdělávání osob se speciálními vzdělávacími potřebami v hlavním vzdělávacím proudu</t>
  </si>
  <si>
    <t>RIV/00216208:11410/09:00222195!RIV10-MSM-11410___</t>
  </si>
  <si>
    <t>9-J!9YqM1fwdCCJihkxwPs.r+Xk=</t>
  </si>
  <si>
    <t>http://www.isvav.cz/h11/resultDetail.do?rowId=RIV%2F00216208%3A11410%2F09%3A00222195!RIV10-MSM-11410___</t>
  </si>
  <si>
    <t>Hájková, Vanda; Kvĺtoňová, Lea; Strnadová, Iva</t>
  </si>
  <si>
    <t>Potřeba „vzdělávat se“ romských klientů SIM</t>
  </si>
  <si>
    <t>RIV/00216208:11410/09:00222535!RIV10-GA0-11410___</t>
  </si>
  <si>
    <t>vi6!o15rCwczXbZsjEMc8-a.320=</t>
  </si>
  <si>
    <t>http://www.isvav.cz/h11/resultDetail.do?rowId=RIV%2F00216208%3A11410%2F09%3A00222535!RIV10-GA0-11410___</t>
  </si>
  <si>
    <t>Vzdělávací potřeby sociokulturně znevýhodněných</t>
  </si>
  <si>
    <t>Poutavá prezentace dějin hudby</t>
  </si>
  <si>
    <t>RIV/00216208:11410/09:00222308!RIV10-MSM-11410___</t>
  </si>
  <si>
    <t>0Kk8X2oheYe1tRGgdH0YgMNB8Nc=</t>
  </si>
  <si>
    <t>http://www.isvav.cz/h11/resultDetail.do?rowId=RIV%2F00216208%3A11410%2F09%3A00222308!RIV10-MSM-11410___</t>
  </si>
  <si>
    <t>Pracovní zátěž a podmínky práce učitelů</t>
  </si>
  <si>
    <t>RIV/00216208:11410/09:00222448!RIV10-MSM-11410___</t>
  </si>
  <si>
    <t>qqCVp8yva.5XS2L4fnh9UiFR5Xg=</t>
  </si>
  <si>
    <t>http://www.isvav.cz/h11/resultDetail.do?rowId=RIV%2F00216208%3A11410%2F09%3A00222448!RIV10-MSM-11410___</t>
  </si>
  <si>
    <t>Urbánek, Petr</t>
  </si>
  <si>
    <t>Praktika motivaci - novyj predmet dlja studěntov pedagogičeskich fakultětov</t>
  </si>
  <si>
    <t>RIV/00216208:11410/09:00222213!RIV10-MSM-11410___</t>
  </si>
  <si>
    <t>ZU2QEirj6UpGD68zmg6hd60Gt10=</t>
  </si>
  <si>
    <t>http://www.isvav.cz/h11/resultDetail.do?rowId=RIV%2F00216208%3A11410%2F09%3A00222213!RIV10-MSM-11410___</t>
  </si>
  <si>
    <t>Język współczesnej pedagogiki</t>
  </si>
  <si>
    <t>Nováková, Daniela</t>
  </si>
  <si>
    <t>Pražská klasická studia v době mezi světovými válkami</t>
  </si>
  <si>
    <t>RIV/00216208:11410/09:00222155!RIV10-MSM-11410___</t>
  </si>
  <si>
    <t>maYmd99fi2XfM6cMp!BeGCWU.WA=</t>
  </si>
  <si>
    <t>http://www.isvav.cz/h11/resultDetail.do?rowId=RIV%2F00216208%3A11410%2F09%3A00222155!RIV10-MSM-11410___</t>
  </si>
  <si>
    <t>Latina v církevním a světském školství</t>
  </si>
  <si>
    <t>Preambule ústavy a výchova k hodnotám</t>
  </si>
  <si>
    <t>RIV/00216208:11410/09:00222329!RIV10-MSM-11410___</t>
  </si>
  <si>
    <t>ePFg7s0K9ha5VhoeL6gg+TpoJGg=</t>
  </si>
  <si>
    <t>http://www.isvav.cz/h11/resultDetail.do?rowId=RIV%2F00216208%3A11410%2F09%3A00222329!RIV10-MSM-11410___</t>
  </si>
  <si>
    <t>Přechod žáků ze základní na střední školu. Pohledy z výzkumů</t>
  </si>
  <si>
    <t>RIV/00216208:11410/09:00222526!RIV10-GA0-11410___</t>
  </si>
  <si>
    <t>!G2SBrIbvu0q0MPQq3ncnN93qjY=</t>
  </si>
  <si>
    <t>http://www.isvav.cz/h11/resultDetail.do?rowId=RIV%2F00216208%3A11410%2F09%3A00222526!RIV10-GA0-11410___</t>
  </si>
  <si>
    <t>Walterová, Eliška; Greger, David; Smetáčková, Irena; Viktorová, Ida</t>
  </si>
  <si>
    <t>P(GA406/06/1656)</t>
  </si>
  <si>
    <t>Předškolní vzdělávací instituce v ČR</t>
  </si>
  <si>
    <t>RIV/00216208:11410/09:10082234!RIV11-MSM-11410___</t>
  </si>
  <si>
    <t>dh2L7BFeGwuX2BL1mPsadZ+TUkc=</t>
  </si>
  <si>
    <t>http://www.isvav.cz/h11/resultDetail.do?rowId=RIV%2F00216208%3A11410%2F09%3A10082234!RIV11-MSM-11410___</t>
  </si>
  <si>
    <t>Příběh jako zdroj inspirace i povzbuzení : Úvod do environmentální naratologie</t>
  </si>
  <si>
    <t>RIV/00216208:11410/09:00222496!RIV10-MZP-11410___</t>
  </si>
  <si>
    <t>6wn0XBLovcWDQoHmcQq-QWg-k.4=</t>
  </si>
  <si>
    <t>http://www.isvav.cz/h11/resultDetail.do?rowId=RIV%2F00216208%3A11410%2F09%3A00222496!RIV10-MZP-11410___</t>
  </si>
  <si>
    <t>Dlouhá, J. a kol.: Vědění a participace. Teoretická východiska environmentálního vzdělání. Praha : Karolinum, 2009. 227 str.</t>
  </si>
  <si>
    <t>AH</t>
  </si>
  <si>
    <t>Přírodovědná inteligence: diagnostika a péče o přírodovědně talentované žáky a studenty v ČR</t>
  </si>
  <si>
    <t>RIV/00216208:11410/09:00222498!RIV10-MZP-11410___</t>
  </si>
  <si>
    <t>oRdxQ4Lu-Tg3q5EtHwecL!PFeZ0=</t>
  </si>
  <si>
    <t>http://www.isvav.cz/h11/resultDetail.do?rowId=RIV%2F00216208%3A11410%2F09%3A00222498!RIV10-MZP-11410___</t>
  </si>
  <si>
    <t>Přístupy k podpoře zdraví v pedagogické teorii a v praxi kurikulární reformy</t>
  </si>
  <si>
    <t>RIV/00216208:11410/09:00222247!RIV10-MSM-11410___</t>
  </si>
  <si>
    <t>wIhoNdCCJbF9a-pb2tdrSW-YR50=</t>
  </si>
  <si>
    <t>http://www.isvav.cz/h11/resultDetail.do?rowId=RIV%2F00216208%3A11410%2F09%3A00222247!RIV10-MSM-11410___</t>
  </si>
  <si>
    <t>Problem posing through correspondence seminars</t>
  </si>
  <si>
    <t>RIV/00216208:11410/09:00222102!RIV10-MSM-11410___</t>
  </si>
  <si>
    <t>7JVDMiI0aEbq5JXLucK5yDkVqBQ=</t>
  </si>
  <si>
    <t>http://www.isvav.cz/h11/resultDetail.do?rowId=RIV%2F00216208%3A11410%2F09%3A00222102!RIV10-MSM-11410___</t>
  </si>
  <si>
    <t>Proceedings 5th international colloquium on the didactics of mathematics</t>
  </si>
  <si>
    <t>Problém tělesnosti a intersubjektivity u Merleau-Pontyho a jejich význam pro porozumění fenoménu výchovy.</t>
  </si>
  <si>
    <t>RIV/00216208:11410/09:00222180!RIV10-MSM-11410___</t>
  </si>
  <si>
    <t>Pu+37R1rk+e1Xx6PYraPHMLbMZY=</t>
  </si>
  <si>
    <t>http://www.isvav.cz/h11/resultDetail.do?rowId=RIV%2F00216208%3A11410%2F09%3A00222180!RIV10-MSM-11410___</t>
  </si>
  <si>
    <t>Procvičování matematického učiva ZŠ na internetu</t>
  </si>
  <si>
    <t>RIV/00216208:11410/09:00222325!RIV10-MSM-11410___</t>
  </si>
  <si>
    <t>tJSoYF+wd6XjxrzxrKmQ!GErg90=</t>
  </si>
  <si>
    <t>http://www.isvav.cz/h11/resultDetail.do?rowId=RIV%2F00216208%3A11410%2F09%3A00222325!RIV10-MSM-11410___</t>
  </si>
  <si>
    <t>Program neuskutečněné galerie českých panovníků pro pražskou katedrálu</t>
  </si>
  <si>
    <t>RIV/00216208:11410/09:00222153!RIV10-MSM-11410___</t>
  </si>
  <si>
    <t>deEiTfojKzWubdE6UoQN2ToU1fQ=</t>
  </si>
  <si>
    <t>http://www.isvav.cz/h11/resultDetail.do?rowId=RIV%2F00216208%3A11410%2F09%3A00222153!RIV10-MSM-11410___</t>
  </si>
  <si>
    <t>Haně Seifertové k 75. narozeninám</t>
  </si>
  <si>
    <t>Proteinová pojiva v mostních konstrukcích a dalších historických objektech</t>
  </si>
  <si>
    <t>RIV/00216208:11410/09:00222170!RIV10-GA0-11410___</t>
  </si>
  <si>
    <t>cE1GZHu9W-BK.3ihXj5V!N1maHQ=</t>
  </si>
  <si>
    <t>http://www.isvav.cz/h11/resultDetail.do?rowId=RIV%2F00216208%3A11410%2F09%3A00222170!RIV10-GA0-11410___</t>
  </si>
  <si>
    <t>Sborník z Konference konzervátorů-restaurátorů</t>
  </si>
  <si>
    <t>Proteomic identification of milk proteins in medieval building constructions</t>
  </si>
  <si>
    <t>RIV/00216208:11410/09:00222218!RIV10-GA0-11410___</t>
  </si>
  <si>
    <t>x8w3WC5!b3Er2+AQ0JCrtdET0cA=</t>
  </si>
  <si>
    <t>http://www.isvav.cz/h11/resultDetail.do?rowId=RIV%2F00216208%3A11410%2F09%3A00222218!RIV10-GA0-11410___</t>
  </si>
  <si>
    <t>34th FEBS Congress, Life</t>
  </si>
  <si>
    <t>Psychosomatická jednota hlasového projevu</t>
  </si>
  <si>
    <t>RIV/00216208:11410/09:00222418!RIV10-MSM-11410___</t>
  </si>
  <si>
    <t>IIfN75AP4hfZsqhh7MmR7Uko1Gc=</t>
  </si>
  <si>
    <t>http://www.isvav.cz/h11/resultDetail.do?rowId=RIV%2F00216208%3A11410%2F09%3A00222418!RIV10-MSM-11410___</t>
  </si>
  <si>
    <t>Tichá, Alena</t>
  </si>
  <si>
    <t>Quantification of Plant Membrane Proteins Using iTRAQ Labels</t>
  </si>
  <si>
    <t>RIV/00216208:11410/09:00222219!RIV10-GA0-11410___</t>
  </si>
  <si>
    <t>gDzPR5vRHoSjhxe5PyFewnwqNUY=</t>
  </si>
  <si>
    <t>http://www.isvav.cz/h11/resultDetail.do?rowId=RIV%2F00216208%3A11410%2F09%3A00222219!RIV10-GA0-11410___</t>
  </si>
  <si>
    <t>Congress on Analytical Proteomics - ICAP</t>
  </si>
  <si>
    <t>Řazení učiva v soudobých teoriích kurikula</t>
  </si>
  <si>
    <t>RIV/00216208:11410/09:00222233!RIV10-MSM-11410___</t>
  </si>
  <si>
    <t>1-J2!sMxnAP+c7j!j-bGYr4zmIU=</t>
  </si>
  <si>
    <t>http://www.isvav.cz/h11/resultDetail.do?rowId=RIV%2F00216208%3A11410%2F09%3A00222233!RIV10-MSM-11410___</t>
  </si>
  <si>
    <t>Readiness of the Future Teachers to Prevention and Protection in Emergency</t>
  </si>
  <si>
    <t>RIV/00216208:11410/09:00222250!RIV10-MSM-11410___</t>
  </si>
  <si>
    <t>eSjmLqYsbjBHVEwM.Qp-sEvr.xQ=</t>
  </si>
  <si>
    <t>http://www.isvav.cz/h11/resultDetail.do?rowId=RIV%2F00216208%3A11410%2F09%3A00222250!RIV10-MSM-11410___</t>
  </si>
  <si>
    <t>School and Health 21 - Topical Issues in Health Education</t>
  </si>
  <si>
    <t>Marádová, Eva; Hanušová, Jaroslava</t>
  </si>
  <si>
    <t>RIV/00216208:11410/09:00222277!RIV10-MSM-11410___</t>
  </si>
  <si>
    <t>g!y4.VbWvhHF+xJG2b49i0Mm7Fo=</t>
  </si>
  <si>
    <t>http://www.isvav.cz/h11/resultDetail.do?rowId=RIV%2F00216208%3A11410%2F09%3A00222277!RIV10-MSM-11410___</t>
  </si>
  <si>
    <t>Reforma tretichnogo obrazovanija v Ceskoi respublike.</t>
  </si>
  <si>
    <t>RIV/00216208:11410/09:00222285!RIV10-MSM-11410___</t>
  </si>
  <si>
    <t>.rC-Zh8vKd03egVxIvAh4fXRuu4=</t>
  </si>
  <si>
    <t>http://www.isvav.cz/h11/resultDetail.do?rowId=RIV%2F00216208%3A11410%2F09%3A00222285!RIV10-MSM-11410___</t>
  </si>
  <si>
    <t>Jazyk współczesnej pedagogiki</t>
  </si>
  <si>
    <t>Reformy školství a vzdělávání ve světě.</t>
  </si>
  <si>
    <t>RIV/00216208:11410/09:00222284!RIV10-MSM-11410___</t>
  </si>
  <si>
    <t>0kI-z16StCaSUYo25d-kpaphpas=</t>
  </si>
  <si>
    <t>http://www.isvav.cz/h11/resultDetail.do?rowId=RIV%2F00216208%3A11410%2F09%3A00222284!RIV10-MSM-11410___</t>
  </si>
  <si>
    <t>Renobilitierungsprozesse und genealogische Agenten. Der Skandal um das Adelsdepartement im Innenministerium am Beginn des 20. Jahrhunderts</t>
  </si>
  <si>
    <t>RIV/00216208:11410/09:00222512!RIV10-GA0-11410___</t>
  </si>
  <si>
    <t>-tp!.Wjeqr8cg95kDqE28vb-uLs=</t>
  </si>
  <si>
    <t>http://www.isvav.cz/h11/resultDetail.do?rowId=RIV%2F00216208%3A11410%2F09%3A00222512!RIV10-GA0-11410___</t>
  </si>
  <si>
    <t>Mitteilungen des Instituts fur Österreichische Geschichtsforschung</t>
  </si>
  <si>
    <t>Research project</t>
  </si>
  <si>
    <t>RIV/00216208:11410/09:00222146!RIV10-MSM-11410___</t>
  </si>
  <si>
    <t>+JA+P4U5JUGcYF1VbJ5FH!.FyEA=</t>
  </si>
  <si>
    <t>http://www.isvav.cz/h11/resultDetail.do?rowId=RIV%2F00216208%3A11410%2F09%3A00222146!RIV10-MSM-11410___</t>
  </si>
  <si>
    <t>Role času v islámské a západoevropské kulturní tradici</t>
  </si>
  <si>
    <t>RIV/00216208:11410/09:00222337!RIV10-MSM-11410___</t>
  </si>
  <si>
    <t>jpIaKq5PP-r-!dgekgayahwFV6c=</t>
  </si>
  <si>
    <t>http://www.isvav.cz/h11/resultDetail.do?rowId=RIV%2F00216208%3A11410%2F09%3A00222337!RIV10-MSM-11410___</t>
  </si>
  <si>
    <t>Sbory Petra Ebena pro dětské interprety</t>
  </si>
  <si>
    <t>RIV/00216208:11410/09:10081142!RIV11-MSM-11410___</t>
  </si>
  <si>
    <t>PbF+xdJmrM!SJf2uY8RrE17ZNVI=</t>
  </si>
  <si>
    <t>http://www.isvav.cz/h11/resultDetail.do?rowId=RIV%2F00216208%3A11410%2F09%3A10081142!RIV11-MSM-11410___</t>
  </si>
  <si>
    <t>Sekularizace a školství</t>
  </si>
  <si>
    <t>RIV/00216208:11410/09:00222166!RIV10-MSM-11410___</t>
  </si>
  <si>
    <t>fr6VcML8oC!.SHVqpdmVFmnYIqw=</t>
  </si>
  <si>
    <t>http://www.isvav.cz/h11/resultDetail.do?rowId=RIV%2F00216208%3A11410%2F09%3A00222166!RIV10-MSM-11410___</t>
  </si>
  <si>
    <t>Sekularizace venkovského prostoru v 19. století</t>
  </si>
  <si>
    <t>Sémantické modely multikulturality a jejich axiologické dimenze.</t>
  </si>
  <si>
    <t>RIV/00216208:11410/09:00222231!RIV10-MSM-11410___</t>
  </si>
  <si>
    <t>B4Si1RWcgZxiixFTX6gQvZ4U79o=</t>
  </si>
  <si>
    <t>http://www.isvav.cz/h11/resultDetail.do?rowId=RIV%2F00216208%3A11410%2F09%3A00222231!RIV10-MSM-11410___</t>
  </si>
  <si>
    <t>Sémantický prototyp profese v české kultuře</t>
  </si>
  <si>
    <t>RIV/00216208:11410/09:00222298!RIV10-MSM-11410___</t>
  </si>
  <si>
    <t>fw4cZZJ!ozp-DSe0srW6jHGU0VY=</t>
  </si>
  <si>
    <t>http://www.isvav.cz/h11/resultDetail.do?rowId=RIV%2F00216208%3A11410%2F09%3A00222298!RIV10-MSM-11410___</t>
  </si>
  <si>
    <t>Semantische Aufbau von Erzählwerken in der Konzeption des Prager Structuralismus</t>
  </si>
  <si>
    <t>RIV/00216208:11410/09:00222484!RIV10-MSM-11410___</t>
  </si>
  <si>
    <t>4ovrxdGmdjuuP!.TJxxg112MVB8=</t>
  </si>
  <si>
    <t>http://www.isvav.cz/h11/resultDetail.do?rowId=RIV%2F00216208%3A11410%2F09%3A00222484!RIV10-MSM-11410___</t>
  </si>
  <si>
    <t>Slavische Erzähltheorie</t>
  </si>
  <si>
    <t>Kubíček, Tomáš</t>
  </si>
  <si>
    <t>Šest statečných? Doplněk ke vztahům husitské Prahy a husitského Tábora</t>
  </si>
  <si>
    <t>RIV/00216208:11410/09:10081276!RIV11-MSM-11410___</t>
  </si>
  <si>
    <t>8XfFps3wpCAxRZTDpUtkgZc28LQ=</t>
  </si>
  <si>
    <t>http://www.isvav.cz/h11/resultDetail.do?rowId=RIV%2F00216208%3A11410%2F09%3A10081276!RIV11-MSM-11410___</t>
  </si>
  <si>
    <t>Táborský archiv</t>
  </si>
  <si>
    <t>Sexuální obtěžování na vysokých školách: Proč vzniká, jak se projevuje, co lze proti němu dělat</t>
  </si>
  <si>
    <t>RIV/00216208:11410/09:00013944!RIV11-MSM-11410___</t>
  </si>
  <si>
    <t>!3o9TEef3ao7RkFSdvT1io4NCAA=</t>
  </si>
  <si>
    <t>http://www.isvav.cz/h11/resultDetail.do?rowId=RIV%2F00216208%3A11410%2F09%3A00013944!RIV11-MSM-11410___</t>
  </si>
  <si>
    <t>Škola, školní uniformy a sociální prevence</t>
  </si>
  <si>
    <t>RIV/00216208:11410/09:00222303!RIV10-MSM-11410___</t>
  </si>
  <si>
    <t>tpS5i8oAYJ2HgbDG9zD9NqG!t-s=</t>
  </si>
  <si>
    <t>http://www.isvav.cz/h11/resultDetail.do?rowId=RIV%2F00216208%3A11410%2F09%3A00222303!RIV10-MSM-11410___</t>
  </si>
  <si>
    <t>Školní edukace</t>
  </si>
  <si>
    <t>RIV/00216208:11410/09:00222115!RIV10-MSM-11410___</t>
  </si>
  <si>
    <t>BwwkiS!N59L3g55zQ6X.a+nHLM8=</t>
  </si>
  <si>
    <t>http://www.isvav.cz/h11/resultDetail.do?rowId=RIV%2F00216208%3A11410%2F09%3A00222115!RIV10-MSM-11410___</t>
  </si>
  <si>
    <t>Školní psychologie</t>
  </si>
  <si>
    <t>RIV/00216208:11410/09:00222374!RIV10-MSM-11410___</t>
  </si>
  <si>
    <t>-4Z9b-6nf1e7X7+fGTIBpE3EATw=</t>
  </si>
  <si>
    <t>http://www.isvav.cz/h11/resultDetail.do?rowId=RIV%2F00216208%3A11410%2F09%3A00222374!RIV10-MSM-11410___</t>
  </si>
  <si>
    <t>RIV/00216208:11410/09:00222116!RIV10-MSM-11410___</t>
  </si>
  <si>
    <t>xLH+EDCx7Nq9jda+koYIGXPVpM0=</t>
  </si>
  <si>
    <t>http://www.isvav.cz/h11/resultDetail.do?rowId=RIV%2F00216208%3A11410%2F09%3A00222116!RIV10-MSM-11410___</t>
  </si>
  <si>
    <t>Školní vzdělávání ve Velké Británii</t>
  </si>
  <si>
    <t>RIV/00216208:11410/09:00222215!RIV10-MSM-11410___</t>
  </si>
  <si>
    <t>RZUDy5W8tdBvnB3bevc8qImRICw=</t>
  </si>
  <si>
    <t>http://www.isvav.cz/h11/resultDetail.do?rowId=RIV%2F00216208%3A11410%2F09%3A00222215!RIV10-MSM-11410___</t>
  </si>
  <si>
    <t>JeŽková, Věra</t>
  </si>
  <si>
    <t>JeŽková, Věra; Dvořák, Dominik</t>
  </si>
  <si>
    <t>Školství očima české veřejnosti: percepce současného stavu a vývoje</t>
  </si>
  <si>
    <t>RIV/00216208:11410/09:00222264!RIV10-MSM-11410___</t>
  </si>
  <si>
    <t>9NV0K.c0nhARmskyQnu5RVVZAL4=</t>
  </si>
  <si>
    <t>http://www.isvav.cz/h11/resultDetail.do?rowId=RIV%2F00216208%3A11410%2F09%3A00222264!RIV10-MSM-11410___</t>
  </si>
  <si>
    <t>Slyšet a myslet u klavíru</t>
  </si>
  <si>
    <t>RIV/00216208:11410/09:00222124!RIV10-MSM-11410___</t>
  </si>
  <si>
    <t>Vev7dbwcryC8f9QwzGEsA-c.UFs=</t>
  </si>
  <si>
    <t>http://www.isvav.cz/h11/resultDetail.do?rowId=RIV%2F00216208%3A11410%2F09%3A00222124!RIV10-MSM-11410___</t>
  </si>
  <si>
    <t>Smyslový přepis.</t>
  </si>
  <si>
    <t>RIV/00216208:11410/09:00222084!RIV10-MSM-11410___</t>
  </si>
  <si>
    <t>u1bcv6J0UA7Ns!Gw6LR6or+Sh5c=</t>
  </si>
  <si>
    <t>http://www.isvav.cz/h11/resultDetail.do?rowId=RIV%2F00216208%3A11410%2F09%3A00222084!RIV10-MSM-11410___</t>
  </si>
  <si>
    <t>Sociálně-ekonomické a kulturní zázemí žáků a rostoucí role žen ve společnosti jako dvě významné sociální determinanty školního vzdělávání v Německu</t>
  </si>
  <si>
    <t>RIV/00216208:11410/09:00222211!RIV10-MSM-11410___</t>
  </si>
  <si>
    <t>KxR2GkGUUFkoHjkM2kiys!fzrfg=</t>
  </si>
  <si>
    <t>http://www.isvav.cz/h11/resultDetail.do?rowId=RIV%2F00216208%3A11410%2F09%3A00222211!RIV10-MSM-11410___</t>
  </si>
  <si>
    <t>Sociální kompetence třídního učitele na druhém a třetím stupni škol</t>
  </si>
  <si>
    <t>RIV/00216208:11410/09:10072305!RIV11-MSM-11410___</t>
  </si>
  <si>
    <t>!Naxo!S7FEtsDUkmXir4RLsXKWc=</t>
  </si>
  <si>
    <t>http://www.isvav.cz/h11/resultDetail.do?rowId=RIV%2F00216208%3A11410%2F09%3A10072305!RIV11-MSM-11410___</t>
  </si>
  <si>
    <t>Premeny psychológie v európskom priestore</t>
  </si>
  <si>
    <t>Valentová, Lidmila</t>
  </si>
  <si>
    <t>Současné problémy časopisu Hudební výchova.</t>
  </si>
  <si>
    <t>RIV/00216208:11410/09:00222309!RIV10-MSM-11410___</t>
  </si>
  <si>
    <t>DCUNJgT0DIGUTvqpVJst+uakb7c=</t>
  </si>
  <si>
    <t>http://www.isvav.cz/h11/resultDetail.do?rowId=RIV%2F00216208%3A11410%2F09%3A00222309!RIV10-MSM-11410___</t>
  </si>
  <si>
    <t>Kontexty hudební pedagogiky III.</t>
  </si>
  <si>
    <t>Soudobá klavírní tvroba pro děti a její místo ve výuce hudební teorie na pedagogických fakultách</t>
  </si>
  <si>
    <t>RIV/00216208:11410/09:00222469!RIV10-MSM-11410___</t>
  </si>
  <si>
    <t>dB6dD10JdYUrV5jnN49rrmf8hMk=</t>
  </si>
  <si>
    <t>http://www.isvav.cz/h11/resultDetail.do?rowId=RIV%2F00216208%3A11410%2F09%3A00222469!RIV10-MSM-11410___</t>
  </si>
  <si>
    <t>Kulúra - umenie - vzdelávanie</t>
  </si>
  <si>
    <t>Soudobé modely nových gramotností a e-skills</t>
  </si>
  <si>
    <t>RIV/00216208:11410/09:00222317!RIV10-MSM-11410___</t>
  </si>
  <si>
    <t>sr.r03-gwqAV-guKGAXVK0whnQM=</t>
  </si>
  <si>
    <t>http://www.isvav.cz/h11/resultDetail.do?rowId=RIV%2F00216208%3A11410%2F09%3A00222317!RIV10-MSM-11410___</t>
  </si>
  <si>
    <t>Inovácie vo vede technike a vzdelávaní</t>
  </si>
  <si>
    <t>Rambousek, Vladimír</t>
  </si>
  <si>
    <t>Rambousek, Vladimír; Wildová, Radka</t>
  </si>
  <si>
    <t>Specifické poruchy učení</t>
  </si>
  <si>
    <t>RIV/00216208:11410/09:00222100!RIV10-MSM-11410___</t>
  </si>
  <si>
    <t>s8GQ756QP23TFKUfhxCcDFuzdhg=</t>
  </si>
  <si>
    <t>http://www.isvav.cz/h11/resultDetail.do?rowId=RIV%2F00216208%3A11410%2F09%3A00222100!RIV10-MSM-11410___</t>
  </si>
  <si>
    <t>Spiegelung der deutsch-slowakischen Sprachkontakte im Wortschatz des Slowakischen</t>
  </si>
  <si>
    <t>RIV/00216208:11410/09:00222435!RIV10-MSM-11410___</t>
  </si>
  <si>
    <t>rRrIampZkmAJYxCIa31agLpeUcE=</t>
  </si>
  <si>
    <t>http://www.isvav.cz/h11/resultDetail.do?rowId=RIV%2F00216208%3A11410%2F09%3A00222435!RIV10-MSM-11410___</t>
  </si>
  <si>
    <t>Deutsch und seine Nachbarn</t>
  </si>
  <si>
    <t>Papsonová, Mária</t>
  </si>
  <si>
    <t>Srodowysko edukacyjne - Autobus</t>
  </si>
  <si>
    <t>RIV/00216208:11410/09:00222128!RIV10-MSM-11410___</t>
  </si>
  <si>
    <t>s+72E0ayCW3TFMV2qE4VjrkNE6Y=</t>
  </si>
  <si>
    <t>http://www.isvav.cz/h11/resultDetail.do?rowId=RIV%2F00216208%3A11410%2F09%3A00222128!RIV10-MSM-11410___</t>
  </si>
  <si>
    <t>Stáří jako přidaná hodnota? Kmetský věk vlasteneckých umělců českých</t>
  </si>
  <si>
    <t>RIV/00216208:11410/09:00222154!RIV10-MSM-11410___</t>
  </si>
  <si>
    <t>PFRD9XFKucQLLBVmgZVF!m-cfRE=</t>
  </si>
  <si>
    <t>http://www.isvav.cz/h11/resultDetail.do?rowId=RIV%2F00216208%3A11410%2F09%3A00222154!RIV10-MSM-11410___</t>
  </si>
  <si>
    <t>Vetché stáří, nebo zralý věk moudrosti?: sborník příspěvků z 28. ročníku sympozia k problematice 19. století</t>
  </si>
  <si>
    <t>Starost o duši</t>
  </si>
  <si>
    <t>RIV/00216208:11410/09:00222057!RIV10-MSM-11410___</t>
  </si>
  <si>
    <t>WFEwdHu.S2zYJXWQxLwI+70iY!g=</t>
  </si>
  <si>
    <t>http://www.isvav.cz/h11/resultDetail.do?rowId=RIV%2F00216208%3A11410%2F09%3A00222057!RIV10-MSM-11410___</t>
  </si>
  <si>
    <t>„Stezka podél cesty“ Egona Hostovského (kapitola z dějin české reflexe tvorby F. M. Dostojevského)</t>
  </si>
  <si>
    <t>RIV/00216208:11410/09:00222378!RIV10-MSM-11410___</t>
  </si>
  <si>
    <t>66-D!2+x90Q49AEg3c.QWiIp8KM=</t>
  </si>
  <si>
    <t>http://www.isvav.cz/h11/resultDetail.do?rowId=RIV%2F00216208%3A11410%2F09%3A00222378!RIV10-MSM-11410___</t>
  </si>
  <si>
    <t>Dialog kultur V</t>
  </si>
  <si>
    <t>Stratégies et méthodes d'enseignement en République tchéque, au service de la continuité des apprentissages...comment y former les ensaignants?</t>
  </si>
  <si>
    <t>RIV/00216208:11410/09:00222131!RIV10-MSM-11410___</t>
  </si>
  <si>
    <t>YKoWPMvbgX7D!3bQUmAkhyvicUM=</t>
  </si>
  <si>
    <t>http://www.isvav.cz/h11/resultDetail.do?rowId=RIV%2F00216208%3A11410%2F09%3A00222131!RIV10-MSM-11410___</t>
  </si>
  <si>
    <t>Les dynamiques des apprentissages</t>
  </si>
  <si>
    <t>Studentský podpůrný spolek Radhošť</t>
  </si>
  <si>
    <t>RIV/00216208:11410/09:00222491!RIV10-MSM-11410___</t>
  </si>
  <si>
    <t>T6A13WBBY.CMoCIn+Xo8YczBtE0=</t>
  </si>
  <si>
    <t>http://www.isvav.cz/h11/resultDetail.do?rowId=RIV%2F00216208%3A11410%2F09%3A00222491!RIV10-MSM-11410___</t>
  </si>
  <si>
    <t>JUDr. Václav Kounic a jeho doba</t>
  </si>
  <si>
    <t>Svoboda a zodpovědnost v přirozeném světě</t>
  </si>
  <si>
    <t>RIV/00216208:11410/09:10079376!RIV11-MSM-11410___</t>
  </si>
  <si>
    <t>KMPgKLU!N1q9SQjo+6CJ9mSRH9I=</t>
  </si>
  <si>
    <t>http://www.isvav.cz/h11/resultDetail.do?rowId=RIV%2F00216208%3A11410%2F09%3A10079376!RIV11-MSM-11410___</t>
  </si>
  <si>
    <t>Teachers’ questions in mathematics teaching: Quantitative-qualitative shift.</t>
  </si>
  <si>
    <t>RIV/00216208:11410/09:00222326!RIV10-MSM-11410___</t>
  </si>
  <si>
    <t>vLYBdq56CWLNUpUZnD1ZizK9jTE=</t>
  </si>
  <si>
    <t>http://www.isvav.cz/h11/resultDetail.do?rowId=RIV%2F00216208%3A11410%2F09%3A00222326!RIV10-MSM-11410___</t>
  </si>
  <si>
    <t>Proceedings of the 33rd Conference of the International Group for the Psychology of Mathematics Education</t>
  </si>
  <si>
    <t>Teorie výchovy</t>
  </si>
  <si>
    <t>RIV/00216208:11410/09:00222283!RIV10-MSM-11410___</t>
  </si>
  <si>
    <t>fP64!8MEKo!F8wkj9I8.C7U5kEY=</t>
  </si>
  <si>
    <t>http://www.isvav.cz/h11/resultDetail.do?rowId=RIV%2F00216208%3A11410%2F09%3A00222283!RIV10-MSM-11410___</t>
  </si>
  <si>
    <t>Testing the Perception of Schwa</t>
  </si>
  <si>
    <t>RIV/00216208:11410/09:00222444!RIV10-MSM-11410___</t>
  </si>
  <si>
    <t>EeRh8X28ZHMfFJDiAattUoTwg5U=</t>
  </si>
  <si>
    <t>http://www.isvav.cz/h11/resultDetail.do?rowId=RIV%2F00216208%3A11410%2F09%3A00222444!RIV10-MSM-11410___</t>
  </si>
  <si>
    <t>Poesová, Kristýna</t>
  </si>
  <si>
    <t>Testování žáků na konci základní školy a státní maturita – aktuální otázky</t>
  </si>
  <si>
    <t>RIV/00216208:11410/09:00222334!RIV10-MSM-11410___</t>
  </si>
  <si>
    <t>MG6xfp.6Umo5C3QpbGWJMUMPHg4=</t>
  </si>
  <si>
    <t>http://www.isvav.cz/h11/resultDetail.do?rowId=RIV%2F00216208%3A11410%2F09%3A00222334!RIV10-MSM-11410___</t>
  </si>
  <si>
    <t>Chvál, Martin; Greger, David; Walterová, Eliška; Černý, Karel</t>
  </si>
  <si>
    <t>Through the eyes of a strey dog: encounters with the others</t>
  </si>
  <si>
    <t>RIV/00216208:11410/09:00222254!RIV10-MSM-11410___</t>
  </si>
  <si>
    <t>56h7SR2vcFj9Nq5uF9NgZIA4i+Y=</t>
  </si>
  <si>
    <t>http://www.isvav.cz/h11/resultDetail.do?rowId=RIV%2F00216208%3A11410%2F09%3A00222254!RIV10-MSM-11410___</t>
  </si>
  <si>
    <t>International Journal of Education through Art</t>
  </si>
  <si>
    <t>To the Current Issues of Education towards Health in Gymnasium Education</t>
  </si>
  <si>
    <t>RIV/00216208:11410/09:00222249!RIV10-MSM-11410___</t>
  </si>
  <si>
    <t>9zd2moMYI+-vw6JkMVGjseyLXUo=</t>
  </si>
  <si>
    <t>http://www.isvav.cz/h11/resultDetail.do?rowId=RIV%2F00216208%3A11410%2F09%3A00222249!RIV10-MSM-11410___</t>
  </si>
  <si>
    <t>Health Education and Quality of Life II</t>
  </si>
  <si>
    <t>Towards proteomic analysis of milk proteins in historical building materials</t>
  </si>
  <si>
    <t>RIV/00216208:11410/09:00222174!RIV10-GA0-11410___</t>
  </si>
  <si>
    <t>5Y83DqF799ZJzWk62jSnWz1ahDg=</t>
  </si>
  <si>
    <t>http://www.isvav.cz/h11/resultDetail.do?rowId=RIV%2F00216208%3A11410%2F09%3A00222174!RIV10-GA0-11410___</t>
  </si>
  <si>
    <t>International Journal of Mass Spectometry</t>
  </si>
  <si>
    <t>Tvorčeskij podchod k podgotovke pedagoga-muzykanta</t>
  </si>
  <si>
    <t>RIV/00216208:11410/09:00222375!RIV10-MSM-11410___</t>
  </si>
  <si>
    <t>CAAwM5bPZ5Dm1iqBk2IvUJZUAnc=</t>
  </si>
  <si>
    <t>http://www.isvav.cz/h11/resultDetail.do?rowId=RIV%2F00216208%3A11410%2F09%3A00222375!RIV10-MSM-11410___</t>
  </si>
  <si>
    <t>Urok muzyki v sovremennoj škole</t>
  </si>
  <si>
    <t>Two Unknown Works of Ferdinand Tietz in the Collections of the National Gallery in Prague</t>
  </si>
  <si>
    <t>RIV/00216208:11410/09:00222122!RIV10-MSM-11410___</t>
  </si>
  <si>
    <t>neXhNwtHRXSjQYrSqWL0ZVijx1s=</t>
  </si>
  <si>
    <t>http://www.isvav.cz/h11/resultDetail.do?rowId=RIV%2F00216208%3A11410%2F09%3A00222122!RIV10-MSM-11410___</t>
  </si>
  <si>
    <t>Bulletin of the National Gallery in Prague</t>
  </si>
  <si>
    <t>Ty, já a oni: Činitelé ovlivňující výuku češtiny ve 20. století</t>
  </si>
  <si>
    <t>RIV/00216208:11410/09:00222524!RIV10-GA0-11410___</t>
  </si>
  <si>
    <t>BX6u9MmIHPitcIDPAMcFW!z8uIE=</t>
  </si>
  <si>
    <t>http://www.isvav.cz/h11/resultDetail.do?rowId=RIV%2F00216208%3A11410%2F09%3A00222524!RIV10-GA0-11410___</t>
  </si>
  <si>
    <t>Ty, já a oni v jazyce a v literatuře</t>
  </si>
  <si>
    <t>Ty, já a oni v Ústí nad Labem</t>
  </si>
  <si>
    <t>RIV/00216208:11410/09:00222400!RIV10-MSM-11410___</t>
  </si>
  <si>
    <t>xHAdAGu.!RT13o5ZX9uovM5M-LQ=</t>
  </si>
  <si>
    <t>http://www.isvav.cz/h11/resultDetail.do?rowId=RIV%2F00216208%3A11410%2F09%3A00222400!RIV10-MSM-11410___</t>
  </si>
  <si>
    <t>Über die Dichter</t>
  </si>
  <si>
    <t>RIV/00216208:11410/09:00222269!RIV10-MSM-11410___</t>
  </si>
  <si>
    <t>rE82W4XsAIxSVaWi2bPc9rj!L2k=</t>
  </si>
  <si>
    <t>http://www.isvav.cz/h11/resultDetail.do?rowId=RIV%2F00216208%3A11410%2F09%3A00222269!RIV10-MSM-11410___</t>
  </si>
  <si>
    <t>"Wenn du nicht bei mir bist..." 111 Gedichte aus Prag</t>
  </si>
  <si>
    <t>Überlegungen zum mitteleuropäischen Sprachbund: zum Begriff des Sprachbundes und den linguistischen Aspekten des tschechisch-deutschen Sprachkontaktes</t>
  </si>
  <si>
    <t>RIV/00216208:11410/09:00222204!RIV10-MSM-11410___</t>
  </si>
  <si>
    <t>1jaX-p4m6rMTbdQQ3vQ8LrA76Hk=</t>
  </si>
  <si>
    <t>http://www.isvav.cz/h11/resultDetail.do?rowId=RIV%2F00216208%3A11410%2F09%3A00222204!RIV10-MSM-11410___</t>
  </si>
  <si>
    <t>Germanoslavica – Zeitschrift für slawische Studien</t>
  </si>
  <si>
    <t>Zeman, Dalibor</t>
  </si>
  <si>
    <t>Überlegungen zur deutschen Sprache in Österreich. Linguistische, sprachpolitische und soziolinguistische Aspekte der österreichischen Varietät</t>
  </si>
  <si>
    <t>RIV/00216208:11410/09:00222203!RIV10-MSM-11410___</t>
  </si>
  <si>
    <t>wKMWNrQVZp3z1KwTEYcKD.wSG38=</t>
  </si>
  <si>
    <t>http://www.isvav.cz/h11/resultDetail.do?rowId=RIV%2F00216208%3A11410%2F09%3A00222203!RIV10-MSM-11410___</t>
  </si>
  <si>
    <t>Učebnice a didaktické pomůcky</t>
  </si>
  <si>
    <t>RIV/00216208:11410/09:10081588!RIV11-MSM-11410___</t>
  </si>
  <si>
    <t>nn-6HoTr2C99TvhcF5PWBDIQMHk=</t>
  </si>
  <si>
    <t>http://www.isvav.cz/h11/resultDetail.do?rowId=RIV%2F00216208%3A11410%2F09%3A10081588!RIV11-MSM-11410___</t>
  </si>
  <si>
    <t>Učiteľ ako autorita, autorita ako učiteľ</t>
  </si>
  <si>
    <t>RIV/00216208:11410/09:10080651!RIV11-MSM-11410___</t>
  </si>
  <si>
    <t>0+Ps!AYtk1iLtTII71fnGqy0MJQ=</t>
  </si>
  <si>
    <t>http://www.isvav.cz/h11/resultDetail.do?rowId=RIV%2F00216208%3A11410%2F09%3A10080651!RIV11-MSM-11410___</t>
  </si>
  <si>
    <t>Učitelská profese v měnících se požadavcích na vzdělávání : výzkumný záměr : úvodní teoreticko-metodologické studie</t>
  </si>
  <si>
    <t>RIV/00216208:11410/09:00222035!RIV10-MSM-11410___</t>
  </si>
  <si>
    <t>HfL8tGioWsw0eJvJ9IfBFHYzV2U=</t>
  </si>
  <si>
    <t>http://www.isvav.cz/h11/resultDetail.do?rowId=RIV%2F00216208%3A11410%2F09%3A00222035!RIV10-MSM-11410___</t>
  </si>
  <si>
    <t>Spilková, Vladimíra; Vašutová, Jaroslava</t>
  </si>
  <si>
    <t>Učitelství v dilematech a paradoxech vzdělávací politiky, teorie a praxe</t>
  </si>
  <si>
    <t>RIV/00216208:11410/09:00222383!RIV10-MSM-11410___</t>
  </si>
  <si>
    <t>uYuHkyN2BJHsQ0M82YUMT-!ZYNk=</t>
  </si>
  <si>
    <t>http://www.isvav.cz/h11/resultDetail.do?rowId=RIV%2F00216208%3A11410%2F09%3A00222383!RIV10-MSM-11410___</t>
  </si>
  <si>
    <t>Učiteľské povolanie v podmienkach súčasněj spoločnosti</t>
  </si>
  <si>
    <t>Umění jako služba výchově, prevenci, expresivní terapii</t>
  </si>
  <si>
    <t>RIV/00216208:11410/09:00222184!RIV10-MSM-11410___</t>
  </si>
  <si>
    <t>5NtMPj3!.0rFFDrMV0zwuqa+9wg=</t>
  </si>
  <si>
    <t>http://www.isvav.cz/h11/resultDetail.do?rowId=RIV%2F00216208%3A11410%2F09%3A00222184!RIV10-MSM-11410___</t>
  </si>
  <si>
    <t>Umění ve službě výchově, prevenci, expresivní terapii</t>
  </si>
  <si>
    <t>Uplatňování personalizačního zřetele v pojetí výuky.</t>
  </si>
  <si>
    <t>RIV/00216208:11410/09:00222358!RIV10-MSM-11410___</t>
  </si>
  <si>
    <t>eh8cYD1Zvf-.3iF3uthJcgzpsEI=</t>
  </si>
  <si>
    <t>http://www.isvav.cz/h11/resultDetail.do?rowId=RIV%2F00216208%3A11410%2F09%3A00222358!RIV10-MSM-11410___</t>
  </si>
  <si>
    <t>Psychologie ve vzdělávání učitelů a v jejich profesní činnosti</t>
  </si>
  <si>
    <t>Using videocases to promote good practice in the teaching of mathematics</t>
  </si>
  <si>
    <t>RIV/00216208:11410/09:00222198!RIV10-MSM-11410___</t>
  </si>
  <si>
    <t>2CCAb51xgHaaxvxv0pRDD84Yf9s=</t>
  </si>
  <si>
    <t>http://www.isvav.cz/h11/resultDetail.do?rowId=RIV%2F00216208%3A11410%2F09%3A00222198!RIV10-MSM-11410___</t>
  </si>
  <si>
    <t>Proceedings 5th International Colloquium on the Didactics of Mathematics</t>
  </si>
  <si>
    <t>Úvahy o povaze empatie jako předpokladu i součásti lidského porozumění v hermeneutickém kontextu (se zvláštním zřetelem k filosofii W. Diltheye).</t>
  </si>
  <si>
    <t>RIV/00216208:11410/09:00222197!RIV10-MSM-11410___</t>
  </si>
  <si>
    <t>bWtmctFbwzEtPC7V0HMmCLhsQos=</t>
  </si>
  <si>
    <t>http://www.isvav.cz/h11/resultDetail.do?rowId=RIV%2F00216208%3A11410%2F09%3A00222197!RIV10-MSM-11410___</t>
  </si>
  <si>
    <t>Kognitivní věda dnes a zítra.</t>
  </si>
  <si>
    <t>Úvod</t>
  </si>
  <si>
    <t>RIV/00216208:11410/09:00222532!RIV10-GA0-11410___</t>
  </si>
  <si>
    <t>x6jr-i3.UpZCeyuh7oXKa8.m7rU=</t>
  </si>
  <si>
    <t>http://www.isvav.cz/h11/resultDetail.do?rowId=RIV%2F00216208%3A11410%2F09%3A00222532!RIV10-GA0-11410___</t>
  </si>
  <si>
    <t>Bittnerová, Dana; Rendl, Miroslav</t>
  </si>
  <si>
    <t>P(GA406/08/0805), P(GA406/09/0910)</t>
  </si>
  <si>
    <t>V jeskyni?</t>
  </si>
  <si>
    <t>RIV/00216208:11410/09:00222336!RIV10-MSM-11410___</t>
  </si>
  <si>
    <t>+fzj!o4PxtwnGVIoj7AEjwxGdTs=</t>
  </si>
  <si>
    <t>http://www.isvav.cz/h11/resultDetail.do?rowId=RIV%2F00216208%3A11410%2F09%3A00222336!RIV10-MSM-11410___</t>
  </si>
  <si>
    <t>Variace na Goldbachovu hypotézu</t>
  </si>
  <si>
    <t>RIV/00216208:11410/09:00222097!RIV10-MSM-11410___</t>
  </si>
  <si>
    <t>F9AD.fqBsEL3wy!Ct1Cw5BH9LDs=</t>
  </si>
  <si>
    <t>http://www.isvav.cz/h11/resultDetail.do?rowId=RIV%2F00216208%3A11410%2F09%3A00222097!RIV10-MSM-11410___</t>
  </si>
  <si>
    <t>Makos 2008</t>
  </si>
  <si>
    <t>Vidět, tvořit a vědět, aneb jak se dělá význam ve výtvarné výchově.</t>
  </si>
  <si>
    <t>RIV/00216208:11410/09:00222083!RIV10-MSM-11410___</t>
  </si>
  <si>
    <t>fyGeUhjwUI0DuaPBq0wihmpW1Xw=</t>
  </si>
  <si>
    <t>http://www.isvav.cz/h11/resultDetail.do?rowId=RIV%2F00216208%3A11410%2F09%3A00222083!RIV10-MSM-11410___</t>
  </si>
  <si>
    <t>Vizualizace v hudební výchově</t>
  </si>
  <si>
    <t>RIV/00216208:11410/09:00222310!RIV10-MSM-11410___</t>
  </si>
  <si>
    <t>k0jBLj+5CjwvT4XkR!nBJrx5srk=</t>
  </si>
  <si>
    <t>http://www.isvav.cz/h11/resultDetail.do?rowId=RIV%2F00216208%3A11410%2F09%3A00222310!RIV10-MSM-11410___</t>
  </si>
  <si>
    <t>Vlasta Kálalová (Di-Lotti) a tzv. ženská otázka. Analýza korespondence Vlasty Kálalové a Marie Tauerové z let 1924 – 1928</t>
  </si>
  <si>
    <t>RIV/00216208:11410/09:00222135!RIV10-MSM-11410___</t>
  </si>
  <si>
    <t>4c9ifn0mcJ8c-P7RfX6E44aoD+w=</t>
  </si>
  <si>
    <t>http://www.isvav.cz/h11/resultDetail.do?rowId=RIV%2F00216208%3A11410%2F09%3A00222135!RIV10-MSM-11410___</t>
  </si>
  <si>
    <t>Časopis Národního muzea. Řada historická</t>
  </si>
  <si>
    <t>Vlastní jména "domácích mazlíčků" městských dětí</t>
  </si>
  <si>
    <t>RIV/00216208:11410/09:00222373!RIV10-MSM-11410___</t>
  </si>
  <si>
    <t>tH.VMwtYJ-TksT!iQCpBoN5dLLg=</t>
  </si>
  <si>
    <t>http://www.isvav.cz/h11/resultDetail.do?rowId=RIV%2F00216208%3A11410%2F09%3A00222373!RIV10-MSM-11410___</t>
  </si>
  <si>
    <t>Vliv Jednoty bratrské na Komenského koncept tolerance a intolerance ve výchově</t>
  </si>
  <si>
    <t>RIV/00216208:11410/09:10082888!RIV11-MSM-11410___</t>
  </si>
  <si>
    <t>+XB5SA-Fn!cUa5T!Ye1P!sFcXJc=</t>
  </si>
  <si>
    <t>http://www.isvav.cz/h11/resultDetail.do?rowId=RIV%2F00216208%3A11410%2F09%3A10082888!RIV11-MSM-11410___</t>
  </si>
  <si>
    <t>Studia Comeniana et historica</t>
  </si>
  <si>
    <t>Uhlířová, Jana</t>
  </si>
  <si>
    <t>Vše v jednom: metafora kultury jako textu a jeho intertextová povaha</t>
  </si>
  <si>
    <t>RIV/00216208:11410/09:00222253!RIV10-MSM-11410___</t>
  </si>
  <si>
    <t>7PNv8K76ricE5W8-2sX+gLKvxnA=</t>
  </si>
  <si>
    <t>http://www.isvav.cz/h11/resultDetail.do?rowId=RIV%2F00216208%3A11410%2F09%3A00222253!RIV10-MSM-11410___</t>
  </si>
  <si>
    <t>RIV/00216208:11410/09:00222252!RIV10-MSM-11410___</t>
  </si>
  <si>
    <t>mGQdafhycMIVuQd.awN!7e0h5xc=</t>
  </si>
  <si>
    <t>http://www.isvav.cz/h11/resultDetail.do?rowId=RIV%2F00216208%3A11410%2F09%3A00222252!RIV10-MSM-11410___</t>
  </si>
  <si>
    <t>Vybrané recenzované příspěvky z doktorské konference</t>
  </si>
  <si>
    <t>RIV/00216208:11410/09:00222295!RIV10-MSM-11410___</t>
  </si>
  <si>
    <t>j.Ih5EFePeqRsji+A6j+.axihLM=</t>
  </si>
  <si>
    <t>http://www.isvav.cz/h11/resultDetail.do?rowId=RIV%2F00216208%3A11410%2F09%3A00222295!RIV10-MSM-11410___</t>
  </si>
  <si>
    <t>Výchova a vzdělávání jako zrcadlo doby ve vyučovacím předmětu český jazyk (1918–1989)</t>
  </si>
  <si>
    <t>RIV/00216208:11410/09:00222529!RIV10-GA0-11410___</t>
  </si>
  <si>
    <t>FG.mCMHmCvBZAujFpopuKwDWAG4=</t>
  </si>
  <si>
    <t>http://www.isvav.cz/h11/resultDetail.do?rowId=RIV%2F00216208%3A11410%2F09%3A00222529!RIV10-GA0-11410___</t>
  </si>
  <si>
    <t>Mládež a hodnoty 2008. Výchova k hodnotám v kontextu pluralitní a multikulturní společnosti</t>
  </si>
  <si>
    <t>Výchova hudbou a k hudbě v česko-slovenském světle</t>
  </si>
  <si>
    <t>RIV/00216208:11410/09:00222258!RIV10-MSM-11410___</t>
  </si>
  <si>
    <t>9!s2XPfJp2-7fDi5k-Jym48.6gc=</t>
  </si>
  <si>
    <t>http://www.isvav.cz/h11/resultDetail.do?rowId=RIV%2F00216208%3A11410%2F09%3A00222258!RIV10-MSM-11410___</t>
  </si>
  <si>
    <t>Výchova ke vztahu ke kulturně historickému dědictví</t>
  </si>
  <si>
    <t>RIV/00216208:11410/09:00222099!RIV10-MSM-11410___</t>
  </si>
  <si>
    <t>f-+ZA2M-HDpx22pNCttByJc-EKU=</t>
  </si>
  <si>
    <t>http://www.isvav.cz/h11/resultDetail.do?rowId=RIV%2F00216208%3A11410%2F09%3A00222099!RIV10-MSM-11410___</t>
  </si>
  <si>
    <t>Odkaz kultúrneho dedičstva v primárnej edukácii</t>
  </si>
  <si>
    <t>Výchova obratu - úkol naší doby</t>
  </si>
  <si>
    <t>RIV/00216208:11410/09:00222359!RIV10-MSM-11410___</t>
  </si>
  <si>
    <t>EkRaF!5yca3sh+QYa9y1c1-L6KA=</t>
  </si>
  <si>
    <t>http://www.isvav.cz/h11/resultDetail.do?rowId=RIV%2F00216208%3A11410%2F09%3A00222359!RIV10-MSM-11410___</t>
  </si>
  <si>
    <t>Výchova v ontologickém a etickém ohledu</t>
  </si>
  <si>
    <t>RIV/00216208:11410/09:00222055!RIV10-MSM-11410___</t>
  </si>
  <si>
    <t>4qGg2g8tXQZJEAE6Mdu1T1t-CjA=</t>
  </si>
  <si>
    <t>http://www.isvav.cz/h11/resultDetail.do?rowId=RIV%2F00216208%3A11410%2F09%3A00222055!RIV10-MSM-11410___</t>
  </si>
  <si>
    <t>Výkonová motivace žáků v českých školách</t>
  </si>
  <si>
    <t>RIV/00216208:11410/09:00222487!RIV10-MSM-11410___</t>
  </si>
  <si>
    <t>LsQvs4DQL.eK6abD0rLLXzZDNm4=</t>
  </si>
  <si>
    <t>http://www.isvav.cz/h11/resultDetail.do?rowId=RIV%2F00216208%3A11410%2F09%3A00222487!RIV10-MSM-11410___</t>
  </si>
  <si>
    <t>Vyšetření čichové identifikace u osob se zrakovým postižením standardizovaným testem UPSIT</t>
  </si>
  <si>
    <t>RIV/00216208:11410/09:00222332!RIV10-MSM-11410___</t>
  </si>
  <si>
    <t>Hqu!QhsVK8DQXd9oh5LRiYXL86A=</t>
  </si>
  <si>
    <t>http://www.isvav.cz/h11/resultDetail.do?rowId=RIV%2F00216208%3A11410%2F09%3A00222332!RIV10-MSM-11410___</t>
  </si>
  <si>
    <t>Kvĺtoňová, Lea; Šumníková, Pavlína</t>
  </si>
  <si>
    <t>Vysloužilci a veteráni</t>
  </si>
  <si>
    <t>RIV/00216208:11410/09:00222165!RIV10-MSM-11410___</t>
  </si>
  <si>
    <t>DdJRLG7HzpaEZShcqG8VoXP2hbE=</t>
  </si>
  <si>
    <t>http://www.isvav.cz/h11/resultDetail.do?rowId=RIV%2F00216208%3A11410%2F09%3A00222165!RIV10-MSM-11410___</t>
  </si>
  <si>
    <t>Vetché stáří, nebo zralý věk moudrosti? Sborník příspěvků z 28. ročníku sympozia k problematice 19. století.</t>
  </si>
  <si>
    <t>Vysokoškolská pedagogika</t>
  </si>
  <si>
    <t>RIV/00216208:11410/09:00222385!RIV10-MSM-11410___</t>
  </si>
  <si>
    <t>Lroi9qD91.Vdu35RqHjUV!pzIrI=</t>
  </si>
  <si>
    <t>http://www.isvav.cz/h11/resultDetail.do?rowId=RIV%2F00216208%3A11410%2F09%3A00222385!RIV10-MSM-11410___</t>
  </si>
  <si>
    <t>Vysokoškolské vzdělávání učitelek mateřských škol</t>
  </si>
  <si>
    <t>RIV/00216208:11410/09:00222157!RIV10-MSM-11410___</t>
  </si>
  <si>
    <t>Zfdrkh3UwBcpTsu+V7kvyrZ8ZQQ=</t>
  </si>
  <si>
    <t>http://www.isvav.cz/h11/resultDetail.do?rowId=RIV%2F00216208%3A11410%2F09%3A00222157!RIV10-MSM-11410___</t>
  </si>
  <si>
    <t>Priprava učitelov v procese školských reforiem</t>
  </si>
  <si>
    <t>Vysokoškolští učitelé</t>
  </si>
  <si>
    <t>RIV/00216208:11410/09:00222384!RIV10-MSM-11410___</t>
  </si>
  <si>
    <t>Hi4Feoqo-SGR!dDV!J5.M1M67pE=</t>
  </si>
  <si>
    <t>http://www.isvav.cz/h11/resultDetail.do?rowId=RIV%2F00216208%3A11410%2F09%3A00222384!RIV10-MSM-11410___</t>
  </si>
  <si>
    <t>Výtvarná tvorba v neziskové organizaci</t>
  </si>
  <si>
    <t>RIV/00216208:11410/09:00222274!RIV10-MSM-11410___</t>
  </si>
  <si>
    <t>ymUbXJ3CTQT1cpXH9kQPs.U5w+Y=</t>
  </si>
  <si>
    <t>http://www.isvav.cz/h11/resultDetail.do?rowId=RIV%2F00216208%3A11410%2F09%3A00222274!RIV10-MSM-11410___</t>
  </si>
  <si>
    <t>Hajdušková, Lucie</t>
  </si>
  <si>
    <t>Výuka chemie na SOŠ nechemického směru</t>
  </si>
  <si>
    <t>RIV/00216208:11410/09:00222143!RIV10-MSM-11410___</t>
  </si>
  <si>
    <t>cYm6ZCtUZ+RK5nbMpvXkE2VNorE=</t>
  </si>
  <si>
    <t>http://www.isvav.cz/h11/resultDetail.do?rowId=RIV%2F00216208%3A11410%2F09%3A00222143!RIV10-MSM-11410___</t>
  </si>
  <si>
    <t>Výzkum, teorie a praxe v didaktice chemie XIX.</t>
  </si>
  <si>
    <t>Výuka ICT na vybraných základních a středních školách v Mexiku</t>
  </si>
  <si>
    <t>RIV/00216208:11410/09:00222293!RIV10-MSM-11410___</t>
  </si>
  <si>
    <t>5gychb!Po8bMHuk2Gc5e8oRX1+w=</t>
  </si>
  <si>
    <t>http://www.isvav.cz/h11/resultDetail.do?rowId=RIV%2F00216208%3A11410%2F09%3A00222293!RIV10-MSM-11410___</t>
  </si>
  <si>
    <t>Education and Technics : International Science Conference</t>
  </si>
  <si>
    <t>Lapeš, Jakub</t>
  </si>
  <si>
    <t>Využití CAD systémů na SŠ v ČR</t>
  </si>
  <si>
    <t>RIV/00216208:11410/09:00222279!RIV10-MSM-11410___</t>
  </si>
  <si>
    <t>388NMn14dry.ZiGC94miiUnb81I=</t>
  </si>
  <si>
    <t>http://www.isvav.cz/h11/resultDetail.do?rowId=RIV%2F00216208%3A11410%2F09%3A00222279!RIV10-MSM-11410___</t>
  </si>
  <si>
    <t>Battistová, Eva</t>
  </si>
  <si>
    <t>Vzdělání ? charakteristický fenomén Jednoty bratrské</t>
  </si>
  <si>
    <t>RIV/00216208:11410/09:10082895!RIV11-MSM-11410___</t>
  </si>
  <si>
    <t>i4bLJXhJG03tgR75bk0AdILzwU0=</t>
  </si>
  <si>
    <t>http://www.isvav.cz/h11/resultDetail.do?rowId=RIV%2F00216208%3A11410%2F09%3A10082895!RIV11-MSM-11410___</t>
  </si>
  <si>
    <t>Studie a texty Evangelické teologické fakulty</t>
  </si>
  <si>
    <t>Vzdělávání – cesta k tvořivosti?</t>
  </si>
  <si>
    <t>RIV/00216208:11410/09:00222261!RIV10-MSM-11410___</t>
  </si>
  <si>
    <t>wtwSmNRxgY.k83Ld.-jbiSvEVTQ=</t>
  </si>
  <si>
    <t>http://www.isvav.cz/h11/resultDetail.do?rowId=RIV%2F00216208%3A11410%2F09%3A00222261!RIV10-MSM-11410___</t>
  </si>
  <si>
    <t>Kultúra - umenie - vzdelávanie</t>
  </si>
  <si>
    <t>Vznik a vývoj předškolních institucí</t>
  </si>
  <si>
    <t>RIV/00216208:11410/09:00222419!RIV10-MSM-11410___</t>
  </si>
  <si>
    <t>11AUPJ0DRH!zNjo.gdQH4TSM-+M=</t>
  </si>
  <si>
    <t>http://www.isvav.cz/h11/resultDetail.do?rowId=RIV%2F00216208%3A11410%2F09%3A00222419!RIV10-MSM-11410___</t>
  </si>
  <si>
    <t>Vztah k dítěti a dětství uvažovaný z přiznání práva na dětství. Příspěvek k</t>
  </si>
  <si>
    <t>RIV/00216208:11410/09:00222228!RIV10-MSM-11410___</t>
  </si>
  <si>
    <t>JvTAm49jAHUz3aeehkoebVqt-+k=</t>
  </si>
  <si>
    <t>http://www.isvav.cz/h11/resultDetail.do?rowId=RIV%2F00216208%3A11410%2F09%3A00222228!RIV10-MSM-11410___</t>
  </si>
  <si>
    <t>ÉTHOS ve výchově, umění a sportu</t>
  </si>
  <si>
    <t>Vztah studentů k budoucnosti</t>
  </si>
  <si>
    <t>RIV/00216208:11410/09:10078987!RIV11-MSM-11410___</t>
  </si>
  <si>
    <t>ha-7KWfrpno9eGG-0G7tUeE-5-s=</t>
  </si>
  <si>
    <t>http://www.isvav.cz/h11/resultDetail.do?rowId=RIV%2F00216208%3A11410%2F09%3A10078987!RIV11-MSM-11410___</t>
  </si>
  <si>
    <t>Pavelková, Isabella; Menšíková, Veronika</t>
  </si>
  <si>
    <t>Wiki tools in the preparation and support of e-learning courses</t>
  </si>
  <si>
    <t>RIV/00216208:11410/09:00222499!RIV10-MZP-11410___</t>
  </si>
  <si>
    <t>TazRcwPPo1KH7+VkUIzfn0zr!h0=</t>
  </si>
  <si>
    <t>http://www.isvav.cz/h11/resultDetail.do?rowId=RIV%2F00216208%3A11410%2F09%3A00222499!RIV10-MZP-11410___</t>
  </si>
  <si>
    <t>The 8th European Conference on e-Learning</t>
  </si>
  <si>
    <t>Wikipedia a výuka matematiky</t>
  </si>
  <si>
    <t>RIV/00216208:11410/09:00222178!RIV10-MSM-11410___</t>
  </si>
  <si>
    <t>wxJfJYa!8TgsZRSq-84kTDiNQUA=</t>
  </si>
  <si>
    <t>http://www.isvav.cz/h11/resultDetail.do?rowId=RIV%2F00216208%3A11410%2F09%3A00222178!RIV10-MSM-11410___</t>
  </si>
  <si>
    <t>Sborník příspěvků 4. konference Užití počítačů ve výuce matematiky</t>
  </si>
  <si>
    <t>Wyrazenia ilosci - jezyk dzieci 5-7 letnich</t>
  </si>
  <si>
    <t>RIV/00216208:11410/09:00222460!RIV10-MSM-11410___</t>
  </si>
  <si>
    <t>mub8EvgrhNbUs6Mnfm!zr0qPv-M=</t>
  </si>
  <si>
    <t>http://www.isvav.cz/h11/resultDetail.do?rowId=RIV%2F00216208%3A11410%2F09%3A00222460!RIV10-MSM-11410___</t>
  </si>
  <si>
    <t>Dziecko i matematika</t>
  </si>
  <si>
    <t>Zalety i ryzyka różnych form klasyfikacji ucznia (wokól paradygmatów oceniania).</t>
  </si>
  <si>
    <t>RIV/00216208:11410/09:00222307!RIV10-MSM-11410___</t>
  </si>
  <si>
    <t>jy.6nrYH43emGy!LZyNRP+FtycM=</t>
  </si>
  <si>
    <t>http://www.isvav.cz/h11/resultDetail.do?rowId=RIV%2F00216208%3A11410%2F09%3A00222307!RIV10-MSM-11410___</t>
  </si>
  <si>
    <t>Paradygmaty wspólczesnej pedagogiki.</t>
  </si>
  <si>
    <t>Zařazení žáků s kochleárním implantátem do základních škol</t>
  </si>
  <si>
    <t>RIV/00216208:11410/09:00222092!RIV10-MSM-11410___</t>
  </si>
  <si>
    <t>-Y+j96ihrCPMqGXhm6P0IKnWrX0=</t>
  </si>
  <si>
    <t>http://www.isvav.cz/h11/resultDetail.do?rowId=RIV%2F00216208%3A11410%2F09%3A00222092!RIV10-MSM-11410___</t>
  </si>
  <si>
    <t>Zařazování žáků s kochleárním implantátem do základních škol</t>
  </si>
  <si>
    <t>RIV/00216208:11410/09:00222093!RIV10-MSM-11410___</t>
  </si>
  <si>
    <t>1r00918hIJCZXty3M9F4!MHGbUY=</t>
  </si>
  <si>
    <t>http://www.isvav.cz/h11/resultDetail.do?rowId=RIV%2F00216208%3A11410%2F09%3A00222093!RIV10-MSM-11410___</t>
  </si>
  <si>
    <t>RIV/00216208:11410/09:00222241!RIV10-MSM-11410___</t>
  </si>
  <si>
    <t>ibx36Tzy4AfitgeC7Ig-9KY6Bck=</t>
  </si>
  <si>
    <t>http://www.isvav.cz/h11/resultDetail.do?rowId=RIV%2F00216208%3A11410%2F09%3A00222241!RIV10-MSM-11410___</t>
  </si>
  <si>
    <t>RIV/00216208:11410/09:00222189!RIV10-MSM-11410___</t>
  </si>
  <si>
    <t>z2YsbfaCA31rMjUXt3ZVwTkXXzI=</t>
  </si>
  <si>
    <t>http://www.isvav.cz/h11/resultDetail.do?rowId=RIV%2F00216208%3A11410%2F09%3A00222189!RIV10-MSM-11410___</t>
  </si>
  <si>
    <t>Závěr</t>
  </si>
  <si>
    <t>RIV/00216208:11410/09:00222533!RIV10-GA0-11410___</t>
  </si>
  <si>
    <t>2dTsK+F5ZEwW+3bx8ydzt6fD9H8=</t>
  </si>
  <si>
    <t>http://www.isvav.cz/h11/resultDetail.do?rowId=RIV%2F00216208%3A11410%2F09%3A00222533!RIV10-GA0-11410___</t>
  </si>
  <si>
    <t>Zlínská konference muzejních a galerijních pedagogů 2009</t>
  </si>
  <si>
    <t>RIV/00216208:11410/09:00222136!RIV10-MSM-11410___</t>
  </si>
  <si>
    <t>zzxFqZQKfFSJ1iY4+LAZiDPw.9o=</t>
  </si>
  <si>
    <t>http://www.isvav.cz/h11/resultDetail.do?rowId=RIV%2F00216208%3A11410%2F09%3A00222136!RIV10-MSM-11410___</t>
  </si>
  <si>
    <t>Muzeum a škola. Sborník příspěvků z konference Muzeum a škola aneb Jít si naproti, 18. – 19. března 2009</t>
  </si>
  <si>
    <t>Zooasistence v pedagogické praxi</t>
  </si>
  <si>
    <t>RIV/00216208:11410/09:00222497!RIV10-MZP-11410___</t>
  </si>
  <si>
    <t>7G5SojqcbgPkkQ7ix4JJ4zkxqcI=</t>
  </si>
  <si>
    <t>http://www.isvav.cz/h11/resultDetail.do?rowId=RIV%2F00216208%3A11410%2F09%3A00222497!RIV10-MZP-11410___</t>
  </si>
  <si>
    <t>Zřetel k učivu a problém dvou modelů kurikula</t>
  </si>
  <si>
    <t>RIV/00216208:11410/09:00222114!RIV10-MSM-11410___</t>
  </si>
  <si>
    <t>7Z-M!pf4I!h4Sbmey87x8vPe46k=</t>
  </si>
  <si>
    <t>http://www.isvav.cz/h11/resultDetail.do?rowId=RIV%2F00216208%3A11410%2F09%3A00222114!RIV10-MSM-11410___</t>
  </si>
  <si>
    <t>Zum Zustand des bilingualen Unterrichts in Tschechien</t>
  </si>
  <si>
    <t>RIV/00216208:11410/09:00222386!RIV10-MSM-11410___</t>
  </si>
  <si>
    <t>0XbpvdnF.XVYm07AxRB7K6PyFX0=</t>
  </si>
  <si>
    <t>http://www.isvav.cz/h11/resultDetail.do?rowId=RIV%2F00216208%3A11410%2F09%3A00222386!RIV10-MSM-11410___</t>
  </si>
  <si>
    <t>Aussiger Beiträge [Germanistische Schriftenreihe aus Forschung und Lehre]</t>
  </si>
  <si>
    <t>Nečasová, Pavla</t>
  </si>
  <si>
    <t>Nečasová, Pavla; Švermová, Dagmar</t>
  </si>
  <si>
    <t>Zur Einleitung</t>
  </si>
  <si>
    <t>RIV/00216208:11410/09:00222271!RIV10-MSM-11410___</t>
  </si>
  <si>
    <t>fHM-poki+cfwYtQnY9fIPK1QECo=</t>
  </si>
  <si>
    <t>http://www.isvav.cz/h11/resultDetail.do?rowId=RIV%2F00216208%3A11410%2F09%3A00222271!RIV10-MSM-11410___</t>
  </si>
  <si>
    <t>Zur integrierten Landeskunde im Fremdsprachenunterricht</t>
  </si>
  <si>
    <t>RIV/00216208:11410/09:00222388!RIV10-MSM-11410___</t>
  </si>
  <si>
    <t>Sn8JokDWvEXJ5nCsqmcm2RdwEbk=</t>
  </si>
  <si>
    <t>http://www.isvav.cz/h11/resultDetail.do?rowId=RIV%2F00216208%3A11410%2F09%3A00222388!RIV10-MSM-11410___</t>
  </si>
  <si>
    <t>Zur semantischen Adaptation der deutschen Lehnwörter im Wortschatz der mährischen Slowakei: Bedeutungsähnlichkeit, Bedeutungserweiterung und Bedeutungsverengung sowie inhärente Expressivität</t>
  </si>
  <si>
    <t>RIV/00216208:11410/09:00222205!RIV10-MSM-11410___</t>
  </si>
  <si>
    <t>GZJbJC.83ZA81oWkXJtdHvimDzU=</t>
  </si>
  <si>
    <t>http://www.isvav.cz/h11/resultDetail.do?rowId=RIV%2F00216208%3A11410%2F09%3A00222205!RIV10-MSM-11410___</t>
  </si>
  <si>
    <t>Germanistisches Jahrbuch Brücken. Tschechische Republik-Slowakei. Neue Folge 17, Reihe Germanistik</t>
  </si>
  <si>
    <t>70. let Kruhu přátel českého jazyka</t>
  </si>
  <si>
    <t>RIV/00216208:11410/09:00222527!RIV10-GA0-11410___</t>
  </si>
  <si>
    <t>tC024fDT5-Ydwc01t7sSyzARvak=</t>
  </si>
  <si>
    <t>http://www.isvav.cz/h11/resultDetail.do?rowId=RIV%2F00216208%3A11410%2F09%3A00222527!RIV10-GA0-11410___</t>
  </si>
  <si>
    <t>Šmejkalová, Martina; Lesák, Josef</t>
  </si>
  <si>
    <t>A (Con)text for New Discourse as Semiotic Praxis</t>
  </si>
  <si>
    <t>RIV/00216208:11410/08:00110586!RIV09-MSM-11410___</t>
  </si>
  <si>
    <t>0!rzbUxvdwE-s9NGkQvZ0AQX54c=</t>
  </si>
  <si>
    <t>http://www.isvav.cz/h11/resultDetail.do?rowId=RIV%2F00216208%3A11410%2F08%3A00110586!RIV09-MSM-11410___</t>
  </si>
  <si>
    <t>International Journal Of Art &amp; Design Education</t>
  </si>
  <si>
    <t>A “Post-egalitarian” society - from statistical towards liberal justice</t>
  </si>
  <si>
    <t>RIV/00216208:11410/08:00110551!RIV09-MSM-11410___</t>
  </si>
  <si>
    <t>eGfLtx.yG2L.qHm33PJtP4cyRIU=</t>
  </si>
  <si>
    <t>http://www.isvav.cz/h11/resultDetail.do?rowId=RIV%2F00216208%3A11410%2F08%3A00110551!RIV09-MSM-11410___</t>
  </si>
  <si>
    <t>Absolventi vysokých škol na pracovním trhu</t>
  </si>
  <si>
    <t>RIV/00216208:11410/08:00110384!RIV09-MSM-11410___</t>
  </si>
  <si>
    <t>RELBa.DPs1cf!NJaH2EMCpxgjsw=</t>
  </si>
  <si>
    <t>http://www.isvav.cz/h11/resultDetail.do?rowId=RIV%2F00216208%3A11410%2F08%3A00110384!RIV09-MSM-11410___</t>
  </si>
  <si>
    <t>AULA [časopis pro vysokoškolskou a vědní politiku]</t>
  </si>
  <si>
    <t>Koucký, Jan; Zelenka, Martin; Voříšek, Petr</t>
  </si>
  <si>
    <t>P(ME 947)</t>
  </si>
  <si>
    <t>Adults with intellectual disability and their ageing parents: needs of family members in different life stages</t>
  </si>
  <si>
    <t>RIV/00216208:11410/08:00110019!RIV09-GA0-11410___</t>
  </si>
  <si>
    <t>MF2xm8AZ1L8JeH5VCtJmojERuzM=</t>
  </si>
  <si>
    <t>http://www.isvav.cz/h11/resultDetail.do?rowId=RIV%2F00216208%3A11410%2F08%3A00110019!RIV09-GA0-11410___</t>
  </si>
  <si>
    <t>Journal Of Intellectual Disability Research</t>
  </si>
  <si>
    <t>Alois Gregor a Jan Kaňka – dvě osobnosti v historii školského mluvnictví</t>
  </si>
  <si>
    <t>RIV/00216208:11410/08:00222528!RIV10-GA0-11410___</t>
  </si>
  <si>
    <t>BkbrXuBXYULCfwj58MXWIh2Z08c=</t>
  </si>
  <si>
    <t>http://www.isvav.cz/h11/resultDetail.do?rowId=RIV%2F00216208%3A11410%2F08%3A00222528!RIV10-GA0-11410___</t>
  </si>
  <si>
    <t>Analýza školního zařazení dětí s kochleárním implantátem</t>
  </si>
  <si>
    <t>RIV/00216208:11410/08:00111018!RIV09-MSM-11410___</t>
  </si>
  <si>
    <t>4ImK0-HDKpj8oWrqhuXKWZerk7w=</t>
  </si>
  <si>
    <t>http://www.isvav.cz/h11/resultDetail.do?rowId=RIV%2F00216208%3A11410%2F08%3A00111018!RIV09-MSM-11410___</t>
  </si>
  <si>
    <t>Vzdělávání žáků s narušenou komunikační schopností</t>
  </si>
  <si>
    <t>Hádková, Kateřina; Květoňová, Lea</t>
  </si>
  <si>
    <t>RIV/00216208:11410/08:00111014!RIV09-MSM-11410___</t>
  </si>
  <si>
    <t>mDFVIef8CUeNREY6M5HQdU1cazo=</t>
  </si>
  <si>
    <t>http://www.isvav.cz/h11/resultDetail.do?rowId=RIV%2F00216208%3A11410%2F08%3A00111014!RIV09-MSM-11410___</t>
  </si>
  <si>
    <t>Antické tradice na našich gymnáziích aneb antika kolem nás</t>
  </si>
  <si>
    <t>RIV/00216208:11410/08:00110091!RIV09-MSM-11410___</t>
  </si>
  <si>
    <t>UnxAaJEJm4PMEUKxpVW2DaGbwr0=</t>
  </si>
  <si>
    <t>http://www.isvav.cz/h11/resultDetail.do?rowId=RIV%2F00216208%3A11410%2F08%3A00110091!RIV09-MSM-11410___</t>
  </si>
  <si>
    <t>Netradiční přístupy k výuce klasických jazyků</t>
  </si>
  <si>
    <t>Arbeit als ein Lernprozess ? Work Based learning Modelle in der Aus- und Weiterbildung von Sonderpädagogen</t>
  </si>
  <si>
    <t>RIV/00216208:11410/08:00110281!RIV09-MSM-11410___</t>
  </si>
  <si>
    <t>NbqhD+g15AQcb.btAF9Lrf1XYqo=</t>
  </si>
  <si>
    <t>http://www.isvav.cz/h11/resultDetail.do?rowId=RIV%2F00216208%3A11410%2F08%3A00110281!RIV09-MSM-11410___</t>
  </si>
  <si>
    <t>Begegnung und Differenz: Menschen - Länder - Kulturen</t>
  </si>
  <si>
    <t>Auffassung der Landeskunde im Fremdsprachenunterricht auf Grund der Analyse von Kurrikula seit dem Jahre 1869 bis zur Gegenwart auf dem Territorium der Tschechischen Republik</t>
  </si>
  <si>
    <t>RIV/00216208:11410/08:00110579!RIV09-MSM-11410___</t>
  </si>
  <si>
    <t>xDWWgCxJLzadWw-VPjpxigUf6nY=</t>
  </si>
  <si>
    <t>http://www.isvav.cz/h11/resultDetail.do?rowId=RIV%2F00216208%3A11410%2F08%3A00110579!RIV09-MSM-11410___</t>
  </si>
  <si>
    <t>Linguistica et res cotidianae</t>
  </si>
  <si>
    <t>Autoevaluace škol v reflexi poskytované odborné podpory</t>
  </si>
  <si>
    <t>RIV/00216208:11410/08:00110365!RIV09-MSM-11410___</t>
  </si>
  <si>
    <t>tWcRAv1p6wFVrVvMP9HEssFVHuw=</t>
  </si>
  <si>
    <t>http://www.isvav.cz/h11/resultDetail.do?rowId=RIV%2F00216208%3A11410%2F08%3A00110365!RIV09-MSM-11410___</t>
  </si>
  <si>
    <t>Chvál, Martin; Starý, Karel</t>
  </si>
  <si>
    <t>Básnicky bydlíme na této zemi</t>
  </si>
  <si>
    <t>RIV/00216208:11410/08:00110910!RIV09-MSM-11410___</t>
  </si>
  <si>
    <t>FW!3IGR6qUQL7A1fmKsw9wongAs=</t>
  </si>
  <si>
    <t>http://www.isvav.cz/h11/resultDetail.do?rowId=RIV%2F00216208%3A11410%2F08%3A00110910!RIV09-MSM-11410___</t>
  </si>
  <si>
    <t>Systémová bezpečnost</t>
  </si>
  <si>
    <t>Česká psychopedie</t>
  </si>
  <si>
    <t>RIV/00216208:11410/08:00110086!RIV09-MSM-11410___</t>
  </si>
  <si>
    <t>xPF9NRjf-5ATrgycfxTwc4xnNxE=</t>
  </si>
  <si>
    <t>http://www.isvav.cz/h11/resultDetail.do?rowId=RIV%2F00216208%3A11410%2F08%3A00110086!RIV09-MSM-11410___</t>
  </si>
  <si>
    <t>Strnadová, Iva; Šiška, Jan</t>
  </si>
  <si>
    <t>Cesta k učitelské profesi - význam osobnostního rozvoje studenta učitelství</t>
  </si>
  <si>
    <t>RIV/00216208:11410/08:00110929!RIV09-MSM-11410___</t>
  </si>
  <si>
    <t>qA-XGp+pJHY8FYd25TBa7ha+j1k=</t>
  </si>
  <si>
    <t>http://www.isvav.cz/h11/resultDetail.do?rowId=RIV%2F00216208%3A11410%2F08%3A00110929!RIV09-MSM-11410___</t>
  </si>
  <si>
    <t>K sobě, k druhým, k profesi</t>
  </si>
  <si>
    <t>Cisterciáci na dvoře posledních Přemyslovců</t>
  </si>
  <si>
    <t>RIV/00216208:11410/08:00110893!RIV09-MSM-11410___</t>
  </si>
  <si>
    <t>0NpAg1rc+nBeS6n8Jx2oezTau4A=</t>
  </si>
  <si>
    <t>http://www.isvav.cz/h11/resultDetail.do?rowId=RIV%2F00216208%3A11410%2F08%3A00110893!RIV09-MSM-11410___</t>
  </si>
  <si>
    <t>Mediaevalia Historica Bohemica</t>
  </si>
  <si>
    <t>The City Field Line - picture of London in the novel of London Fields by Martin Amis</t>
  </si>
  <si>
    <t>RIV/00216208:11410/08:00110485!RIV09-MSM-11410___</t>
  </si>
  <si>
    <t>nLaf3G70YL7p0F1-yFeANQvbriY=</t>
  </si>
  <si>
    <t>http://www.isvav.cz/h11/resultDetail.do?rowId=RIV%2F00216208%3A11410%2F08%3A00110485!RIV09-MSM-11410___</t>
  </si>
  <si>
    <t>Plurality and Diversity in English Studies: Proceedings from the Third Prague Conference on Linguistics and Literary Studies</t>
  </si>
  <si>
    <t>Comparative education for teachers in the Czech Republic: Aims, models, problems</t>
  </si>
  <si>
    <t>RIV/00216208:11410/08:00110362!RIV09-MSM-11410___</t>
  </si>
  <si>
    <t>d-2PZ-US7dI-0hiH9h.P8WPvVxE=</t>
  </si>
  <si>
    <t>http://www.isvav.cz/h11/resultDetail.do?rowId=RIV%2F00216208%3A11410%2F08%3A00110362!RIV09-MSM-11410___</t>
  </si>
  <si>
    <t>Comparative Education at Universities World Wide</t>
  </si>
  <si>
    <t>Configurations of social relations in schoolchildren games</t>
  </si>
  <si>
    <t>RIV/00216208:11410/08:00110024!RIV09-GA0-11410___</t>
  </si>
  <si>
    <t>I+fu8YEKGnD9vebCHe87RZa1JTY=</t>
  </si>
  <si>
    <t>http://www.isvav.cz/h11/resultDetail.do?rowId=RIV%2F00216208%3A11410%2F08%3A00110024!RIV09-GA0-11410___</t>
  </si>
  <si>
    <t>Kvalitatívny výskum vo verejnom priestore. Príspevky zo 7. česko-slovenskej konferencie s medzinárodnou účasťou Kvalitatívny prístup a metódy vo vedach o človeku</t>
  </si>
  <si>
    <t>P(GA406/06/1311)</t>
  </si>
  <si>
    <t>Contribution to the Central European Gymnodamaeus species G. barbarossa and G. bicostatus (Acari, Oribatida, Gymnodamaeidae), Gymnodamaeus bicostatus (C. L. Koch, 1835)</t>
  </si>
  <si>
    <t>RIV/00216208:11410/08:00110472!RIV09-MSM-11410___</t>
  </si>
  <si>
    <t>TUIQySyY1r5fPdTM8eX4tQTViwI=</t>
  </si>
  <si>
    <t>http://www.isvav.cz/h11/resultDetail.do?rowId=RIV%2F00216208%3A11410%2F08%3A00110472!RIV09-MSM-11410___</t>
  </si>
  <si>
    <t>Zoosystematics and Evolution</t>
  </si>
  <si>
    <t>The Creation of Sociocultural Competency of Foreign Pupils in Czech as a Second Language in a Common Class of a Czech Primary School</t>
  </si>
  <si>
    <t>RIV/00216208:11410/08:00110478!RIV09-MSM-11410___</t>
  </si>
  <si>
    <t>155fDp4Spkg98xSSBHHQpVIvt+k=</t>
  </si>
  <si>
    <t>http://www.isvav.cz/h11/resultDetail.do?rowId=RIV%2F00216208%3A11410%2F08%3A00110478!RIV09-MSM-11410___</t>
  </si>
  <si>
    <t>Sociokulturní složka výuky cizího jazyka a SERR</t>
  </si>
  <si>
    <t>Deinstitutionalisation and Community Living: Outcomes and Costs (DECLOC) - implications and challenges for Central and Eastern European countries</t>
  </si>
  <si>
    <t>RIV/00216208:11410/08:00110148!RIV09-MSM-11410___</t>
  </si>
  <si>
    <t>.2dnov-.gGaKyrFNMvxhktm!8hQ=</t>
  </si>
  <si>
    <t>http://www.isvav.cz/h11/resultDetail.do?rowId=RIV%2F00216208%3A11410%2F08%3A00110148!RIV09-MSM-11410___</t>
  </si>
  <si>
    <t>Journal of Intellectual Disability Research</t>
  </si>
  <si>
    <t>Design based research - výzkum učebnic prováděný jejich tvůrci</t>
  </si>
  <si>
    <t>RIV/00216208:11410/08:00110995!RIV09-MSM-11410___</t>
  </si>
  <si>
    <t>WCb9oDTRDdYdt+rjmS9jd0GctCI=</t>
  </si>
  <si>
    <t>http://www.isvav.cz/h11/resultDetail.do?rowId=RIV%2F00216208%3A11410%2F08%3A00110995!RIV09-MSM-11410___</t>
  </si>
  <si>
    <t>Učebnice z pohledu pedagogického výzkumu</t>
  </si>
  <si>
    <t>Dvořák, Dominik; Dvořáková, Michaela; Stará, Jana</t>
  </si>
  <si>
    <t>Design-based research při hledání cest dalšího vzdělávání učitelů</t>
  </si>
  <si>
    <t>RIV/00216208:11410/08:00110367!RIV09-MSM-11410___</t>
  </si>
  <si>
    <t>L.B5EujIt!KihhNY4e5z9+r1Qmc=</t>
  </si>
  <si>
    <t>http://www.isvav.cz/h11/resultDetail.do?rowId=RIV%2F00216208%3A11410%2F08%3A00110367!RIV09-MSM-11410___</t>
  </si>
  <si>
    <t>Chvál, Martin; Dvořák, Dominik; Starý, Karel; Marková, Karolina</t>
  </si>
  <si>
    <t>Deutsche Dialekte</t>
  </si>
  <si>
    <t>RIV/00216208:11410/08:00110159!RIV09-MSM-11410___</t>
  </si>
  <si>
    <t>iScK5o39Dv4u9uPKVNmbg!-zQ6U=</t>
  </si>
  <si>
    <t>http://www.isvav.cz/h11/resultDetail.do?rowId=RIV%2F00216208%3A11410%2F08%3A00110159!RIV09-MSM-11410___</t>
  </si>
  <si>
    <t>Beiträge zur germanistischen Pädagogik</t>
  </si>
  <si>
    <t>Vratišovský, Karel</t>
  </si>
  <si>
    <t>Deutsch-tschechische Sprachkontakterscheinungen. Der historische Hintergrund und der mundartliche Charakter der deutschen Lehnwörter im Wortschatz Südmährens (Prof. PhDr. Zdeněk Masařík zum 80. Geburtstag)</t>
  </si>
  <si>
    <t>RIV/00216208:11410/08:00110675!RIV09-MSM-11410___</t>
  </si>
  <si>
    <t>xbpw483FQ6M5qVb5-VvizgXeSdk=</t>
  </si>
  <si>
    <t>http://www.isvav.cz/h11/resultDetail.do?rowId=RIV%2F00216208%3A11410%2F08%3A00110675!RIV09-MSM-11410___</t>
  </si>
  <si>
    <t>Germanoslavica [Zeitschrift für germano-slavische Studien]</t>
  </si>
  <si>
    <t>Didactic simulation of historical discoveries in mathematics</t>
  </si>
  <si>
    <t>RIV/00216208:11410/08:00110962!RIV09-MSM-11410___</t>
  </si>
  <si>
    <t>GMqRm5-ZpKp5c9m7XqPLTaWV7Qc=</t>
  </si>
  <si>
    <t>http://www.isvav.cz/h11/resultDetail.do?rowId=RIV%2F00216208%3A11410%2F08%3A00110962!RIV09-MSM-11410___</t>
  </si>
  <si>
    <t>History and Epistemology in Mathematics Education</t>
  </si>
  <si>
    <t>Hejný, Milan; Stehlíková, Naďa</t>
  </si>
  <si>
    <t>Die Entwicklung der funktionalen Kompetenz im Unterricht Deutsch als Fremdsprache</t>
  </si>
  <si>
    <t>RIV/00216208:11410/08:00110437!RIV09-MSM-11410___</t>
  </si>
  <si>
    <t>AsB6bty0GbADg-bH3Ekg!E9n9eE=</t>
  </si>
  <si>
    <t>http://www.isvav.cz/h11/resultDetail.do?rowId=RIV%2F00216208%3A11410%2F08%3A00110437!RIV09-MSM-11410___</t>
  </si>
  <si>
    <t>Methoden der Sprachlehr- und Sprachlernforschung. Band 1. Beispiele aus dem Bereich des Deutschen als Fremdsprache in Tschechien</t>
  </si>
  <si>
    <t>Hejduková, Andrea</t>
  </si>
  <si>
    <t>Die tschechische Sprache im europäischen Kontext</t>
  </si>
  <si>
    <t>RIV/00216208:11410/08:00110477!RIV09-MSM-11410___</t>
  </si>
  <si>
    <t>TE700oCM2VNrzX3LtF++nUAwQSo=</t>
  </si>
  <si>
    <t>http://www.isvav.cz/h11/resultDetail.do?rowId=RIV%2F00216208%3A11410%2F08%3A00110477!RIV09-MSM-11410___</t>
  </si>
  <si>
    <t>Modularisiertes Studium und Schlüsselqualifikationen. Schriftenreihe der Mediathek des Sprachenzentrums</t>
  </si>
  <si>
    <t>Diskurs umění a vzdělávání</t>
  </si>
  <si>
    <t>RIV/00216208:11410/08:00110571!RIV09-MSM-11410___</t>
  </si>
  <si>
    <t>LGFwXuEW+RXwCkSgevJKvfrw6io=</t>
  </si>
  <si>
    <t>http://www.isvav.cz/h11/resultDetail.do?rowId=RIV%2F00216208%3A11410%2F08%3A00110571!RIV09-MSM-11410___</t>
  </si>
  <si>
    <t>Dítě a mateřská škola</t>
  </si>
  <si>
    <t>RIV/00216208:11410/08:00110899!RIV09-MSM-11410___</t>
  </si>
  <si>
    <t>cRR0DB3PMg8sE2BPYPus.eysoXE=</t>
  </si>
  <si>
    <t>http://www.isvav.cz/h11/resultDetail.do?rowId=RIV%2F00216208%3A11410%2F08%3A00110899!RIV09-MSM-11410___</t>
  </si>
  <si>
    <t>Dítě v osobnostním pojetí</t>
  </si>
  <si>
    <t>RIV/00216208:11410/08:00111004!RIV09-MSM-11410___</t>
  </si>
  <si>
    <t>tsVeg!SjVX-J7wWBZYH0oEvqjuA=</t>
  </si>
  <si>
    <t>http://www.isvav.cz/h11/resultDetail.do?rowId=RIV%2F00216208%3A11410%2F08%3A00111004!RIV09-MSM-11410___</t>
  </si>
  <si>
    <t>Dítě předškolního věku dříve a dnes, dnes a dříve</t>
  </si>
  <si>
    <t>Dítě v širším výchovném kontextu</t>
  </si>
  <si>
    <t>RIV/00216208:11410/08:00110923!RIV09-MSM-11410___</t>
  </si>
  <si>
    <t>ZLJf6tdkHigXzpA.8b3zponX6Zc=</t>
  </si>
  <si>
    <t>http://www.isvav.cz/h11/resultDetail.do?rowId=RIV%2F00216208%3A11410%2F08%3A00110923!RIV09-MSM-11410___</t>
  </si>
  <si>
    <t>Dítě předškolního věku dříve a dnes</t>
  </si>
  <si>
    <t>Dramapedagogičeskije prijomy obučenija russkomu jazyku</t>
  </si>
  <si>
    <t>RIV/00216208:11410/08:00110246!RIV09-MSM-11410___</t>
  </si>
  <si>
    <t>kgupR-4UTpGw+yYMonW-M4zT5Z0=</t>
  </si>
  <si>
    <t>http://www.isvav.cz/h11/resultDetail.do?rowId=RIV%2F00216208%3A11410%2F08%3A00110246!RIV09-MSM-11410___</t>
  </si>
  <si>
    <t>Rossica Olomucensia XLVI-II. Sborník příspěvků z mezinárodní konference</t>
  </si>
  <si>
    <t>Folprechtová, Jana</t>
  </si>
  <si>
    <t>Dramatická výchova v kurikulu současné školy. Využití metod a technik</t>
  </si>
  <si>
    <t>RIV/00216208:11410/08:00110944!RIV09-MSM-11410___</t>
  </si>
  <si>
    <t>8fSamIfQ4Na2.Shf4HvIYim-vMA=</t>
  </si>
  <si>
    <t>http://www.isvav.cz/h11/resultDetail.do?rowId=RIV%2F00216208%3A11410%2F08%3A00110944!RIV09-MSM-11410___</t>
  </si>
  <si>
    <t>S, V, Z(MSM0021620862)</t>
  </si>
  <si>
    <t>Dressing of Mr. Cube</t>
  </si>
  <si>
    <t>RIV/00216208:11410/08:00110956!RIV09-MSM-11410___</t>
  </si>
  <si>
    <t>GE6CbmCjm9-bGfsUcAdMhdGFxNg=</t>
  </si>
  <si>
    <t>http://www.isvav.cz/h11/resultDetail.do?rowId=RIV%2F00216208%3A11410%2F08%3A00110956!RIV09-MSM-11410___</t>
  </si>
  <si>
    <t>Creativity in Mathematics and the Education of Gifted Students</t>
  </si>
  <si>
    <t>Dva rodáci ze Slánsk a počátek výzkumu rakovnických dějin (Josef Duras a Matěj Dobromír Štembera)</t>
  </si>
  <si>
    <t>RIV/00216208:11410/08:00110559!RIV09-MSM-11410___</t>
  </si>
  <si>
    <t>A.mg5VhMpAaIFms!EA31JZBiqrw=</t>
  </si>
  <si>
    <t>http://www.isvav.cz/h11/resultDetail.do?rowId=RIV%2F00216208%3A11410%2F08%3A00110559!RIV09-MSM-11410___</t>
  </si>
  <si>
    <t>Slánské rozhovory</t>
  </si>
  <si>
    <t>Zilynskyj, Bohdan</t>
  </si>
  <si>
    <t>Dyslexia and Learning Styles: Overcoming the Barriers to Learning</t>
  </si>
  <si>
    <t>RIV/00216208:11410/08:00110140!RIV09-MSM-11410___</t>
  </si>
  <si>
    <t>vBHfZZKuPvvGVIb-Yua09pB!UZE=</t>
  </si>
  <si>
    <t>http://www.isvav.cz/h11/resultDetail.do?rowId=RIV%2F00216208%3A11410%2F08%3A00110140!RIV09-MSM-11410___</t>
  </si>
  <si>
    <t>The SAGE Handbook of Dyslexia</t>
  </si>
  <si>
    <t>Early Miocene conifer macrofossils from the Most Basin (Czech Republic)</t>
  </si>
  <si>
    <t>RIV/00216208:11410/08:00110030!RIV09-GA0-11410___</t>
  </si>
  <si>
    <t>Nhb1!IVwn8xECAJTDTuDaG4qX.0=</t>
  </si>
  <si>
    <t>http://www.isvav.cz/h11/resultDetail.do?rowId=RIV%2F00216208%3A11410%2F08%3A00110030!RIV09-GA0-11410___</t>
  </si>
  <si>
    <t>Neues Jahrbuch fur Geologie und Palaontologie-Abhandlungen</t>
  </si>
  <si>
    <t>P(GP205/06/P007), Z(MSM0021620855)</t>
  </si>
  <si>
    <t>Education towards Health on the Way from the Framework Education Programme towards its Realization in School Practice</t>
  </si>
  <si>
    <t>RIV/00216208:11410/08:00222127!RIV10-MSM-11410___</t>
  </si>
  <si>
    <t>Yi+4YsFE-16QJjT8-CXLyfzS9-E=</t>
  </si>
  <si>
    <t>http://www.isvav.cz/h11/resultDetail.do?rowId=RIV%2F00216208%3A11410%2F08%3A00222127!RIV10-MSM-11410___</t>
  </si>
  <si>
    <t>School and Health 21 - Contemporary Discourse on School and Health Investigation</t>
  </si>
  <si>
    <t>El sistema educativo espa?ol: Problemas de terminología y su interpretación</t>
  </si>
  <si>
    <t>RIV/00216208:11410/08:00110445!RIV09-MSM-11410___</t>
  </si>
  <si>
    <t>wc!fvMFUi8KaLEvYgHmXo-TtgMA=</t>
  </si>
  <si>
    <t>http://www.isvav.cz/h11/resultDetail.do?rowId=RIV%2F00216208%3A11410%2F08%3A00110445!RIV09-MSM-11410___</t>
  </si>
  <si>
    <t>Pasión por el hispanismo</t>
  </si>
  <si>
    <t>Valešová, Hana</t>
  </si>
  <si>
    <t>Elektronické výukové objekty, jejich sdílení a využití při vzdělávání</t>
  </si>
  <si>
    <t>RIV/00216208:11410/08:00222387!RIV10-MSM-11410___</t>
  </si>
  <si>
    <t>7jBns2Ne..9dmr7rWrhpYJQhwaY=</t>
  </si>
  <si>
    <t>http://www.isvav.cz/h11/resultDetail.do?rowId=RIV%2F00216208%3A11410%2F08%3A00222387!RIV10-MSM-11410___</t>
  </si>
  <si>
    <t>Prostriedky edukácie v škole 21. storočia: Zborník príspevkov z vedeckej konferencie s mezinárodnou účasťou</t>
  </si>
  <si>
    <t>Tocháček, Daniel; Rambousek, Vladimír</t>
  </si>
  <si>
    <t>Encyklopeide dějin starověku</t>
  </si>
  <si>
    <t>RIV/00216208:11410/08:00222002!RIV10-MSM-11410___</t>
  </si>
  <si>
    <t>SIGgUNAr36kWz6Bw1Mrydx8F9pI=</t>
  </si>
  <si>
    <t>http://www.isvav.cz/h11/resultDetail.do?rowId=RIV%2F00216208%3A11410%2F08%3A00222002!RIV10-MSM-11410___</t>
  </si>
  <si>
    <t>Enkulturace jako akulturace - autonomie dětské kultury v českém kulturním prostoru</t>
  </si>
  <si>
    <t>RIV/00216208:11410/08:00110896!RIV09-MSM-11410___</t>
  </si>
  <si>
    <t>zqPuZB0ZHocn06jP9sKV-zeMuL8=</t>
  </si>
  <si>
    <t>http://www.isvav.cz/h11/resultDetail.do?rowId=RIV%2F00216208%3A11410%2F08%3A00110896!RIV09-MSM-11410___</t>
  </si>
  <si>
    <t>Kultura českého prostoru, prostor české kultury</t>
  </si>
  <si>
    <t>Erós a hodnoty</t>
  </si>
  <si>
    <t>RIV/00216208:11410/08:00110003!RIV09-AV0-11410___</t>
  </si>
  <si>
    <t>GX.xcBqwgwF.c9umGUHBvkM0czM=</t>
  </si>
  <si>
    <t>http://www.isvav.cz/h11/resultDetail.do?rowId=RIV%2F00216208%3A11410%2F08%3A00110003!RIV09-AV0-11410___</t>
  </si>
  <si>
    <t>Filosofický časopis</t>
  </si>
  <si>
    <t>P(KJB900090602), Z(AV0Z90090514)</t>
  </si>
  <si>
    <t>Etika vědy v kontextu působení H. G. Schauera</t>
  </si>
  <si>
    <t>RIV/00216208:11410/08:00110001!RIV09-AV0-11410___</t>
  </si>
  <si>
    <t>D9s3QN93q5kBZIdXPC1Zw88ySR8=</t>
  </si>
  <si>
    <t>http://www.isvav.cz/h11/resultDetail.do?rowId=RIV%2F00216208%3A11410%2F08%3A00110001!RIV09-AV0-11410___</t>
  </si>
  <si>
    <t>Theologická revue</t>
  </si>
  <si>
    <t>Kučírek, Jiří</t>
  </si>
  <si>
    <t>P(IAA900090803)</t>
  </si>
  <si>
    <t>Evaluace, učitelé a vývoj středního školství v ČR</t>
  </si>
  <si>
    <t>RIV/00216208:11410/08:00110279!RIV09-MSM-11410___</t>
  </si>
  <si>
    <t>Ha3kWrp5gqk12crMcqi+G.jSTmo=</t>
  </si>
  <si>
    <t>http://www.isvav.cz/h11/resultDetail.do?rowId=RIV%2F00216208%3A11410%2F08%3A00110279!RIV09-MSM-11410___</t>
  </si>
  <si>
    <t>Koucký, Jan; Kovařovic, Jan; Ryška, Radim</t>
  </si>
  <si>
    <t>Evropská konference pedagogického výzkumu - ECER 2007</t>
  </si>
  <si>
    <t>RIV/00216208:11410/08:00110370!RIV09-MSM-11410___</t>
  </si>
  <si>
    <t>Sm!97BhPLpt9Uo9RsyGGov68vX0=</t>
  </si>
  <si>
    <t>http://www.isvav.cz/h11/resultDetail.do?rowId=RIV%2F00216208%3A11410%2F08%3A00110370!RIV09-MSM-11410___</t>
  </si>
  <si>
    <t>Ewolucja i trendy w kształceniu pedagogicznym na przykładach wybranych krajów europejskich</t>
  </si>
  <si>
    <t>RIV/00216208:11410/08:00110754!RIV09-MSM-11410___</t>
  </si>
  <si>
    <t>PAXvIGxTN9ftLqNSpLp2oDWosF0=</t>
  </si>
  <si>
    <t>http://www.isvav.cz/h11/resultDetail.do?rowId=RIV%2F00216208%3A11410%2F08%3A00110754!RIV09-MSM-11410___</t>
  </si>
  <si>
    <t>Examining the range of coping strategies mothers use in caring for a child with an intellectual disability</t>
  </si>
  <si>
    <t>RIV/00216208:11410/08:00110016!RIV09-GA0-11410___</t>
  </si>
  <si>
    <t>nFNyVwnrJY!SwfivKMfpWjK3.vE=</t>
  </si>
  <si>
    <t>http://www.isvav.cz/h11/resultDetail.do?rowId=RIV%2F00216208%3A11410%2F08%3A00110016!RIV09-GA0-11410___</t>
  </si>
  <si>
    <t>Communities and change: selected papers</t>
  </si>
  <si>
    <t>Experience with e learning for teacher trainees</t>
  </si>
  <si>
    <t>RIV/00216208:11410/08:00110997!RIV09-MSM-11410___</t>
  </si>
  <si>
    <t>TUmBugSvfeNiJGd6T86Tx0k9W5M=</t>
  </si>
  <si>
    <t>http://www.isvav.cz/h11/resultDetail.do?rowId=RIV%2F00216208%3A11410%2F08%3A00110997!RIV09-MSM-11410___</t>
  </si>
  <si>
    <t>Fehler und Fehlerkorrektur biem mündlichen Ausdruck</t>
  </si>
  <si>
    <t>RIV/00216208:11410/08:00110158!RIV09-MSM-11410___</t>
  </si>
  <si>
    <t>8nKzW16mc9EAn14--iy!v9eQsKk=</t>
  </si>
  <si>
    <t>http://www.isvav.cz/h11/resultDetail.do?rowId=RIV%2F00216208%3A11410%2F08%3A00110158!RIV09-MSM-11410___</t>
  </si>
  <si>
    <t>Hejduková, Andrea; Vratišovský, Karel</t>
  </si>
  <si>
    <t>Fenomén domova</t>
  </si>
  <si>
    <t>RIV/00216208:11410/08:00222179!RIV10-MSM-11410___</t>
  </si>
  <si>
    <t>7YjP7c!6VEo.7Tdknf94C7JE0IE=</t>
  </si>
  <si>
    <t>http://www.isvav.cz/h11/resultDetail.do?rowId=RIV%2F00216208%3A11410%2F08%3A00222179!RIV10-MSM-11410___</t>
  </si>
  <si>
    <t>Filosofie hodnot</t>
  </si>
  <si>
    <t>RIV/00216208:11410/08:00110912!RIV09-MSM-11410___</t>
  </si>
  <si>
    <t>IdjGUgoo-uZCaH9b6okY8xi+xFI=</t>
  </si>
  <si>
    <t>http://www.isvav.cz/h11/resultDetail.do?rowId=RIV%2F00216208%3A11410%2F08%3A00110912!RIV09-MSM-11410___</t>
  </si>
  <si>
    <t>Hodnoty ve výchově, umění a sportu</t>
  </si>
  <si>
    <t>Fonematické uvědomování a jeho role ve vývoji gramotnosti</t>
  </si>
  <si>
    <t>RIV/00216208:11410/08:00110155!RIV09-MSM-11410___</t>
  </si>
  <si>
    <t>QN35Yr!zGMnikuySTcq6c.WVhp4=</t>
  </si>
  <si>
    <t>http://www.isvav.cz/h11/resultDetail.do?rowId=RIV%2F00216208%3A11410%2F08%3A00110155!RIV09-MSM-11410___</t>
  </si>
  <si>
    <t>E-psychologie [elektronický časopis ČMPS]</t>
  </si>
  <si>
    <t>Málková, Gabriela</t>
  </si>
  <si>
    <t>P(GA406/08/0338), V</t>
  </si>
  <si>
    <t>Fonetika francouzštiny</t>
  </si>
  <si>
    <t>RIV/00216208:11410/08:00110862!RIV09-MSM-11410___</t>
  </si>
  <si>
    <t>0TfynW8nyIjfRf!xL-o8ZoNM4TI=</t>
  </si>
  <si>
    <t>http://www.isvav.cz/h11/resultDetail.do?rowId=RIV%2F00216208%3A11410%2F08%3A00110862!RIV09-MSM-11410___</t>
  </si>
  <si>
    <t>Dohalská, Marie</t>
  </si>
  <si>
    <t>Z(MSM0021620825)</t>
  </si>
  <si>
    <t>Formy citů: Lacanovská teorie</t>
  </si>
  <si>
    <t>RIV/00216208:11410/08:00110880!RIV09-MSM-11410___</t>
  </si>
  <si>
    <t>.XDWfjcHoY!g!erGi2!Nuot.xng=</t>
  </si>
  <si>
    <t>http://www.isvav.cz/h11/resultDetail.do?rowId=RIV%2F00216208%3A11410%2F08%3A00110880!RIV09-MSM-11410___</t>
  </si>
  <si>
    <t>Z(MSM 114100002)</t>
  </si>
  <si>
    <t>Frauennamen im ältesten Stadtbuch von Pressburg</t>
  </si>
  <si>
    <t>RIV/00216208:11410/08:00222433!RIV10-MSM-11410___</t>
  </si>
  <si>
    <t>o1.K9G87X4JxG!L0azJtwHyWqmU=</t>
  </si>
  <si>
    <t>http://www.isvav.cz/h11/resultDetail.do?rowId=RIV%2F00216208%3A11410%2F08%3A00222433!RIV10-MSM-11410___</t>
  </si>
  <si>
    <t>Die Anfänge deutschsprachiger Kanzleien in Europa</t>
  </si>
  <si>
    <t>Freedom, Spontaneity, Imagination and the Loss of Innocence – the Theme of Childhood in Ian McEwan’s Fiction</t>
  </si>
  <si>
    <t>RIV/00216208:11410/08:00110464!RIV09-MSM-11410___</t>
  </si>
  <si>
    <t>YwLXsKL+dz3zq3PnLto4k8JUT-0=</t>
  </si>
  <si>
    <t>http://www.isvav.cz/h11/resultDetail.do?rowId=RIV%2F00216208%3A11410%2F08%3A00110464!RIV09-MSM-11410___</t>
  </si>
  <si>
    <t>Literary Childhoods: Growing Up in British and American Literature</t>
  </si>
  <si>
    <t>Gaseous products of dinitromethane decomposition determined by DTA/FTIR</t>
  </si>
  <si>
    <t>RIV/00216208:11410/08:00111070!RIV09-MSM-11410___</t>
  </si>
  <si>
    <t>+d5-5.-rWdQ2mPFsPrYfI5gysbk=</t>
  </si>
  <si>
    <t>http://www.isvav.cz/h11/resultDetail.do?rowId=RIV%2F00216208%3A11410%2F08%3A00111070!RIV09-MSM-11410___</t>
  </si>
  <si>
    <t>Journal of Energetic Materials</t>
  </si>
  <si>
    <t>Liška, František</t>
  </si>
  <si>
    <t>Genaralisation from Patterns?</t>
  </si>
  <si>
    <t>RIV/00216208:11410/08:00110955!RIV09-MSM-11410___</t>
  </si>
  <si>
    <t>SMP7rLqZHBVpeMZnd0mmCNp0daY=</t>
  </si>
  <si>
    <t>http://www.isvav.cz/h11/resultDetail.do?rowId=RIV%2F00216208%3A11410%2F08%3A00110955!RIV09-MSM-11410___</t>
  </si>
  <si>
    <t>Genderové rozdíly jako edukační determinanta</t>
  </si>
  <si>
    <t>RIV/00216208:11410/08:00110530!RIV09-MSM-11410___</t>
  </si>
  <si>
    <t>dJfBU2vRuuh7P4hVgWHeLvmnhFA=</t>
  </si>
  <si>
    <t>http://www.isvav.cz/h11/resultDetail.do?rowId=RIV%2F00216208%3A11410%2F08%3A00110530!RIV09-MSM-11410___</t>
  </si>
  <si>
    <t>Kapitoly ze školní pedagogiky a školní psychologie</t>
  </si>
  <si>
    <t>Geographische Namen deutscher Herkunft in der Ostslowakei</t>
  </si>
  <si>
    <t>RIV/00216208:11410/08:00222438!RIV10-MSM-11410___</t>
  </si>
  <si>
    <t>!NmxRHQeKniy8!GKtkN263JvLMc=</t>
  </si>
  <si>
    <t>http://www.isvav.cz/h11/resultDetail.do?rowId=RIV%2F00216208%3A11410%2F08%3A00222438!RIV10-MSM-11410___</t>
  </si>
  <si>
    <t>Namenarten in Österreich und Bayern</t>
  </si>
  <si>
    <t>Grooming body sites preferences among captive adult common chimpanzee females</t>
  </si>
  <si>
    <t>RIV/00216208:11410/08:00110088!RIV09-MSM-11410___</t>
  </si>
  <si>
    <t>fzNkMWwL7rmJRdGJj!w9YojjLcc=</t>
  </si>
  <si>
    <t>http://www.isvav.cz/h11/resultDetail.do?rowId=RIV%2F00216208%3A11410%2F08%3A00110088!RIV09-MSM-11410___</t>
  </si>
  <si>
    <t>Folia Primatologica</t>
  </si>
  <si>
    <t>Marván, Richard</t>
  </si>
  <si>
    <t>Habent sua fata tituli I.</t>
  </si>
  <si>
    <t>RIV/00216208:11410/08:00110892!RIV09-MSM-11410___</t>
  </si>
  <si>
    <t>1w+RdHKRjJXvc7DmgWvsH1QQRL0=</t>
  </si>
  <si>
    <t>http://www.isvav.cz/h11/resultDetail.do?rowId=RIV%2F00216208%3A11410%2F08%3A00110892!RIV09-MSM-11410___</t>
  </si>
  <si>
    <t>Hans Rottenhammer: begehrt – vergessen – neu entdeckt</t>
  </si>
  <si>
    <t>RIV/00216208:11410/08:00110674!RIV09-MSM-11410___</t>
  </si>
  <si>
    <t>ice8mqySCMB5AmC4DovwsbF7Y!M=</t>
  </si>
  <si>
    <t>http://www.isvav.cz/h11/resultDetail.do?rowId=RIV%2F00216208%3A11410%2F08%3A00110674!RIV09-MSM-11410___</t>
  </si>
  <si>
    <t>Highlighting the learning process</t>
  </si>
  <si>
    <t>RIV/00216208:11410/08:00110504!RIV09-MSM-11410___</t>
  </si>
  <si>
    <t>W1+UXi.qf!potr.Rm5vR+IvJR08=</t>
  </si>
  <si>
    <t>http://www.isvav.cz/h11/resultDetail.do?rowId=RIV%2F00216208%3A11410%2F08%3A00110504!RIV09-MSM-11410___</t>
  </si>
  <si>
    <t>Mathematical Misconceptions</t>
  </si>
  <si>
    <t>Hlávkovy studentské koleje</t>
  </si>
  <si>
    <t>RIV/00216208:11410/08:00110549!RIV09-MSM-11410___</t>
  </si>
  <si>
    <t>tu4WV0.pSjzCYkgVWvpeobUGYhQ=</t>
  </si>
  <si>
    <t>http://www.isvav.cz/h11/resultDetail.do?rowId=RIV%2F00216208%3A11410%2F08%3A00110549!RIV09-MSM-11410___</t>
  </si>
  <si>
    <t>Pražský student. Univerzitní studenti v dějinách Prahy</t>
  </si>
  <si>
    <t>Humanitní ateismus – legitimní dědic výšin křesťanské tradice</t>
  </si>
  <si>
    <t>RIV/00216208:11410/08:00110005!RIV09-GA0-11410___</t>
  </si>
  <si>
    <t>qi9NMx3CCNRRKhhPGT.oRtuAbAA=</t>
  </si>
  <si>
    <t>http://www.isvav.cz/h11/resultDetail.do?rowId=RIV%2F00216208%3A11410%2F08%3A00110005!RIV09-GA0-11410___</t>
  </si>
  <si>
    <t>Funda, Otakar</t>
  </si>
  <si>
    <t>P(GA401/00/0467)</t>
  </si>
  <si>
    <t>Humanizující koncepce v didaktice cizích jazyků při výuce dospělých nefilologů</t>
  </si>
  <si>
    <t>RIV/00216208:11410/08:00110245!RIV09-MSM-11410___</t>
  </si>
  <si>
    <t>feAds7kQzFVRnA3VCHyRGs6mr3Y=</t>
  </si>
  <si>
    <t>http://www.isvav.cz/h11/resultDetail.do?rowId=RIV%2F00216208%3A11410%2F08%3A00110245!RIV09-MSM-11410___</t>
  </si>
  <si>
    <t>Efektivní využití techniky a softwaru při výuce cizích jazyků. Sborník statí z vědecké konference</t>
  </si>
  <si>
    <t>Husitské skladby Budyšínského rukopisu: funkce ? adresát - kulturní rámec</t>
  </si>
  <si>
    <t>RIV/00216208:11410/08:10081261!RIV11-MSM-11410___</t>
  </si>
  <si>
    <t>VrdoQy0BucJpYh3!bViK9fVhoN4=</t>
  </si>
  <si>
    <t>http://www.isvav.cz/h11/resultDetail.do?rowId=RIV%2F00216208%3A11410%2F08%3A10081261!RIV11-MSM-11410___</t>
  </si>
  <si>
    <t>Ceska Literatura</t>
  </si>
  <si>
    <t>Metodika hodnocení 2009, nově hodnocený výsledek, J_neimp článek v recenzovaném časopise, databáze SCOPUS, ISSN tištěné podoby, I. kategorie (obory NRRE).</t>
  </si>
  <si>
    <t>ICT a gender ve škole</t>
  </si>
  <si>
    <t>RIV/00216208:11410/08:00110727!RIV09-MSM-11410___</t>
  </si>
  <si>
    <t>dw.+9V1ML7eEPPtqm-77L.TmufI=</t>
  </si>
  <si>
    <t>http://www.isvav.cz/h11/resultDetail.do?rowId=RIV%2F00216208%3A11410%2F08%3A00110727!RIV09-MSM-11410___</t>
  </si>
  <si>
    <t>Trendy ve vzdělávání. Informační technologie a technické vzdělávání. Monografie z mezinárodní konference</t>
  </si>
  <si>
    <t>Ideologie ve výuce českého jazyka (1939–1956)</t>
  </si>
  <si>
    <t>RIV/00216208:11410/08:00110040!RIV09-GA0-11410___</t>
  </si>
  <si>
    <t>V3kWfqTNw3V5qWD0r!.zbpHmebo=</t>
  </si>
  <si>
    <t>http://www.isvav.cz/h11/resultDetail.do?rowId=RIV%2F00216208%3A11410%2F08%3A00110040!RIV09-GA0-11410___</t>
  </si>
  <si>
    <t>Člověk - jazyk - text</t>
  </si>
  <si>
    <t>Impact of intellectual disability on mothers of school-aged children: different perceptions in New South Wales and the Czech republic</t>
  </si>
  <si>
    <t>RIV/00216208:11410/08:00110018!RIV09-GA0-11410___</t>
  </si>
  <si>
    <t>V0!TsiyCbur7q3zPgMonboa0jyA=</t>
  </si>
  <si>
    <t>http://www.isvav.cz/h11/resultDetail.do?rowId=RIV%2F00216208%3A11410%2F08%3A00110018!RIV09-GA0-11410___</t>
  </si>
  <si>
    <t>Implementace ICT kompetencí do výukových aktivit</t>
  </si>
  <si>
    <t>RIV/00216208:11410/08:00222316!RIV10-MSM-11410___</t>
  </si>
  <si>
    <t>NQCAyXiTpGQkJum8U7VYDUbEuDU=</t>
  </si>
  <si>
    <t>http://www.isvav.cz/h11/resultDetail.do?rowId=RIV%2F00216208%3A11410%2F08%3A00222316!RIV10-MSM-11410___</t>
  </si>
  <si>
    <t>Pesrpective in Education Process at Universities whit Technical Orientacion in Visegrad Countries</t>
  </si>
  <si>
    <t>Rambousek, Vladimír; Štípek, Jiří; Procházka, Josef; Mudrák, David</t>
  </si>
  <si>
    <t>Implementace práva na vysokoškolské vzdělávání-standardizace podpory pro studenty se speciálními potřebami na Univerzitě Karlově v Praze</t>
  </si>
  <si>
    <t>RIV/00216208:11410/08:00110512!RIV09-MSM-11410___</t>
  </si>
  <si>
    <t>z7D74b0NrHJyuvBb-2Lod-hrrm0=</t>
  </si>
  <si>
    <t>http://www.isvav.cz/h11/resultDetail.do?rowId=RIV%2F00216208%3A11410%2F08%3A00110512!RIV09-MSM-11410___</t>
  </si>
  <si>
    <t>Vzdělávání žáků se speciálními vzdělávacími potřebami II.</t>
  </si>
  <si>
    <t>The Influence of IT on the Development of Mathematics and on the Education of Future Teachers</t>
  </si>
  <si>
    <t>RIV/00216208:11410/08:00110032!RIV09-GA0-11410___</t>
  </si>
  <si>
    <t>D6LB5XIRHryst8KqY3MBBxXndqE=</t>
  </si>
  <si>
    <t>http://www.isvav.cz/h11/resultDetail.do?rowId=RIV%2F00216208%3A11410%2F08%3A00110032!RIV09-GA0-11410___</t>
  </si>
  <si>
    <t>History and Epistomology in Mahematics Education</t>
  </si>
  <si>
    <t>Informačně technologické kompetence a jejich strukturace</t>
  </si>
  <si>
    <t>RIV/00216208:11410/08:00222318!RIV10-MSM-11410___</t>
  </si>
  <si>
    <t>wa7pIj5jxAei-7UukLrjn+XwV14=</t>
  </si>
  <si>
    <t>http://www.isvav.cz/h11/resultDetail.do?rowId=RIV%2F00216208%3A11410%2F08%3A00222318!RIV10-MSM-11410___</t>
  </si>
  <si>
    <t>Rambousek, Vladimír; Štípek, Jiří</t>
  </si>
  <si>
    <t>Informing practice: What can we do in LPS that could not be done in other types of classroom practice observations?</t>
  </si>
  <si>
    <t>RIV/00216208:11410/08:00110028!RIV09-GA0-11410___</t>
  </si>
  <si>
    <t>zyJnqfbQoFB3vaz5GYa-2wocquo=</t>
  </si>
  <si>
    <t>http://www.isvav.cz/h11/resultDetail.do?rowId=RIV%2F00216208%3A11410%2F08%3A00110028!RIV09-GA0-11410___</t>
  </si>
  <si>
    <t>PME 32 and PME-NA XXX 2008</t>
  </si>
  <si>
    <t>P(GA406/08/0710)</t>
  </si>
  <si>
    <t>Inhaltsanalyse als eine der empirischen Forschungsmethoden in der Fremdsprachendidaktik am Beispiel der Untersuchung von der Landeskunde im Fremdsprachenunterricht</t>
  </si>
  <si>
    <t>RIV/00216208:11410/08:00110578!RIV09-MSM-11410___</t>
  </si>
  <si>
    <t>1d!5RwbU.znj8q!J9XI-KIXZKA0=</t>
  </si>
  <si>
    <t>http://www.isvav.cz/h11/resultDetail.do?rowId=RIV%2F00216208%3A11410%2F08%3A00110578!RIV09-MSM-11410___</t>
  </si>
  <si>
    <t>Inovace praxe dramatické výchovy na Pedagogické fakultě UK</t>
  </si>
  <si>
    <t>RIV/00216208:11410/08:00110928!RIV09-MSM-11410___</t>
  </si>
  <si>
    <t>Sjs9yxpvdS3V3zE3qZG0oL-35mU=</t>
  </si>
  <si>
    <t>http://www.isvav.cz/h11/resultDetail.do?rowId=RIV%2F00216208%3A11410%2F08%3A00110928!RIV09-MSM-11410___</t>
  </si>
  <si>
    <t>Dítě mezi výchovou a uměním. Dramatická výchova na přelomu tisíciletí</t>
  </si>
  <si>
    <t>Tomková, Anna; Marušák, Radek</t>
  </si>
  <si>
    <t>Inovace praxe dramatické výchovy ve specializačním studiu učitelství 1. stupně ZŠ na Pedagogické fakultě UK v Praze</t>
  </si>
  <si>
    <t>RIV/00216208:11410/08:00110946!RIV09-MSM-11410___</t>
  </si>
  <si>
    <t>rqe9FMEA7a!EzbRaoDFcjtUJX9g=</t>
  </si>
  <si>
    <t>http://www.isvav.cz/h11/resultDetail.do?rowId=RIV%2F00216208%3A11410%2F08%3A00110946!RIV09-MSM-11410___</t>
  </si>
  <si>
    <t>Marušák, Radek; Tomková, Anna</t>
  </si>
  <si>
    <t>Inovativní přístup v dalším vzdělávání učitelů</t>
  </si>
  <si>
    <t>RIV/00216208:11410/08:00110377!RIV09-MSM-11410___</t>
  </si>
  <si>
    <t>8RsSYSWe7+V5jvEH+ZhKJaAItjY=</t>
  </si>
  <si>
    <t>http://www.isvav.cz/h11/resultDetail.do?rowId=RIV%2F00216208%3A11410%2F08%3A00110377!RIV09-MSM-11410___</t>
  </si>
  <si>
    <t>Učitel a žák v současné škole</t>
  </si>
  <si>
    <t>Novotná, Jiřina</t>
  </si>
  <si>
    <t>Interkulturní multikulturalita - cíl vzdělávací cesty</t>
  </si>
  <si>
    <t>RIV/00216208:11410/08:00222086!RIV10-MSM-11410___</t>
  </si>
  <si>
    <t>TANHoRdwzjNtbwhvH+dMB1dr3Ys=</t>
  </si>
  <si>
    <t>http://www.isvav.cz/h11/resultDetail.do?rowId=RIV%2F00216208%3A11410%2F08%3A00222086!RIV10-MSM-11410___</t>
  </si>
  <si>
    <t>Interkulturalita a národnostné menšiny</t>
  </si>
  <si>
    <t>Intěrnacionaľnyj charakter fortěpiannoj improvizacii na načaľnom etape obučenia</t>
  </si>
  <si>
    <t>RIV/00216208:11410/08:00110736!RIV09-MSM-11410___</t>
  </si>
  <si>
    <t>71L0CItpEh1d2MIm-TAT!cK0V8s=</t>
  </si>
  <si>
    <t>http://www.isvav.cz/h11/resultDetail.do?rowId=RIV%2F00216208%3A11410%2F08%3A00110736!RIV09-MSM-11410___</t>
  </si>
  <si>
    <t>Soveršenstvovanie professionaľnoj podgotovki učitěľa muzyki v vuze</t>
  </si>
  <si>
    <t>Introduction</t>
  </si>
  <si>
    <t>RIV/00216208:11410/08:00110890!RIV09-MSM-11410___</t>
  </si>
  <si>
    <t>dSk2sPF05!iaEuEa-beiYK2ZBuc=</t>
  </si>
  <si>
    <t>http://www.isvav.cz/h11/resultDetail.do?rowId=RIV%2F00216208%3A11410%2F08%3A00110890!RIV09-MSM-11410___</t>
  </si>
  <si>
    <t>Z(MSM0021620824)</t>
  </si>
  <si>
    <t>Izmenenie profeccii yčitelja - vyzov k unnovacijam v obrazovanii užitejej</t>
  </si>
  <si>
    <t>RIV/00216208:11410/08:00222239!RIV10-MSM-11410___</t>
  </si>
  <si>
    <t>BUHo2Uo37czo43YAJkSnxH73s2I=</t>
  </si>
  <si>
    <t>http://www.isvav.cz/h11/resultDetail.do?rowId=RIV%2F00216208%3A11410%2F08%3A00222239!RIV10-MSM-11410___</t>
  </si>
  <si>
    <t>Ciaglošč i zmiana w pedagogice XXI wieku</t>
  </si>
  <si>
    <t>Jak pečujeme o svou duši?</t>
  </si>
  <si>
    <t>RIV/00216208:11410/08:00110903!RIV09-MSM-11410___</t>
  </si>
  <si>
    <t>GiDxE.wNBI!dVb4q!kxcmvUWnqo=</t>
  </si>
  <si>
    <t>http://www.isvav.cz/h11/resultDetail.do?rowId=RIV%2F00216208%3A11410%2F08%3A00110903!RIV09-MSM-11410___</t>
  </si>
  <si>
    <t>Jak žáci mladšího školního věku vnímají prostředí své třídy</t>
  </si>
  <si>
    <t>RIV/00216208:11410/08:00110934!RIV09-MSM-11410___</t>
  </si>
  <si>
    <t>Z9vIdWQ-Xxs6KdUVc+wExxcupwo=</t>
  </si>
  <si>
    <t>http://www.isvav.cz/h11/resultDetail.do?rowId=RIV%2F00216208%3A11410%2F08%3A00110934!RIV09-MSM-11410___</t>
  </si>
  <si>
    <t>Dítě předškolního věku dříve a dnes. Dítě předškolního věku dnes a dříve</t>
  </si>
  <si>
    <t>Hejlová, Helena; Linková, Marie</t>
  </si>
  <si>
    <t>Jak žáci mladšího školního věku vnímají prostředí ve své třídě</t>
  </si>
  <si>
    <t>RIV/00216208:11410/08:00110986!RIV09-MSM-11410___</t>
  </si>
  <si>
    <t>1ZtLio8d6NM64QLDw6KY8hfG8.A=</t>
  </si>
  <si>
    <t>http://www.isvav.cz/h11/resultDetail.do?rowId=RIV%2F00216208%3A11410%2F08%3A00110986!RIV09-MSM-11410___</t>
  </si>
  <si>
    <t>Linková, Marie; Hejlová, Helena</t>
  </si>
  <si>
    <t>Jak žáci základní školy prožívají proces volby střední školy</t>
  </si>
  <si>
    <t>RIV/00216208:11410/08:00110026!RIV09-GA0-11410___</t>
  </si>
  <si>
    <t>5CHZiR26y8vNR2f-h26nn.PdAJI=</t>
  </si>
  <si>
    <t>http://www.isvav.cz/h11/resultDetail.do?rowId=RIV%2F00216208%3A11410%2F08%3A00110026!RIV09-GA0-11410___</t>
  </si>
  <si>
    <t>Bártová, Jana</t>
  </si>
  <si>
    <t>Jazyková tvořivost žáků mladšího školního věku</t>
  </si>
  <si>
    <t>RIV/00216208:11410/08:00110475!RIV09-MSM-11410___</t>
  </si>
  <si>
    <t>1z+Yejq4aFYwtQNI6HHnDbvW3LY=</t>
  </si>
  <si>
    <t>http://www.isvav.cz/h11/resultDetail.do?rowId=RIV%2F00216208%3A11410%2F08%3A00110475!RIV09-MSM-11410___</t>
  </si>
  <si>
    <t>Eurolitteraria a Eurolingua</t>
  </si>
  <si>
    <t>Jazyky aritmetiky</t>
  </si>
  <si>
    <t>RIV/00216208:11410/08:00110952!RIV09-MSM-11410___</t>
  </si>
  <si>
    <t>EyUCKq30a.e40GX+WpaFmzcS6nY=</t>
  </si>
  <si>
    <t>http://www.isvav.cz/h11/resultDetail.do?rowId=RIV%2F00216208%3A11410%2F08%3A00110952!RIV09-MSM-11410___</t>
  </si>
  <si>
    <t>Učitelská profese v měnících se požadavcích na vzdělávání</t>
  </si>
  <si>
    <t>Jazyky geometrie</t>
  </si>
  <si>
    <t>RIV/00216208:11410/08:00110953!RIV09-MSM-11410___</t>
  </si>
  <si>
    <t>Ua.+cjsmv3WLn+vsXixRVWgCJTg=</t>
  </si>
  <si>
    <t>http://www.isvav.cz/h11/resultDetail.do?rowId=RIV%2F00216208%3A11410%2F08%3A00110953!RIV09-MSM-11410___</t>
  </si>
  <si>
    <t>Jsou hry obratnosti jen potenciálními soutěžemi?</t>
  </si>
  <si>
    <t>RIV/00216208:11410/08:00110021!RIV09-GA0-11410___</t>
  </si>
  <si>
    <t>p32nrPat8Ri!!MRqkHMTRUh1kNo=</t>
  </si>
  <si>
    <t>http://www.isvav.cz/h11/resultDetail.do?rowId=RIV%2F00216208%3A11410%2F08%3A00110021!RIV09-GA0-11410___</t>
  </si>
  <si>
    <t>Humanismus nestačí</t>
  </si>
  <si>
    <t>RIV/00216208:11410/08:00110002!RIV09-AV0-11410___</t>
  </si>
  <si>
    <t>Vkfih3e5rRXanmmGFsgbKbTn3fY=</t>
  </si>
  <si>
    <t>http://www.isvav.cz/h11/resultDetail.do?rowId=RIV%2F00216208%3A11410%2F08%3A00110002!RIV09-AV0-11410___</t>
  </si>
  <si>
    <t>K mediální výchově</t>
  </si>
  <si>
    <t>RIV/00216208:11410/08:00110067!RIV09-MSM-11410___</t>
  </si>
  <si>
    <t>RA!!2YEuVjQmF2fxsF1Szz-bfaI=</t>
  </si>
  <si>
    <t>http://www.isvav.cz/h11/resultDetail.do?rowId=RIV%2F00216208%3A11410%2F08%3A00110067!RIV09-MSM-11410___</t>
  </si>
  <si>
    <t>K otázce obsahu a obsahových redukcí učiva mateřského jazyka na ZŠ</t>
  </si>
  <si>
    <t>RIV/00216208:11410/08:00110474!RIV09-MSM-11410___</t>
  </si>
  <si>
    <t>x0fsnEnF5mj.Vq8fp!3rwTBz!G4=</t>
  </si>
  <si>
    <t>http://www.isvav.cz/h11/resultDetail.do?rowId=RIV%2F00216208%3A11410%2F08%3A00110474!RIV09-MSM-11410___</t>
  </si>
  <si>
    <t>Jazyk a literatúra v škole - zážitok a poznanie</t>
  </si>
  <si>
    <t>K práci na klavírní technice</t>
  </si>
  <si>
    <t>RIV/00216208:11410/08:00110493!RIV09-MSM-11410___</t>
  </si>
  <si>
    <t>7nACGdp1DQHt!iyjSEE9z2ftwB0=</t>
  </si>
  <si>
    <t>http://www.isvav.cz/h11/resultDetail.do?rowId=RIV%2F00216208%3A11410%2F08%3A00110493!RIV09-MSM-11410___</t>
  </si>
  <si>
    <t>Aktuální otázky současné hudebně výchovné teorie a praxe III</t>
  </si>
  <si>
    <t>K úloze uměleckých aktivit v rozvoji osobnosti – o světatvorbě a fikčních světech</t>
  </si>
  <si>
    <t>RIV/00216208:11410/08:00110983!RIV09-MSM-11410___</t>
  </si>
  <si>
    <t>SNSoj!DzxSWnqYnai7R!YSs9HSs=</t>
  </si>
  <si>
    <t>http://www.isvav.cz/h11/resultDetail.do?rowId=RIV%2F00216208%3A11410%2F08%3A00110983!RIV09-MSM-11410___</t>
  </si>
  <si>
    <t>K sobě, k druhým, k profesi. Teorie, programy a metody osobnostního a sociálního rozvoje pedagogických pracovníků</t>
  </si>
  <si>
    <t>Kalokagathia a její smysl</t>
  </si>
  <si>
    <t>RIV/00216208:11410/08:00110909!RIV09-MSM-11410___</t>
  </si>
  <si>
    <t>QMrM3B1ZyGDmrK7AmB!vYA49WK0=</t>
  </si>
  <si>
    <t>http://www.isvav.cz/h11/resultDetail.do?rowId=RIV%2F00216208%3A11410%2F08%3A00110909!RIV09-MSM-11410___</t>
  </si>
  <si>
    <t>Kalokagathia</t>
  </si>
  <si>
    <t>Klarova idea vzdělávání nevidomých dětí v českých zemí - 200 let soukromého ústavu pro slepéděti a na oči choré - Hradčanského ústavu pro slepé</t>
  </si>
  <si>
    <t>RIV/00216208:11410/08:00110570!RIV09-MSM-11410___</t>
  </si>
  <si>
    <t>z1-50YcDUR0a40BswAWEYE00x8w=</t>
  </si>
  <si>
    <t>http://www.isvav.cz/h11/resultDetail.do?rowId=RIV%2F00216208%3A11410%2F08%3A00110570!RIV09-MSM-11410___</t>
  </si>
  <si>
    <t>Mužáková, Monika</t>
  </si>
  <si>
    <t>Klavírní interpretační umění jako součást životního stylu, umění mentoringu</t>
  </si>
  <si>
    <t>RIV/00216208:11410/08:00110705!RIV09-MSM-11410___</t>
  </si>
  <si>
    <t>3AQh+iqpV6.vughesRjYnwGoXoM=</t>
  </si>
  <si>
    <t>http://www.isvav.cz/h11/resultDetail.do?rowId=RIV%2F00216208%3A11410%2F08%3A00110705!RIV09-MSM-11410___</t>
  </si>
  <si>
    <t>Inovace v hudební pedagogice a výchově. K poctě Lea Kestenberga</t>
  </si>
  <si>
    <t>Klavírní myšlení</t>
  </si>
  <si>
    <t>RIV/00216208:11410/08:00110492!RIV09-MSM-11410___</t>
  </si>
  <si>
    <t>Du6Jb59NwZi+PP0bq.hJcFMMVkM=</t>
  </si>
  <si>
    <t>http://www.isvav.cz/h11/resultDetail.do?rowId=RIV%2F00216208%3A11410%2F08%3A00110492!RIV09-MSM-11410___</t>
  </si>
  <si>
    <t>Živá hudba</t>
  </si>
  <si>
    <t>Klima učitelského sboru v případové studii základní školy</t>
  </si>
  <si>
    <t>RIV/00216208:11410/08:00110368!RIV09-MSM-11410___</t>
  </si>
  <si>
    <t>!I-Uun!4H+Zx8jhrkQdf1C1e0fo=</t>
  </si>
  <si>
    <t>http://www.isvav.cz/h11/resultDetail.do?rowId=RIV%2F00216208%3A11410%2F08%3A00110368!RIV09-MSM-11410___</t>
  </si>
  <si>
    <t>Klinický semestr na PedF UK v Praze</t>
  </si>
  <si>
    <t>RIV/00216208:11410/08:00110970!RIV09-MSM-11410___</t>
  </si>
  <si>
    <t>0HKevjqpgIzzX.0mWYb6qG39wGA=</t>
  </si>
  <si>
    <t>http://www.isvav.cz/h11/resultDetail.do?rowId=RIV%2F00216208%3A11410%2F08%3A00110970!RIV09-MSM-11410___</t>
  </si>
  <si>
    <t>Retrospektíva a perspektívy poslania pedagogickej fakulty</t>
  </si>
  <si>
    <t>Komunikační činnosti a jejich cíle (z hlediska vyučování mateřskému jazyku na 1. stupni ZŠ)</t>
  </si>
  <si>
    <t>RIV/00216208:11410/08:00110480!RIV09-MSM-11410___</t>
  </si>
  <si>
    <t>v9r!rKSh1cMv.AMnj9!DpirFkFo=</t>
  </si>
  <si>
    <t>http://www.isvav.cz/h11/resultDetail.do?rowId=RIV%2F00216208%3A11410%2F08%3A00110480!RIV09-MSM-11410___</t>
  </si>
  <si>
    <t>Komunikační klima při výuce českého jazyka – historický pohled</t>
  </si>
  <si>
    <t>RIV/00216208:11410/08:00110038!RIV09-GA0-11410___</t>
  </si>
  <si>
    <t>QV2KixfRvy3uq5huZKDV0L+pGa8=</t>
  </si>
  <si>
    <t>http://www.isvav.cz/h11/resultDetail.do?rowId=RIV%2F00216208%3A11410%2F08%3A00110038!RIV09-GA0-11410___</t>
  </si>
  <si>
    <t>Jazyk a literatúra v škole – zážitok a poznanie</t>
  </si>
  <si>
    <t>Koncepce a ověření nového modelu pedagogické praxe ve strukturovaných studijních programech pregraduální přípravy učitelů na Univerzitě Karlově v Praze - Pedagogické fakultě</t>
  </si>
  <si>
    <t>RIV/00216208:11410/08:00222169!RIV10-MSM-11410___</t>
  </si>
  <si>
    <t>yP-x1AbLUUiqLNz8WRzE6Q1RImQ=</t>
  </si>
  <si>
    <t>http://www.isvav.cz/h11/resultDetail.do?rowId=RIV%2F00216208%3A11410%2F08%3A00222169!RIV10-MSM-11410___</t>
  </si>
  <si>
    <t>Premeny školy a učitelskej profesie</t>
  </si>
  <si>
    <t>Konceptová analýza tvořivých úloh (se zaměřením na výtvarnou výchovu a příbuzné umělecké obory)</t>
  </si>
  <si>
    <t>RIV/00216208:11410/08:00110985!RIV09-MSM-11410___</t>
  </si>
  <si>
    <t>8AxF6RITTminQL6-pXiJ+siTASI=</t>
  </si>
  <si>
    <t>http://www.isvav.cz/h11/resultDetail.do?rowId=RIV%2F00216208%3A11410%2F08%3A00110985!RIV09-MSM-11410___</t>
  </si>
  <si>
    <t>Pedagogický výzkum jako podpora současné školy</t>
  </si>
  <si>
    <t>Slavík, Jan; Hajdušková, Lucie</t>
  </si>
  <si>
    <t>Konstituce konformace konfigurace v názvech organických sloučenin</t>
  </si>
  <si>
    <t>RIV/00216208:11410/08:00111071!RIV09-MSM-11410___</t>
  </si>
  <si>
    <t>+JqQ3CG99HMmEWV4ytCiQVWacBU=</t>
  </si>
  <si>
    <t>http://www.isvav.cz/h11/resultDetail.do?rowId=RIV%2F00216208%3A11410%2F08%3A00111071!RIV09-MSM-11410___</t>
  </si>
  <si>
    <t>Kontext pro nový diskurs jakožto sémiotickou praxi</t>
  </si>
  <si>
    <t>RIV/00216208:11410/08:00110589!RIV09-MSM-11410___</t>
  </si>
  <si>
    <t>qxDrzv8G!WAPh!hMizLLfSdQ-j0=</t>
  </si>
  <si>
    <t>http://www.isvav.cz/h11/resultDetail.do?rowId=RIV%2F00216208%3A11410%2F08%3A00110589!RIV09-MSM-11410___</t>
  </si>
  <si>
    <t>Muzejní pedagogika dnes</t>
  </si>
  <si>
    <t>Kontrast manichejské polarity a hybridity v americké černošské literatuře</t>
  </si>
  <si>
    <t>RIV/00216208:11410/08:00110524!RIV09-MSM-11410___</t>
  </si>
  <si>
    <t>vt1usTW7uVmhDV3!Rh6+yivkMtg=</t>
  </si>
  <si>
    <t>http://www.isvav.cz/h11/resultDetail.do?rowId=RIV%2F00216208%3A11410%2F08%3A00110524!RIV09-MSM-11410___</t>
  </si>
  <si>
    <t>Plurality and Diversity in English Studies: Third Prague Conference on Linguistics and Literary Studies</t>
  </si>
  <si>
    <t>Ženíšek, Jakub</t>
  </si>
  <si>
    <t>Kreativita – aspekt nástrojové výuky</t>
  </si>
  <si>
    <t>RIV/00216208:11410/08:00110739!RIV09-MSM-11410___</t>
  </si>
  <si>
    <t>+CPL4m+pvjsVF!iTWbCXS4i7oiE=</t>
  </si>
  <si>
    <t>http://www.isvav.cz/h11/resultDetail.do?rowId=RIV%2F00216208%3A11410%2F08%3A00110739!RIV09-MSM-11410___</t>
  </si>
  <si>
    <t>Inovace v hudební pedagogice a výchově k poctě Lea Kestenberga</t>
  </si>
  <si>
    <t>Krychlová tělesa jako prostředí pro rozvíjení prostorové představivosti</t>
  </si>
  <si>
    <t>RIV/00216208:11410/08:00110958!RIV09-MSM-11410___</t>
  </si>
  <si>
    <t>NydcsFAQ18mC5rITjbUKc26nxUQ=</t>
  </si>
  <si>
    <t>http://www.isvav.cz/h11/resultDetail.do?rowId=RIV%2F00216208%3A11410%2F08%3A00110958!RIV09-MSM-11410___</t>
  </si>
  <si>
    <t>Dva dny s didaktikou matematiky 07</t>
  </si>
  <si>
    <t>Kulturní hendicep v teoretickém systému Reuven Feuersteina</t>
  </si>
  <si>
    <t>RIV/00216208:11410/08:00110898!RIV09-MSM-11410___</t>
  </si>
  <si>
    <t>t!BUDHa.ZeV9J5K!1ihzen55.jM=</t>
  </si>
  <si>
    <t>http://www.isvav.cz/h11/resultDetail.do?rowId=RIV%2F00216208%3A11410%2F08%3A00110898!RIV09-MSM-11410___</t>
  </si>
  <si>
    <t>Kurikulární reforma a proměny učitelského vzdělávání</t>
  </si>
  <si>
    <t>RIV/00216208:11410/08:00110948!RIV09-MSM-11410___</t>
  </si>
  <si>
    <t>JWsYchpzm8uxVpYgHnqrUQXm6.U=</t>
  </si>
  <si>
    <t>http://www.isvav.cz/h11/resultDetail.do?rowId=RIV%2F00216208%3A11410%2F08%3A00110948!RIV09-MSM-11410___</t>
  </si>
  <si>
    <t>Kvalifikační požadavky na vzdělávání v krajích České republiky</t>
  </si>
  <si>
    <t>RIV/00216208:11410/08:00110291!RIV09-MSM-11410___</t>
  </si>
  <si>
    <t>VDX6ozgH-G+70cSGSe.Q9NzqqUY=</t>
  </si>
  <si>
    <t>http://www.isvav.cz/h11/resultDetail.do?rowId=RIV%2F00216208%3A11410%2F08%3A00110291!RIV09-MSM-11410___</t>
  </si>
  <si>
    <t>Lepič, Martin</t>
  </si>
  <si>
    <t>Lepič, Martin; Koucký, Jan</t>
  </si>
  <si>
    <t>Kvalita škol a hodnocení výsledků vzdělávání</t>
  </si>
  <si>
    <t>RIV/00216208:11410/08:00110293!RIV09-MSM-11410___</t>
  </si>
  <si>
    <t>Sq-CSDeGbE2aHI-xjmYB8w8BRpo=</t>
  </si>
  <si>
    <t>http://www.isvav.cz/h11/resultDetail.do?rowId=RIV%2F00216208%3A11410%2F08%3A00110293!RIV09-MSM-11410___</t>
  </si>
  <si>
    <t>Ryška, Radim; Kovařovic, Jan</t>
  </si>
  <si>
    <t>La part divine; Pierre Klossowski, Maurice Blanchot</t>
  </si>
  <si>
    <t>RIV/00216208:11410/08:00222003!RIV10-MSM-11410___</t>
  </si>
  <si>
    <t>9JzULE+X5wRXRsXErhGnmpKu0q4=</t>
  </si>
  <si>
    <t>http://www.isvav.cz/h11/resultDetail.do?rowId=RIV%2F00216208%3A11410%2F08%3A00222003!RIV10-MSM-11410___</t>
  </si>
  <si>
    <t>Maurice Blanchot, de proche en proche</t>
  </si>
  <si>
    <t>Tremblay, Thierry</t>
  </si>
  <si>
    <t>Láska – touha – vášeň: Milostné náměty v umění 15.-19. století</t>
  </si>
  <si>
    <t>RIV/00216208:11410/08:00110624!RIV09-MSM-11410___</t>
  </si>
  <si>
    <t>XNTw+AWQ13Mn95-Rgj!yVc+a7u0=</t>
  </si>
  <si>
    <t>http://www.isvav.cz/h11/resultDetail.do?rowId=RIV%2F00216208%3A11410%2F08%3A00110624!RIV09-MSM-11410___</t>
  </si>
  <si>
    <t>Les politiques d\'éducation prioritaire en Europe. Conceptions, mises en ?uvres, débats</t>
  </si>
  <si>
    <t>RIV/00216208:11410/08:00110371!RIV09-MSM-11410___</t>
  </si>
  <si>
    <t>MrCphTxhvJ.4tjfFXgxdwywVMbI=</t>
  </si>
  <si>
    <t>http://www.isvav.cz/h11/resultDetail.do?rowId=RIV%2F00216208%3A11410%2F08%3A00110371!RIV09-MSM-11410___</t>
  </si>
  <si>
    <t>L´image des slaves sous la plume de Louis Leger, fondateur de la slavistique française</t>
  </si>
  <si>
    <t>RIV/00216208:11410/08:00110561!RIV09-MSM-11410___</t>
  </si>
  <si>
    <t>G!YaKYk8Tt1coV0NSYe3rK4Ybac=</t>
  </si>
  <si>
    <t>http://www.isvav.cz/h11/resultDetail.do?rowId=RIV%2F00216208%3A11410%2F08%3A00110561!RIV09-MSM-11410___</t>
  </si>
  <si>
    <t>Francophonie et Interculturalité</t>
  </si>
  <si>
    <t>Listíková, Renáta</t>
  </si>
  <si>
    <t>Londýn znovu zažívaný - historiografické revize města v dílech Peter Ackroyda</t>
  </si>
  <si>
    <t>RIV/00216208:11410/08:00110486!RIV09-MSM-11410___</t>
  </si>
  <si>
    <t>ucKTFVpUqM.e7.Di3IdFkRWzdX8=</t>
  </si>
  <si>
    <t>http://www.isvav.cz/h11/resultDetail.do?rowId=RIV%2F00216208%3A11410%2F08%3A00110486!RIV09-MSM-11410___</t>
  </si>
  <si>
    <t>American &amp; British Studies Annual. Volume 1</t>
  </si>
  <si>
    <t>Lorsque PISA importe peu. Le cas de la République tchéque et de l’Allemagne.</t>
  </si>
  <si>
    <t>RIV/00216208:11410/08:00222346!RIV10-MSM-11410___</t>
  </si>
  <si>
    <t>ECjLG9B+Zee-XgIM3GRq7Bz33og=</t>
  </si>
  <si>
    <t>http://www.isvav.cz/h11/resultDetail.do?rowId=RIV%2F00216208%3A11410%2F08%3A00222346!RIV10-MSM-11410___</t>
  </si>
  <si>
    <t>Revue Française de pédagogie</t>
  </si>
  <si>
    <t>Ludwig Winder als Dichter der menschlichen Seele und der Wirklichkeit. Ein Beitrag zur Betrachtung des Romans „Der Thronfolger. Ein Franz Ferdinand Roman“ im Kontext des erzählerischen Werks seines Verfassers</t>
  </si>
  <si>
    <t>RIV/00216208:11410/08:00110577!RIV09-MSM-11410___</t>
  </si>
  <si>
    <t>Hx3bwiKPcWSJgs3!MC4HIB3+z2c=</t>
  </si>
  <si>
    <t>http://www.isvav.cz/h11/resultDetail.do?rowId=RIV%2F00216208%3A11410%2F08%3A00110577!RIV09-MSM-11410___</t>
  </si>
  <si>
    <t>Lukášovy ženské a dětské sbory na lidové texty</t>
  </si>
  <si>
    <t>RIV/00216208:11410/08:00222290!RIV10-MSM-11410___</t>
  </si>
  <si>
    <t>dWYxzFikZshZebq8GsPqN8Eb.p8=</t>
  </si>
  <si>
    <t>http://www.isvav.cz/h11/resultDetail.do?rowId=RIV%2F00216208%3A11410%2F08%3A00222290!RIV10-MSM-11410___</t>
  </si>
  <si>
    <t>Hudební kultura XVII. Osobnost a dílo Zdeňka Lukáše (aspekty muzikologické, interpretační, receptivní, pedagogické...)</t>
  </si>
  <si>
    <t>Main Results of a National Exploration Survey ICT Education in the Czech Republic</t>
  </si>
  <si>
    <t>RIV/00216208:11410/08:00111005!RIV09-MSM-11410___</t>
  </si>
  <si>
    <t>cWHHg2ukq!rj2G0nm8kIxjfW7wc=</t>
  </si>
  <si>
    <t>http://www.isvav.cz/h11/resultDetail.do?rowId=RIV%2F00216208%3A11410%2F08%3A00111005!RIV09-MSM-11410___</t>
  </si>
  <si>
    <t>Didmatech 2008</t>
  </si>
  <si>
    <t>Rambousek, Vladimír; Mudrák, David; Procházka, Josef; Štípek, Jiří; Wildová, Radka</t>
  </si>
  <si>
    <t>Matematika a počítačové důkazy</t>
  </si>
  <si>
    <t>RIV/00216208:11410/08:00222500!RIV10-GA0-11410___</t>
  </si>
  <si>
    <t>AKABtaq8eyo8ZXn!vVDDQMYCdhA=</t>
  </si>
  <si>
    <t>http://www.isvav.cz/h11/resultDetail.do?rowId=RIV%2F00216208%3A11410%2F08%3A00222500!RIV10-GA0-11410___</t>
  </si>
  <si>
    <t>Matematika mimo školu</t>
  </si>
  <si>
    <t>RIV/00216208:11410/08:00110954!RIV09-MSM-11410___</t>
  </si>
  <si>
    <t>6!7tJxYrtePWsv+ZimTcP57f7eU=</t>
  </si>
  <si>
    <t>http://www.isvav.cz/h11/resultDetail.do?rowId=RIV%2F00216208%3A11410%2F08%3A00110954!RIV09-MSM-11410___</t>
  </si>
  <si>
    <t>Mathematical tasks that promote creativity in elementary school mathematics</t>
  </si>
  <si>
    <t>RIV/00216208:11410/08:00110957!RIV09-MSM-11410___</t>
  </si>
  <si>
    <t>STZI-T8Xc2k7PfMtbJ8qNAzUz2o=</t>
  </si>
  <si>
    <t>http://www.isvav.cz/h11/resultDetail.do?rowId=RIV%2F00216208%3A11410%2F08%3A00110957!RIV09-MSM-11410___</t>
  </si>
  <si>
    <t>Meet the Lodger: Acts of Introducing Three Fictional Identities</t>
  </si>
  <si>
    <t>RIV/00216208:11410/08:00110501!RIV09-MSM-11410___</t>
  </si>
  <si>
    <t>++M+MJQJ1yxGE4NqR8WfS8rRtng=</t>
  </si>
  <si>
    <t>http://www.isvav.cz/h11/resultDetail.do?rowId=RIV%2F00216208%3A11410%2F08%3A00110501!RIV09-MSM-11410___</t>
  </si>
  <si>
    <t>Métamorphose, tropologie et anagogie : a propos du Bain de Diane de Pierre Klossowki</t>
  </si>
  <si>
    <t>RIV/00216208:11410/08:00222004!RIV10-MSM-11410___</t>
  </si>
  <si>
    <t>Tfis!.0WQ75k1eRvxWrCu+aoYiA=</t>
  </si>
  <si>
    <t>http://www.isvav.cz/h11/resultDetail.do?rowId=RIV%2F00216208%3A11410%2F08%3A00222004!RIV10-MSM-11410___</t>
  </si>
  <si>
    <t>Métamorphoses du mythe. Réécritures anciennes et modernes des mythes antiques</t>
  </si>
  <si>
    <t>Mezigenerační porozumění ve výtvarné pedagogice pro seniory</t>
  </si>
  <si>
    <t>RIV/00216208:11410/08:00110460!RIV09-MSM-11410___</t>
  </si>
  <si>
    <t>C.KCa3NY-w2+QPYRmQmLK0QGUWo=</t>
  </si>
  <si>
    <t>http://www.isvav.cz/h11/resultDetail.do?rowId=RIV%2F00216208%3A11410%2F08%3A00110460!RIV09-MSM-11410___</t>
  </si>
  <si>
    <t>Veřejnost a kouzlo vizuality</t>
  </si>
  <si>
    <t>Skřivanová, Věra</t>
  </si>
  <si>
    <t>Mind Map-Methode in der Bildung der Legastheniekinder</t>
  </si>
  <si>
    <t>RIV/00216208:11410/08:00110649!RIV09-MSM-11410___</t>
  </si>
  <si>
    <t>9DkEndznbtj9HHeNZmcoCnEf3HY=</t>
  </si>
  <si>
    <t>http://www.isvav.cz/h11/resultDetail.do?rowId=RIV%2F00216208%3A11410%2F08%3A00110649!RIV09-MSM-11410___</t>
  </si>
  <si>
    <t>Komunikativní přístup v cizojazyčné výuce u žáků se SPU</t>
  </si>
  <si>
    <t>Pecová, Radka</t>
  </si>
  <si>
    <t>Mirror images of an emerging field: Researching mathematics teacher education</t>
  </si>
  <si>
    <t>RIV/00216208:11410/08:00110887!RIV09-MSM-11410___</t>
  </si>
  <si>
    <t>h8jvtKv+w1wdbFcc.q91muPsINE=</t>
  </si>
  <si>
    <t>http://www.isvav.cz/h11/resultDetail.do?rowId=RIV%2F00216208%3A11410%2F08%3A00110887!RIV09-MSM-11410___</t>
  </si>
  <si>
    <t>Proceedings ICME 10</t>
  </si>
  <si>
    <t>Z(MSM 114100004)</t>
  </si>
  <si>
    <t>„Mit deinen Augen will ich in den Himmel schau’n“ – Auf Hartmut Geerkens Victor Hadwiger-Fährte ...</t>
  </si>
  <si>
    <t>RIV/00216208:11410/08:00110609!RIV09-MSM-11410___</t>
  </si>
  <si>
    <t>SY.thQiSzMw5HPPE2Hp0V20BREU=</t>
  </si>
  <si>
    <t>http://www.isvav.cz/h11/resultDetail.do?rowId=RIV%2F00216208%3A11410%2F08%3A00110609!RIV09-MSM-11410___</t>
  </si>
  <si>
    <t>Pilze hats kosmischerweise wenig. schriftfest zum siebzigsten geburtstag von hartmut geerken</t>
  </si>
  <si>
    <t>Hadwiger, Julia</t>
  </si>
  <si>
    <t>Mnemotechnika při výuce stereochemického názvosloví</t>
  </si>
  <si>
    <t>RIV/00216208:11410/08:00222005!RIV10-MSM-11410___</t>
  </si>
  <si>
    <t>66fDZsUfj-TZzuH+MnjvW2i2EfE=</t>
  </si>
  <si>
    <t>http://www.isvav.cz/h11/resultDetail.do?rowId=RIV%2F00216208%3A11410%2F08%3A00222005!RIV10-MSM-11410___</t>
  </si>
  <si>
    <t>Chemické listy</t>
  </si>
  <si>
    <t>CC</t>
  </si>
  <si>
    <t>Móda - starost o zevnějšek na základní škole</t>
  </si>
  <si>
    <t>RIV/00216208:11410/08:00110895!RIV09-MSM-11410___</t>
  </si>
  <si>
    <t>h+j1sGAQepXwcY8bkKPVHnKc3y0=</t>
  </si>
  <si>
    <t>http://www.isvav.cz/h11/resultDetail.do?rowId=RIV%2F00216208%3A11410%2F08%3A00110895!RIV09-MSM-11410___</t>
  </si>
  <si>
    <t>Možnosti individuální pomoci učiteli v dalším vzdělávání na příkladu role garanta školy v projektu INOSKOP</t>
  </si>
  <si>
    <t>RIV/00216208:11410/08:00110376!RIV09-MSM-11410___</t>
  </si>
  <si>
    <t>t.wPYL.-G0s1K-2eqF-RXP4cAaw=</t>
  </si>
  <si>
    <t>http://www.isvav.cz/h11/resultDetail.do?rowId=RIV%2F00216208%3A11410%2F08%3A00110376!RIV09-MSM-11410___</t>
  </si>
  <si>
    <t>Možnosti rozvoje kompetencí učitelů v oblasti psychosociální a osobnostně kultivující</t>
  </si>
  <si>
    <t>RIV/00216208:11410/08:00110389!RIV09-MSM-11410___</t>
  </si>
  <si>
    <t>mnWH9tI5nnTDKdm8t959qTnrUhI=</t>
  </si>
  <si>
    <t>http://www.isvav.cz/h11/resultDetail.do?rowId=RIV%2F00216208%3A11410%2F08%3A00110389!RIV09-MSM-11410___</t>
  </si>
  <si>
    <t>Pedagogický výzkum jako podpora proměny současné školy</t>
  </si>
  <si>
    <t>Možnosti speciálněpedagogické podpory osob s těžkým zrakovým postižením při zaměstnávání</t>
  </si>
  <si>
    <t>RIV/00216208:11410/08:00111020!RIV09-MSM-11410___</t>
  </si>
  <si>
    <t>0gpA5zy4IX.Kp3v2KPEtyeZJ40s=</t>
  </si>
  <si>
    <t>http://www.isvav.cz/h11/resultDetail.do?rowId=RIV%2F00216208%3A11410%2F08%3A00111020!RIV09-MSM-11410___</t>
  </si>
  <si>
    <t>Hádková, Kateřina; Květoňová, Lea; Šumníková, Pavlína</t>
  </si>
  <si>
    <t>RIV/00216208:11410/08:00111015!RIV09-MSM-11410___</t>
  </si>
  <si>
    <t>J0csbEDe5EuVFxGr-I.z!E+FwQk=</t>
  </si>
  <si>
    <t>http://www.isvav.cz/h11/resultDetail.do?rowId=RIV%2F00216208%3A11410%2F08%3A00111015!RIV09-MSM-11410___</t>
  </si>
  <si>
    <t>Možnosti využití médií při výuce českého jazyka jako jazyka druhého</t>
  </si>
  <si>
    <t>RIV/00216208:11410/08:00222142!RIV10-MSM-11410___</t>
  </si>
  <si>
    <t>BSkY3.s5HNwCfEIohEB8Z599sjY=</t>
  </si>
  <si>
    <t>http://www.isvav.cz/h11/resultDetail.do?rowId=RIV%2F00216208%3A11410%2F08%3A00222142!RIV10-MSM-11410___</t>
  </si>
  <si>
    <t>Didaktické studie IV.</t>
  </si>
  <si>
    <t>Může videozáznam pomoci ve výuce matematiky?</t>
  </si>
  <si>
    <t>RIV/00216208:11410/08:00110961!RIV09-MSM-11410___</t>
  </si>
  <si>
    <t>+CGyq6zYmt03Khi93dgZQhDJaqs=</t>
  </si>
  <si>
    <t>http://www.isvav.cz/h11/resultDetail.do?rowId=RIV%2F00216208%3A11410%2F08%3A00110961!RIV09-MSM-11410___</t>
  </si>
  <si>
    <t>Setkání učitelů matematiky všech typů a stupňů škol</t>
  </si>
  <si>
    <t>Myslivost na Plzeňsku</t>
  </si>
  <si>
    <t>RIV/00216208:11410/08:00222006!RIV10-MSM-11410___</t>
  </si>
  <si>
    <t>nDjq21wFRfbIBMXPEFzhrptV2s8=</t>
  </si>
  <si>
    <t>http://www.isvav.cz/h11/resultDetail.do?rowId=RIV%2F00216208%3A11410%2F08%3A00222006!RIV10-MSM-11410___</t>
  </si>
  <si>
    <t>Plzeňsko – příroda, historie, život</t>
  </si>
  <si>
    <t>Náhľad do tvorby diskurzu o výtvarnej výchove</t>
  </si>
  <si>
    <t>RIV/00216208:11410/08:00110451!RIV09-MSM-11410___</t>
  </si>
  <si>
    <t>WSvzJFchv3MSi9g3bJxoJ-wcTY4=</t>
  </si>
  <si>
    <t>http://www.isvav.cz/h11/resultDetail.do?rowId=RIV%2F00216208%3A11410%2F08%3A00110451!RIV09-MSM-11410___</t>
  </si>
  <si>
    <t>Veřejnost a kouzlo vizuality (Rozvoj teoretických základů výtvarné výchovy a otázky kulturního vzdělávání)</t>
  </si>
  <si>
    <t>Galajdová, Katarína</t>
  </si>
  <si>
    <t>Namenkonflikte auf dem historischen Gebiet der Slowakei und in der Slowakischen Republik.</t>
  </si>
  <si>
    <t>RIV/00216208:11410/08:00222441!RIV10-MSM-11410___</t>
  </si>
  <si>
    <t>+CfPcV2ysY5zVtKf1p0ApaLSQ8I=</t>
  </si>
  <si>
    <t>http://www.isvav.cz/h11/resultDetail.do?rowId=RIV%2F00216208%3A11410%2F08%3A00222441!RIV10-MSM-11410___</t>
  </si>
  <si>
    <t>Namen und ihr Konfliktpotential im europäischen Kontext</t>
  </si>
  <si>
    <t>Narativní interpretace výzkumu klimatu učitelských sborů ZŠ ve světle systemických souvislostí</t>
  </si>
  <si>
    <t>RIV/00216208:11410/08:00110094!RIV09-MSM-11410___</t>
  </si>
  <si>
    <t>Yj7o7M2Tc4tbY9GggacJI6wJZ6s=</t>
  </si>
  <si>
    <t>http://www.isvav.cz/h11/resultDetail.do?rowId=RIV%2F00216208%3A11410%2F08%3A00110094!RIV09-MSM-11410___</t>
  </si>
  <si>
    <t>Národně sociální odborové hnutí</t>
  </si>
  <si>
    <t>RIV/00216208:11410/08:00222159!RIV10-MSM-11410___</t>
  </si>
  <si>
    <t>MM33HxCEUdmCbMV46A6!tLHEiBo=</t>
  </si>
  <si>
    <t>http://www.isvav.cz/h11/resultDetail.do?rowId=RIV%2F00216208%3A11410%2F08%3A00222159!RIV10-MSM-11410___</t>
  </si>
  <si>
    <t>N-ARYLACE FLAVINŮ V POLOZE 3- ZA PODMÍNEK CHANOVA-LAMOVA COUPLINGU</t>
  </si>
  <si>
    <t>RIV/00216208:11410/08:00111069!RIV09-MSM-11410___</t>
  </si>
  <si>
    <t>iqs.q!K6ndZIrAxQuyNu!JZtpGM=</t>
  </si>
  <si>
    <t>http://www.isvav.cz/h11/resultDetail.do?rowId=RIV%2F00216208%3A11410%2F08%3A00111069!RIV09-MSM-11410___</t>
  </si>
  <si>
    <t>Kotoučová, Hana</t>
  </si>
  <si>
    <t>Někotoryje osobennosti jazyka rossijskoj politiki</t>
  </si>
  <si>
    <t>RIV/00216208:11410/08:00222125!RIV10-MSM-11410___</t>
  </si>
  <si>
    <t>hR.SAMmBDRBA..2q-2F1Zhw0yJ0=</t>
  </si>
  <si>
    <t>http://www.isvav.cz/h11/resultDetail.do?rowId=RIV%2F00216208%3A11410%2F08%3A00222125!RIV10-MSM-11410___</t>
  </si>
  <si>
    <t>Novaja rusistika</t>
  </si>
  <si>
    <t>Některé aspekty pojetí lekce jako jednotky procesuální</t>
  </si>
  <si>
    <t>RIV/00216208:11410/08:00110945!RIV09-MSM-11410___</t>
  </si>
  <si>
    <t>tVcNBRzAQsVacSinXigjZJCiRs0=</t>
  </si>
  <si>
    <t>http://www.isvav.cz/h11/resultDetail.do?rowId=RIV%2F00216208%3A11410%2F08%3A00110945!RIV09-MSM-11410___</t>
  </si>
  <si>
    <t>Non-standard mathematical structures in mathematics teacher training</t>
  </si>
  <si>
    <t>RIV/00216208:11410/08:00110508!RIV09-MSM-11410___</t>
  </si>
  <si>
    <t>0kQMchfHsM7EK6IQ+5J81QR2L7k=</t>
  </si>
  <si>
    <t>http://www.isvav.cz/h11/resultDetail.do?rowId=RIV%2F00216208%3A11410%2F08%3A00110508!RIV09-MSM-11410___</t>
  </si>
  <si>
    <t>O hodnotách a smyslu hodnotové výchovy</t>
  </si>
  <si>
    <t>RIV/00216208:11410/08:00110968!RIV09-MSM-11410___</t>
  </si>
  <si>
    <t>TdfKm08ETYruUtbMNU6e3KJBybE=</t>
  </si>
  <si>
    <t>http://www.isvav.cz/h11/resultDetail.do?rowId=RIV%2F00216208%3A11410%2F08%3A00110968!RIV09-MSM-11410___</t>
  </si>
  <si>
    <t>Pelcová, Naděžda; Hogenová, Anna</t>
  </si>
  <si>
    <t>O hře trochu jinak</t>
  </si>
  <si>
    <t>RIV/00216208:11410/08:00110908!RIV09-MSM-11410___</t>
  </si>
  <si>
    <t>sp8G2a6D2igC.Xy2VnQMyTyczwE=</t>
  </si>
  <si>
    <t>http://www.isvav.cz/h11/resultDetail.do?rowId=RIV%2F00216208%3A11410%2F08%3A00110908!RIV09-MSM-11410___</t>
  </si>
  <si>
    <t>Hry 2008</t>
  </si>
  <si>
    <t>O konstruktivismu ve vyučování matematiky</t>
  </si>
  <si>
    <t>RIV/00216208:11410/08:00110718!RIV09-MSM-11410___</t>
  </si>
  <si>
    <t>1R2k.VEQeJdPFG5aoYzrpCDeRao=</t>
  </si>
  <si>
    <t>http://www.isvav.cz/h11/resultDetail.do?rowId=RIV%2F00216208%3A11410%2F08%3A00110718!RIV09-MSM-11410___</t>
  </si>
  <si>
    <t>Obecný přírodopis</t>
  </si>
  <si>
    <t>RIV/00216208:11410/08:00110064!RIV09-MSM-11410___</t>
  </si>
  <si>
    <t>Z0tgqp-t-ccBrTI0ZH-1RjTFzbU=</t>
  </si>
  <si>
    <t>http://www.isvav.cz/h11/resultDetail.do?rowId=RIV%2F00216208%3A11410%2F08%3A00110064!RIV09-MSM-11410___</t>
  </si>
  <si>
    <t>Skýbová, Jana</t>
  </si>
  <si>
    <t>Obraz a zvuk</t>
  </si>
  <si>
    <t>RIV/00216208:11410/08:00110450!RIV09-MSM-11410___</t>
  </si>
  <si>
    <t>NxwSA+J2Y97dQgzghZvIHNuxXQs=</t>
  </si>
  <si>
    <t>http://www.isvav.cz/h11/resultDetail.do?rowId=RIV%2F00216208%3A11410%2F08%3A00110450!RIV09-MSM-11410___</t>
  </si>
  <si>
    <t>Péče o obraznost / sémiotické přístupy k výtvarnému umění a ve výtvarné výchově</t>
  </si>
  <si>
    <t>Obrazovanie uchitelej v izbrannych stranach Evropy: trendy i inspiratorstvo.</t>
  </si>
  <si>
    <t>RIV/00216208:11410/08:00222286!RIV10-MSM-11410___</t>
  </si>
  <si>
    <t>qnihYYUyEYt1SrZP6zai!wDqGWU=</t>
  </si>
  <si>
    <t>http://www.isvav.cz/h11/resultDetail.do?rowId=RIV%2F00216208%3A11410%2F08%3A00222286!RIV10-MSM-11410___</t>
  </si>
  <si>
    <t>Rol v podderzke gumanitarnych nauchnyh issledovanij</t>
  </si>
  <si>
    <t>Odborový tisk 1967-69</t>
  </si>
  <si>
    <t>RIV/00216208:11410/08:00222162!RIV10-MSM-11410___</t>
  </si>
  <si>
    <t>8b4XHvIDZyEqC-UPH!VvwjBHAsw=</t>
  </si>
  <si>
    <t>http://www.isvav.cz/h11/resultDetail.do?rowId=RIV%2F00216208%3A11410%2F08%3A00222162!RIV10-MSM-11410___</t>
  </si>
  <si>
    <t>Pražské jaro 1968. Literatura - film - média. Materiály z mezinárodní konference pořádané Literární akademií za spolupráce s Městskou knihovnou. Praha 20. - 22. května 2008</t>
  </si>
  <si>
    <t>Odkaz Josefa Hlávky</t>
  </si>
  <si>
    <t>RIV/00216208:11410/05:00110857!RIV09-MSM-11410___</t>
  </si>
  <si>
    <t>5nr5mLLUtgrHWcGWzLIr0MFiqpI=</t>
  </si>
  <si>
    <t>http://www.isvav.cz/h11/resultDetail.do?rowId=RIV%2F00216208%3A11410%2F05%3A00110857!RIV09-MSM-11410___</t>
  </si>
  <si>
    <t>Odraz evropského hudebního prostoru ve výuce klavírní improvizace</t>
  </si>
  <si>
    <t>RIV/00216208:11410/08:00110737!RIV09-MSM-11410___</t>
  </si>
  <si>
    <t>.0KWvKQFEG1fcmodHf498DVjhtM=</t>
  </si>
  <si>
    <t>http://www.isvav.cz/h11/resultDetail.do?rowId=RIV%2F00216208%3A11410%2F08%3A00110737!RIV09-MSM-11410___</t>
  </si>
  <si>
    <t>Aktuálne problémy výchovy k euroobčianstvu v dimenziách spoločensko-vedných odborov</t>
  </si>
  <si>
    <t>RIV/00216208:11410/08:00110740!RIV09-MSM-11410___</t>
  </si>
  <si>
    <t>zzGBsFMd4rEJeRwm!qLgjQsb-Zk=</t>
  </si>
  <si>
    <t>http://www.isvav.cz/h11/resultDetail.do?rowId=RIV%2F00216208%3A11410%2F08%3A00110740!RIV09-MSM-11410___</t>
  </si>
  <si>
    <t>Mezinárodní webový sborník hudební výchovy 2008</t>
  </si>
  <si>
    <t>Odstavce s úzkým O-tématem v žurnalistických, odborných a uměleckých textech</t>
  </si>
  <si>
    <t>RIV/00216208:11410/08:00110591!RIV09-MSM-11410___</t>
  </si>
  <si>
    <t>fGSEV0MN+qwooqqumn-ZWnKZbmY=</t>
  </si>
  <si>
    <t>http://www.isvav.cz/h11/resultDetail.do?rowId=RIV%2F00216208%3A11410%2F08%3A00110591!RIV09-MSM-11410___</t>
  </si>
  <si>
    <t>Autorský záměr a jeho cesta k adresátovi (Komunikační a textové strategie v masmediálním, komerčním a akademickém diskurzu)</t>
  </si>
  <si>
    <t>On Narrow and Broad P-theme Paragraphs</t>
  </si>
  <si>
    <t>RIV/00216208:11410/08:00110515!RIV09-MSM-11410___</t>
  </si>
  <si>
    <t>.-nkh.7AtVSiDJQw28Ph!aoVSWI=</t>
  </si>
  <si>
    <t>http://www.isvav.cz/h11/resultDetail.do?rowId=RIV%2F00216208%3A11410%2F08%3A00110515!RIV09-MSM-11410___</t>
  </si>
  <si>
    <t>Linguistica Pragensia</t>
  </si>
  <si>
    <t>Osobnost a vzdělávací úspěšnost žáka</t>
  </si>
  <si>
    <t>RIV/00216208:11410/08:00110999!RIV09-MSM-11410___</t>
  </si>
  <si>
    <t>cjnAkUXedokQpXyGBgMf1I.i2+s=</t>
  </si>
  <si>
    <t>http://www.isvav.cz/h11/resultDetail.do?rowId=RIV%2F00216208%3A11410%2F08%3A00110999!RIV09-MSM-11410___</t>
  </si>
  <si>
    <t>Osobnostní orientace v předškolní výchově-zásadní východisko i současná kvalita proměny mateřské školy</t>
  </si>
  <si>
    <t>RIV/00216208:11410/08:00110925!RIV09-MSM-11410___</t>
  </si>
  <si>
    <t>rJ314uzoHwHMMgS.EfCMAv4bQ2c=</t>
  </si>
  <si>
    <t>http://www.isvav.cz/h11/resultDetail.do?rowId=RIV%2F00216208%3A11410%2F08%3A00110925!RIV09-MSM-11410___</t>
  </si>
  <si>
    <t>Osobnostní pojetí primárního vzdělávání - klíčový koncept primární pedagogiky orientované na dítě</t>
  </si>
  <si>
    <t>RIV/00216208:11410/08:00110933!RIV09-MSM-11410___</t>
  </si>
  <si>
    <t>DP5tmYYtVG-wCp0QN73WrEz4zKU=</t>
  </si>
  <si>
    <t>http://www.isvav.cz/h11/resultDetail.do?rowId=RIV%2F00216208%3A11410%2F08%3A00110933!RIV09-MSM-11410___</t>
  </si>
  <si>
    <t>Otázky historicky poučené interpretace v kontextu počáteční fáze výuky klavírní hry</t>
  </si>
  <si>
    <t>RIV/00216208:11410/08:00110491!RIV09-MSM-11410___</t>
  </si>
  <si>
    <t>xonnj0RVsYg2v-YaVL4bNI0E!yo=</t>
  </si>
  <si>
    <t>http://www.isvav.cz/h11/resultDetail.do?rowId=RIV%2F00216208%3A11410%2F08%3A00110491!RIV09-MSM-11410___</t>
  </si>
  <si>
    <t>Inovace v hudební pedagogice a výchově k poctě Lea Kestenberga (1882 -1962)</t>
  </si>
  <si>
    <t>Parenthood and school-aged children with Down syndrome: Perceptions of the parents</t>
  </si>
  <si>
    <t>RIV/00216208:11410/08:00110017!RIV09-GA0-11410___</t>
  </si>
  <si>
    <t>HcTde6odHppfGZy-3k8zZEF4Aj0=</t>
  </si>
  <si>
    <t>http://www.isvav.cz/h11/resultDetail.do?rowId=RIV%2F00216208%3A11410%2F08%3A00110017!RIV09-GA0-11410___</t>
  </si>
  <si>
    <t>Patterns of Change</t>
  </si>
  <si>
    <t>RIV/00216208:11410/08:00222090!RIV10-MSM-11410___</t>
  </si>
  <si>
    <t>2K2JxyEX!oyLhxMrbs1-fWi9UsA=</t>
  </si>
  <si>
    <t>http://www.isvav.cz/h11/resultDetail.do?rowId=RIV%2F00216208%3A11410%2F08%3A00222090!RIV10-MSM-11410___</t>
  </si>
  <si>
    <t>Pedagog na cestě k tvořivosti</t>
  </si>
  <si>
    <t>RIV/00216208:11410/08:00110738!RIV09-MSM-11410___</t>
  </si>
  <si>
    <t>IbLSpntvWNXDdM0hU3HoByDJxfI=</t>
  </si>
  <si>
    <t>http://www.isvav.cz/h11/resultDetail.do?rowId=RIV%2F00216208%3A11410%2F08%3A00110738!RIV09-MSM-11410___</t>
  </si>
  <si>
    <t>Aktuální otázky současné hudebně výchovné teorie a praxe</t>
  </si>
  <si>
    <t>Pedagogický výzkum: opora v profesionalizaci učitelského vzdělávání?</t>
  </si>
  <si>
    <t>RIV/00216208:11410/08:00110093!RIV09-MSM-11410___</t>
  </si>
  <si>
    <t>NXtbeRumPCEuQEUJGTLTMXSCq3g=</t>
  </si>
  <si>
    <t>http://www.isvav.cz/h11/resultDetail.do?rowId=RIV%2F00216208%3A11410%2F08%3A00110093!RIV09-MSM-11410___</t>
  </si>
  <si>
    <t>Současnost a budoucnost učitelského vzdělávání</t>
  </si>
  <si>
    <t>Pedagogika mezi vědou a ideologií - pokrok nebo úpadek vědeckosti?</t>
  </si>
  <si>
    <t>RIV/00216208:11410/08:00110496!RIV09-MSM-11410___</t>
  </si>
  <si>
    <t>E9Za8IZV-gS0VnXZAQHW-jAhtxQ=</t>
  </si>
  <si>
    <t>http://www.isvav.cz/h11/resultDetail.do?rowId=RIV%2F00216208%3A11410%2F08%3A00110496!RIV09-MSM-11410___</t>
  </si>
  <si>
    <t>Plurality and Diversity in English Studies: Proceedings from the 3rd Prague Conference on Linguistics and Literary Studies</t>
  </si>
  <si>
    <t>RIV/00216208:11410/08:00110072!RIV09-MSM-11410___</t>
  </si>
  <si>
    <t>LnF.DuK.us6-b8t-MJmmHaJpo5w=</t>
  </si>
  <si>
    <t>http://www.isvav.cz/h11/resultDetail.do?rowId=RIV%2F00216208%3A11410%2F08%3A00110072!RIV09-MSM-11410___</t>
  </si>
  <si>
    <t>Chalupský, Petr; Grmelová, Anna; Matuchová, Klára; Pípalová, Renata; Ženíšek, Jakub</t>
  </si>
  <si>
    <t>Podpora speciálních vzdělávacích potřeb žáků se zdravotním znevýhodněním</t>
  </si>
  <si>
    <t>RIV/00216208:11410/08:00110280!RIV09-MSM-11410___</t>
  </si>
  <si>
    <t>-0B8BpBpdvkb85aZkSyxRZeCVGY=</t>
  </si>
  <si>
    <t>http://www.isvav.cz/h11/resultDetail.do?rowId=RIV%2F00216208%3A11410%2F08%3A00110280!RIV09-MSM-11410___</t>
  </si>
  <si>
    <t>Podpora studentů se speciálními vzdělávacími potřebami na Univerzitě Karlově</t>
  </si>
  <si>
    <t>RIV/00216208:11410/08:00110581!RIV09-MSM-11410___</t>
  </si>
  <si>
    <t>DvH6FonP+!S+7PoM7UNEbjTDfZY=</t>
  </si>
  <si>
    <t>http://www.isvav.cz/h11/resultDetail.do?rowId=RIV%2F00216208%3A11410%2F08%3A00110581!RIV09-MSM-11410___</t>
  </si>
  <si>
    <t>Bod (a) v II.3.4 metodiky hodnocení - rozpor nejednotné ISSN-L ve skupině výskytů sjednoceného výsledku.</t>
  </si>
  <si>
    <t>Podpora učitelů v procesu kurikulární reformy</t>
  </si>
  <si>
    <t>RIV/00216208:11410/08:00110950!RIV09-MSM-11410___</t>
  </si>
  <si>
    <t>t1Xu!E1+Br2sMCdvVK9T-BikV9w=</t>
  </si>
  <si>
    <t>http://www.isvav.cz/h11/resultDetail.do?rowId=RIV%2F00216208%3A11410%2F08%3A00110950!RIV09-MSM-11410___</t>
  </si>
  <si>
    <t>Pojetí lásky v milostné lyrice různých kultur</t>
  </si>
  <si>
    <t>RIV/00216208:11410/08:00111008!RIV09-MSM-11410___</t>
  </si>
  <si>
    <t>S.pELyTtLuhupir4Sr!UhN5yWak=</t>
  </si>
  <si>
    <t>http://www.isvav.cz/h11/resultDetail.do?rowId=RIV%2F00216208%3A11410%2F08%3A00111008!RIV09-MSM-11410___</t>
  </si>
  <si>
    <t>Pojmová mapa v žákovském projektu</t>
  </si>
  <si>
    <t>RIV/00216208:11410/08:00110483!RIV09-MSM-11410___</t>
  </si>
  <si>
    <t>31BiLqjGSzpn9CdgvVxJ5QUrwzs=</t>
  </si>
  <si>
    <t>http://www.isvav.cz/h11/resultDetail.do?rowId=RIV%2F00216208%3A11410%2F08%3A00110483!RIV09-MSM-11410___</t>
  </si>
  <si>
    <t>Jak učit matematice žáky ve věku 11-15 let</t>
  </si>
  <si>
    <t>Politeia – cesta ke školní demokracii.</t>
  </si>
  <si>
    <t>RIV/00216208:11410/08:00110157!RIV09-MSM-11410___</t>
  </si>
  <si>
    <t>pKVtY+QxmBK2h99XiTeyw3e1HyA=</t>
  </si>
  <si>
    <t>http://www.isvav.cz/h11/resultDetail.do?rowId=RIV%2F00216208%3A11410%2F08%3A00110157!RIV09-MSM-11410___</t>
  </si>
  <si>
    <t>Premeny školy a učitelskej profesie.</t>
  </si>
  <si>
    <t>Politeia – výchova demokratického občana</t>
  </si>
  <si>
    <t>RIV/00216208:11410/08:00110137!RIV09-MSM-11410___</t>
  </si>
  <si>
    <t>kTpCXJqiIUjgnKkbaJ2KAPU6+fM=</t>
  </si>
  <si>
    <t>http://www.isvav.cz/h11/resultDetail.do?rowId=RIV%2F00216208%3A11410%2F08%3A00110137!RIV09-MSM-11410___</t>
  </si>
  <si>
    <t>Fórum o premenách školy a učitelskej profesie</t>
  </si>
  <si>
    <t>Politické aspekty a mediální obraz multikulturality a multikulturalismu</t>
  </si>
  <si>
    <t>RIV/00216208:11410/08:00110065!RIV09-MSM-11410___</t>
  </si>
  <si>
    <t>s09vZY74MRfbqDngBDSUB-fZAJk=</t>
  </si>
  <si>
    <t>http://www.isvav.cz/h11/resultDetail.do?rowId=RIV%2F00216208%3A11410%2F08%3A00110065!RIV09-MSM-11410___</t>
  </si>
  <si>
    <t>Učiť sa žiť spolu - investícia do budúcnosti</t>
  </si>
  <si>
    <t>AD</t>
  </si>
  <si>
    <t>Stracený, Josef</t>
  </si>
  <si>
    <t>Potential of internal change in school</t>
  </si>
  <si>
    <t>RIV/00216208:11410/08:00110353!RIV09-MSM-11410___</t>
  </si>
  <si>
    <t>PH394r4Xce8feYLQptQ8f8ZL16Y=</t>
  </si>
  <si>
    <t>http://www.isvav.cz/h11/resultDetail.do?rowId=RIV%2F00216208%3A11410%2F08%3A00110353!RIV09-MSM-11410___</t>
  </si>
  <si>
    <t>Issues on education and research: Volume 1</t>
  </si>
  <si>
    <t>Práce s portfoliem - podpora tvořivosti budoucího učitele</t>
  </si>
  <si>
    <t>RIV/00216208:11410/08:00110926!RIV09-MSM-11410___</t>
  </si>
  <si>
    <t>Qj+.uCuDsIk4riXorSGxwC.c0V8=</t>
  </si>
  <si>
    <t>http://www.isvav.cz/h11/resultDetail.do?rowId=RIV%2F00216208%3A11410%2F08%3A00110926!RIV09-MSM-11410___</t>
  </si>
  <si>
    <t>Tvořivost učitele v primárním vzdělávání</t>
  </si>
  <si>
    <t>Práce s publicistickým textem na pokročilém stupni výuky ruštiny</t>
  </si>
  <si>
    <t>RIV/00216208:11410/08:00110391!RIV09-MSM-11410___</t>
  </si>
  <si>
    <t>3ZbZX8UANrKVWx3zEBz3+NXG9HY=</t>
  </si>
  <si>
    <t>http://www.isvav.cz/h11/resultDetail.do?rowId=RIV%2F00216208%3A11410%2F08%3A00110391!RIV09-MSM-11410___</t>
  </si>
  <si>
    <t>Prameny paměti. Sedm kapitol o kulturně historickém dědictví pro potřeby výchovné praxe</t>
  </si>
  <si>
    <t>RIV/00216208:11410/08:00110289!RIV09-MSM-11410___</t>
  </si>
  <si>
    <t>mKLgex0pL5M-544BHS-59Cco2+M=</t>
  </si>
  <si>
    <t>http://www.isvav.cz/h11/resultDetail.do?rowId=RIV%2F00216208%3A11410%2F08%3A00110289!RIV09-MSM-11410___</t>
  </si>
  <si>
    <t>O, Z(AV0Z90090514)</t>
  </si>
  <si>
    <t>Přechod absolventů škol ze vzdělávání na pracovní trh</t>
  </si>
  <si>
    <t>RIV/00216208:11410/08:00110284!RIV09-MSM-11410___</t>
  </si>
  <si>
    <t>xswxoVI1P+jqDS80vgSiszcHIPs=</t>
  </si>
  <si>
    <t>http://www.isvav.cz/h11/resultDetail.do?rowId=RIV%2F00216208%3A11410%2F08%3A00110284!RIV09-MSM-11410___</t>
  </si>
  <si>
    <t>Zelenka, Martin</t>
  </si>
  <si>
    <t>Překvapení</t>
  </si>
  <si>
    <t>RIV/00216208:11410/08:00110927!RIV09-MSM-11410___</t>
  </si>
  <si>
    <t>DuBdtGRzDpVQzUVWYkaaGkeHueA=</t>
  </si>
  <si>
    <t>http://www.isvav.cz/h11/resultDetail.do?rowId=RIV%2F00216208%3A11410%2F08%3A00110927!RIV09-MSM-11410___</t>
  </si>
  <si>
    <t>Přemysl Otakar II. a poslední křížová výprava</t>
  </si>
  <si>
    <t>RIV/00216208:11410/08:00110442!RIV09-MSM-11410___</t>
  </si>
  <si>
    <t>iGJ7-Q.n5V-uSfIzwdQPUyL9MpU=</t>
  </si>
  <si>
    <t>http://www.isvav.cz/h11/resultDetail.do?rowId=RIV%2F00216208%3A11410%2F08%3A00110442!RIV09-MSM-11410___</t>
  </si>
  <si>
    <t>Odorik z Pordenone: Z Benátek do Pekingu a zpět – Setkávání na cestách Starého světa ve 13.- 14. století</t>
  </si>
  <si>
    <t>Priamoi ili demokratitscheskii podchod k obrazovaniu (reforma tretchicnogo obrazovania v Cheskoi respublike</t>
  </si>
  <si>
    <t>RIV/00216208:11410/08:00110136!RIV09-MSM-11410___</t>
  </si>
  <si>
    <t>onTgLyB-kQU+Pszrkz9XAFupKvQ=</t>
  </si>
  <si>
    <t>http://www.isvav.cz/h11/resultDetail.do?rowId=RIV%2F00216208%3A11410%2F08%3A00110136!RIV09-MSM-11410___</t>
  </si>
  <si>
    <t>Humanizacia i demokratizacia na universitetskoto obrazovanie</t>
  </si>
  <si>
    <t>Příběh Romanky</t>
  </si>
  <si>
    <t>RIV/00216208:11410/08:00110031!RIV09-GA0-11410___</t>
  </si>
  <si>
    <t>Mu6J!i-EJpM0+tZsGu+SqFWTMns=</t>
  </si>
  <si>
    <t>http://www.isvav.cz/h11/resultDetail.do?rowId=RIV%2F00216208%3A11410%2F08%3A00110031!RIV09-GA0-11410___</t>
  </si>
  <si>
    <t>Vzdělávání v sociokulturním kontextu: Diverzita a vzdělávací bariéry</t>
  </si>
  <si>
    <t>P(GP406/05/P560)</t>
  </si>
  <si>
    <t>Příchod jezuitů do Prahy roku 1866</t>
  </si>
  <si>
    <t>RIV/00216208:11410/08:00110548!RIV09-MSM-11410___</t>
  </si>
  <si>
    <t>-sjb14MLsIp-1ytrF!k3eat36Ew=</t>
  </si>
  <si>
    <t>http://www.isvav.cz/h11/resultDetail.do?rowId=RIV%2F00216208%3A11410%2F08%3A00110548!RIV09-MSM-11410___</t>
  </si>
  <si>
    <t>Locus pietatis et vitae</t>
  </si>
  <si>
    <t>Primary school pupils´ misconceptions in number</t>
  </si>
  <si>
    <t>RIV/00216208:11410/08:00111000!RIV09-MSM-11410___</t>
  </si>
  <si>
    <t>pAu0Z7Y4tPr4rPw3WtWDryewgcw=</t>
  </si>
  <si>
    <t>http://www.isvav.cz/h11/resultDetail.do?rowId=RIV%2F00216208%3A11410%2F08%3A00111000!RIV09-MSM-11410___</t>
  </si>
  <si>
    <t>Supporting Independent Thinking Thgroug Mathematical Education</t>
  </si>
  <si>
    <t>Princip imaginace v didaktické znalosti obsahu (na empiricko-výzkumném příkladu výtvarného projevu)</t>
  </si>
  <si>
    <t>RIV/00216208:11410/08:00110979!RIV09-MSM-11410___</t>
  </si>
  <si>
    <t>PRHyTg7RGjorRSI79fevHZhaW00=</t>
  </si>
  <si>
    <t>http://www.isvav.cz/h11/resultDetail.do?rowId=RIV%2F00216208%3A11410%2F08%3A00110979!RIV09-MSM-11410___</t>
  </si>
  <si>
    <t>Metodologické problémy výzkumu didaktických znalostí obsahu</t>
  </si>
  <si>
    <t>Příprava studentů na řešení sociálních deviací v rámci pedagogické praxe</t>
  </si>
  <si>
    <t>RIV/00216208:11410/08:00110390!RIV09-MSM-11410___</t>
  </si>
  <si>
    <t>HDw7sua+mFvJLTKh9Dkood6wYtI=</t>
  </si>
  <si>
    <t>http://www.isvav.cz/h11/resultDetail.do?rowId=RIV%2F00216208%3A11410%2F08%3A00110390!RIV09-MSM-11410___</t>
  </si>
  <si>
    <t>Prevencia sociálnopatologických javov u detí, mládeže a dospelých. Sborník z mezinárodní konference SOCIALIA 2007</t>
  </si>
  <si>
    <t>Příspěvek k výzkumu životního stylu dětí v mateřské a primární škole</t>
  </si>
  <si>
    <t>RIV/00216208:11410/08:00110987!RIV09-MSM-11410___</t>
  </si>
  <si>
    <t>ZjhLj4Fq1.BVnUSgFPKkvzYJLfU=</t>
  </si>
  <si>
    <t>http://www.isvav.cz/h11/resultDetail.do?rowId=RIV%2F00216208%3A11410%2F08%3A00110987!RIV09-MSM-11410___</t>
  </si>
  <si>
    <t>Linková, Marie; Hejlová, Helena; Kropáčková, Jana</t>
  </si>
  <si>
    <t>Přístupy ke vzdělávání žáků se zdravotním znevýhodněním ve školní praxi</t>
  </si>
  <si>
    <t>RIV/00216208:11410/08:00110282!RIV09-MSM-11410___</t>
  </si>
  <si>
    <t>LECGVqXVgrMSn7eEbrMQHizm-Kk=</t>
  </si>
  <si>
    <t>http://www.isvav.cz/h11/resultDetail.do?rowId=RIV%2F00216208%3A11410%2F08%3A00110282!RIV09-MSM-11410___</t>
  </si>
  <si>
    <t>The problem of quality and comparability of chimpanzee faecal samples before hormonal analysis: Variability and standardisation</t>
  </si>
  <si>
    <t>RIV/00216208:11410/08:00110087!RIV09-MSM-11410___</t>
  </si>
  <si>
    <t>eVANEWnr+if9!TR3fpsG8--fc7Y=</t>
  </si>
  <si>
    <t>http://www.isvav.cz/h11/resultDetail.do?rowId=RIV%2F00216208%3A11410%2F08%3A00110087!RIV09-MSM-11410___</t>
  </si>
  <si>
    <t>Marván, Richard; Vančata, Václav</t>
  </si>
  <si>
    <t>The Problem of Stigmatization of Piercing Subculture as Drug Subculture and it Reflection in Education of Adolescents</t>
  </si>
  <si>
    <t>RIV/00216208:11410/08:00111012!RIV09-MSM-11410___</t>
  </si>
  <si>
    <t>WSmda4xM7ouJy1GhJRov2pQ1PYM=</t>
  </si>
  <si>
    <t>http://www.isvav.cz/h11/resultDetail.do?rowId=RIV%2F00216208%3A11410%2F08%3A00111012!RIV09-MSM-11410___</t>
  </si>
  <si>
    <t>School and Health 21 - Contemporary School Practice and Health Education</t>
  </si>
  <si>
    <t>Problematika ideologizacii prepodabanija českogo jazyka v Čechoslovakii v stalinskuju epochu</t>
  </si>
  <si>
    <t>RIV/00216208:11410/08:00110037!RIV09-GA0-11410___</t>
  </si>
  <si>
    <t>GgrZ837HRbwFg-ZkFWuub0q50Hc=</t>
  </si>
  <si>
    <t>http://www.isvav.cz/h11/resultDetail.do?rowId=RIV%2F00216208%3A11410%2F08%3A00110037!RIV09-GA0-11410___</t>
  </si>
  <si>
    <t>Die Welt der Slaven. Sammelbände. Beiträge der europäischen slavistischen Linguistik</t>
  </si>
  <si>
    <t>Problémy učitelské profese</t>
  </si>
  <si>
    <t>RIV/00216208:11410/08:00110721!RIV09-MSM-11410___</t>
  </si>
  <si>
    <t>dCS9jQ!y7LqZW-6q!3ve+LNWxQE=</t>
  </si>
  <si>
    <t>http://www.isvav.cz/h11/resultDetail.do?rowId=RIV%2F00216208%3A11410%2F08%3A00110721!RIV09-MSM-11410___</t>
  </si>
  <si>
    <t>Procházková, Jana</t>
  </si>
  <si>
    <t>Professionalnye kompetencii i professionalnyj urovenj uchitelya.</t>
  </si>
  <si>
    <t>RIV/00216208:11410/08:00110138!RIV09-MSM-11410___</t>
  </si>
  <si>
    <t>.9J3MiuGah-sccpdEQ1tVBdqRUs=</t>
  </si>
  <si>
    <t>http://www.isvav.cz/h11/resultDetail.do?rowId=RIV%2F00216208%3A11410%2F08%3A00110138!RIV09-MSM-11410___</t>
  </si>
  <si>
    <t>Kompetentnostnyj podchod v vysshem professionalnom obrazovanii: teoriya, metodologiya, technologii.</t>
  </si>
  <si>
    <t>Project Activemath and teaching mathematics</t>
  </si>
  <si>
    <t>RIV/00216208:11410/08:00110488!RIV09-MSM-11410___</t>
  </si>
  <si>
    <t>DJM9Z+Q.57dsW0QrtiWKKaUD6DY=</t>
  </si>
  <si>
    <t>http://www.isvav.cz/h11/resultDetail.do?rowId=RIV%2F00216208%3A11410%2F08%3A00110488!RIV09-MSM-11410___</t>
  </si>
  <si>
    <t>Aplimat 2008</t>
  </si>
  <si>
    <t>Project ActiveMath and teaching mathematics</t>
  </si>
  <si>
    <t>RIV/00216208:11410/08:00110062!RIV09-MSM-11410___</t>
  </si>
  <si>
    <t>ES5BIWw5t6NzkkusGVKFLcrnkaY=</t>
  </si>
  <si>
    <t>http://www.isvav.cz/h11/resultDetail.do?rowId=RIV%2F00216208%3A11410%2F08%3A00110062!RIV09-MSM-11410___</t>
  </si>
  <si>
    <t>APLIMAT 2008</t>
  </si>
  <si>
    <t>Project SMASH - spolupráce školy a rodiny</t>
  </si>
  <si>
    <t>RIV/00216208:11410/08:00110061!RIV09-MSM-11410___</t>
  </si>
  <si>
    <t>6MhSu2kY1rDYUsqnd1SpJAHgTRs=</t>
  </si>
  <si>
    <t>http://www.isvav.cz/h11/resultDetail.do?rowId=RIV%2F00216208%3A11410%2F08%3A00110061!RIV09-MSM-11410___</t>
  </si>
  <si>
    <t>Setkání učitelů matematiky všech typů a stupňů škol 2008</t>
  </si>
  <si>
    <t>Projekt SMASH - spolupráce školy a rodiny</t>
  </si>
  <si>
    <t>RIV/00216208:11410/08:00110490!RIV09-MSM-11410___</t>
  </si>
  <si>
    <t>zmU2q46E7i1hBkRxwt9FbKb8Haw=</t>
  </si>
  <si>
    <t>http://www.isvav.cz/h11/resultDetail.do?rowId=RIV%2F00216208%3A11410%2F08%3A00110490!RIV09-MSM-11410___</t>
  </si>
  <si>
    <t>Prosazování rovnosti žen a mužů ve školství</t>
  </si>
  <si>
    <t>RIV/00216208:11410/08:00110283!RIV09-MSM-11410___</t>
  </si>
  <si>
    <t>56+WSV!JLwQCSniMk88vyH85kqM=</t>
  </si>
  <si>
    <t>http://www.isvav.cz/h11/resultDetail.do?rowId=RIV%2F00216208%3A11410%2F08%3A00110283!RIV09-MSM-11410___</t>
  </si>
  <si>
    <t>Stínová zpráva v oblasti rovného zacházení a rovných příležitostí žen a mužů 2008</t>
  </si>
  <si>
    <t>Proteomická analýza proteinových aditiv v historických maltách</t>
  </si>
  <si>
    <t>RIV/00216208:11410/08:00111072!RIV09-MSM-11410___</t>
  </si>
  <si>
    <t>9cyBxFH80I6at1DomDYCHifHC84=</t>
  </si>
  <si>
    <t>http://www.isvav.cz/h11/resultDetail.do?rowId=RIV%2F00216208%3A11410%2F08%3A00111072!RIV09-MSM-11410___</t>
  </si>
  <si>
    <t>Ve službách archeologie</t>
  </si>
  <si>
    <t>P(GP203/07/P360), S, Z(MSM6046137305)</t>
  </si>
  <si>
    <t>Psané texty dětí: přitažlivost orality a stabilita skripturality</t>
  </si>
  <si>
    <t>RIV/00216208:11410/08:00110025!RIV09-GA0-11410___</t>
  </si>
  <si>
    <t>kIW+-PPuduyTAM!B!qo4wES5V6E=</t>
  </si>
  <si>
    <t>http://www.isvav.cz/h11/resultDetail.do?rowId=RIV%2F00216208%3A11410%2F08%3A00110025!RIV09-GA0-11410___</t>
  </si>
  <si>
    <t>Kvalitatívny výskum vo verejnom priestore: Príspevky zo 7. česko-slovenskej konferencie Kvalitatívny prístup a metódy vo vedách o človeku</t>
  </si>
  <si>
    <t>The Quest for Identity in Contemporary British-Jewish Fiction</t>
  </si>
  <si>
    <t>RIV/00216208:11410/08:00110889!RIV09-MSM-11410___</t>
  </si>
  <si>
    <t>98BJZan!AE.wnPGsu2uaMNnhURc=</t>
  </si>
  <si>
    <t>http://www.isvav.cz/h11/resultDetail.do?rowId=RIV%2F00216208%3A11410%2F08%3A00110889!RIV09-MSM-11410___</t>
  </si>
  <si>
    <t>Raduga po-novomu 2</t>
  </si>
  <si>
    <t>RIV/00216208:11410/08:00110092!RIV09-MSM-11410___</t>
  </si>
  <si>
    <t>eEcVTT0RG4VDuv+w.3CVxTXj4NE=</t>
  </si>
  <si>
    <t>http://www.isvav.cz/h11/resultDetail.do?rowId=RIV%2F00216208%3A11410%2F08%3A00110092!RIV09-MSM-11410___</t>
  </si>
  <si>
    <t>XIX. Olomoucké dny rusistů</t>
  </si>
  <si>
    <t>Raná podpora dětí a žáků jako důsledek jednoho z aktuálních trendů německé vzdělávací politiky</t>
  </si>
  <si>
    <t>RIV/00216208:11410/08:00222432!RIV10-MSM-11410___</t>
  </si>
  <si>
    <t>!HR0fM7+iNxtSw54Z8.c5k+T-mU=</t>
  </si>
  <si>
    <t>http://www.isvav.cz/h11/resultDetail.do?rowId=RIV%2F00216208%3A11410%2F08%3A00222432!RIV10-MSM-11410___</t>
  </si>
  <si>
    <t>Pedagogický výzkum jako podpora proměny současné školy : sborník sdělení 16. konference ČAPV : Pedagogická fakulta UHK 2. - 4. září 2008</t>
  </si>
  <si>
    <t>Realizace (nejen) Burbankova pedagogického snu o harmonii mezi dítětem a přírodou v České republice</t>
  </si>
  <si>
    <t>RIV/00216208:11410/08:00110466!RIV09-MSM-11410___</t>
  </si>
  <si>
    <t>88aABmLrgi7H2c-!6h8fANchVf8=</t>
  </si>
  <si>
    <t>http://www.isvav.cz/h11/resultDetail.do?rowId=RIV%2F00216208%3A11410%2F08%3A00110466!RIV09-MSM-11410___</t>
  </si>
  <si>
    <t>Sborník příspěvků konference Terapie a asistenční aktivity lidí za pomocí zvířat</t>
  </si>
  <si>
    <t>Recepce výzkumu z hlediska školní etnografie</t>
  </si>
  <si>
    <t>RIV/00216208:11410/08:00110023!RIV09-GA0-11410___</t>
  </si>
  <si>
    <t>VYPW.yhkwCZf-9qP.w2R7KBZK5A=</t>
  </si>
  <si>
    <t>http://www.isvav.cz/h11/resultDetail.do?rowId=RIV%2F00216208%3A11410%2F08%3A00110023!RIV09-GA0-11410___</t>
  </si>
  <si>
    <t>Kvalitatívny výskum vo verejnom priestore: Prispevky zo 7. česko-slovenskej konferencie Kvaltitatívny prístup a metódy vo vedách o človeku</t>
  </si>
  <si>
    <t>Reflexe cesty k profesionalizaci učitelství na PedF UK</t>
  </si>
  <si>
    <t>RIV/00216208:11410/08:00110924!RIV09-MSM-11410___</t>
  </si>
  <si>
    <t>KrR9L5KI0amBSxRN9Q9kSQ!qHVo=</t>
  </si>
  <si>
    <t>http://www.isvav.cz/h11/resultDetail.do?rowId=RIV%2F00216208%3A11410%2F08%3A00110924!RIV09-MSM-11410___</t>
  </si>
  <si>
    <t>Reklama a její využití v hodinách českého jazyka a literatury</t>
  </si>
  <si>
    <t>RIV/00216208:11410/08:10053222!RIV11-MSM-11410___</t>
  </si>
  <si>
    <t>XebE2x9DamZYLT+.NosA6318TZI=</t>
  </si>
  <si>
    <t>http://www.isvav.cz/h11/resultDetail.do?rowId=RIV%2F00216208%3A11410%2F08%3A10053222!RIV11-MSM-11410___</t>
  </si>
  <si>
    <t>Renée Christine Fürst: Deutsch(e) in Südmähren. Historischer Hintergrund; Aktuelle Situation und dialektale Merkmale</t>
  </si>
  <si>
    <t>RIV/00216208:11410/08:00110673!RIV09-MSM-11410___</t>
  </si>
  <si>
    <t>fi5yF!vgGBJm.i3pfiEcp-uWAwM=</t>
  </si>
  <si>
    <t>http://www.isvav.cz/h11/resultDetail.do?rowId=RIV%2F00216208%3A11410%2F08%3A00110673!RIV09-MSM-11410___</t>
  </si>
  <si>
    <t>Germanistisches Jahrbuch Brücken. Tschechische Republik-Slowakei</t>
  </si>
  <si>
    <t>Research of ICT Education in the Czech Republic</t>
  </si>
  <si>
    <t>RIV/00216208:11410/08:00111003!RIV09-MSM-11410___</t>
  </si>
  <si>
    <t>4A62opB8ePbCKnouCAc.LPtXrjU=</t>
  </si>
  <si>
    <t>http://www.isvav.cz/h11/resultDetail.do?rowId=RIV%2F00216208%3A11410%2F08%3A00111003!RIV09-MSM-11410___</t>
  </si>
  <si>
    <t>Information and Communication Technology in Education: Opportunities and Challenges 2008</t>
  </si>
  <si>
    <t>Beneš, Pavel; Mudrák, David; Procházka, Josef; Rambousek, Vladimír; Štípek, Jiří</t>
  </si>
  <si>
    <t>Rodina jako téma oborové didaktiky</t>
  </si>
  <si>
    <t>RIV/00216208:11410/08:00222442!RIV10-MSM-11410___</t>
  </si>
  <si>
    <t>ejiGQYyIThaT4jv3xueu-jQEZ4A=</t>
  </si>
  <si>
    <t>http://www.isvav.cz/h11/resultDetail.do?rowId=RIV%2F00216208%3A11410%2F08%3A00222442!RIV10-MSM-11410___</t>
  </si>
  <si>
    <t>Dvořáková, Michaela</t>
  </si>
  <si>
    <t>Rodina v islámské tradici</t>
  </si>
  <si>
    <t>RIV/00216208:11410/08:00222147!RIV10-MSM-11410___</t>
  </si>
  <si>
    <t>i7cf3eoKe9ae!nrQzF94-U+J.7g=</t>
  </si>
  <si>
    <t>http://www.isvav.cz/h11/resultDetail.do?rowId=RIV%2F00216208%3A11410%2F08%3A00222147!RIV10-MSM-11410___</t>
  </si>
  <si>
    <t>Dvořáková, Markéta</t>
  </si>
  <si>
    <t>Rodiny osob s mentálním postižením. Současné směry ve výzkumu a možnosti speciálněpedagogické intervence</t>
  </si>
  <si>
    <t>RIV/00216208:11410/08:00110020!RIV09-GA0-11410___</t>
  </si>
  <si>
    <t>6muxnBzoHXZtE+SpDSYLgySLXgk=</t>
  </si>
  <si>
    <t>http://www.isvav.cz/h11/resultDetail.do?rowId=RIV%2F00216208%3A11410%2F08%3A00110020!RIV09-GA0-11410___</t>
  </si>
  <si>
    <t>The Role of Teaching Pronunciation</t>
  </si>
  <si>
    <t>RIV/00216208:11410/08:00110572!RIV09-MSM-11410___</t>
  </si>
  <si>
    <t>gCQCQ.dQX4JRJt3KeayEcGQ9x.s=</t>
  </si>
  <si>
    <t>http://www.isvav.cz/h11/resultDetail.do?rowId=RIV%2F00216208%3A11410%2F08%3A00110572!RIV09-MSM-11410___</t>
  </si>
  <si>
    <t>Challenges in English Language Teaching II; Proceedings of the Second International Conference on linguistic, sociolinguistic, literary and cultural issues, and ELT methodology in teacher training</t>
  </si>
  <si>
    <t>Role státu v profesionalizaci učitelství a učitelského vzdělávání – podpora nebo destrukce?</t>
  </si>
  <si>
    <t>RIV/00216208:11410/08:00110932!RIV09-MSM-11410___</t>
  </si>
  <si>
    <t>cPV7I5QV3!ujsrbBh1NVPJDYs!A=</t>
  </si>
  <si>
    <t>http://www.isvav.cz/h11/resultDetail.do?rowId=RIV%2F00216208%3A11410%2F08%3A00110932!RIV09-MSM-11410___</t>
  </si>
  <si>
    <t>Role učitele a rodičů při realizaci nekognitivních cílů environmentální výchovy žáků základní školy</t>
  </si>
  <si>
    <t>RIV/00216208:11410/08:00110465!RIV09-MSM-11410___</t>
  </si>
  <si>
    <t>qLUVbxoWP.e0iMfwwmJJ1RWhE9Q=</t>
  </si>
  <si>
    <t>http://www.isvav.cz/h11/resultDetail.do?rowId=RIV%2F00216208%3A11410%2F08%3A00110465!RIV09-MSM-11410___</t>
  </si>
  <si>
    <t>Fórum o premenách školy a učitel´skej profesie : Zborník príspevkov z XI. medzinárodnej vedeckej konferencie, konanej v decembri 2007 v rámci cyklu konferencií „Cesty demokracie vo výchove a vzdelávaní</t>
  </si>
  <si>
    <t>Schéma – pilíř matematické znalosti</t>
  </si>
  <si>
    <t>RIV/00216208:11410/08:00110951!RIV09-MSM-11410___</t>
  </si>
  <si>
    <t>8hK7r577A+eMdT9HAs50V+MxsZY=</t>
  </si>
  <si>
    <t>http://www.isvav.cz/h11/resultDetail.do?rowId=RIV%2F00216208%3A11410%2F08%3A00110951!RIV09-MSM-11410___</t>
  </si>
  <si>
    <t>Scheme-oriented educational strategy in mathematics</t>
  </si>
  <si>
    <t>RIV/00216208:11410/08:00110998!RIV09-MSM-11410___</t>
  </si>
  <si>
    <t>W5+Qg2ijdDppGRXmyBVZFe3Uitk=</t>
  </si>
  <si>
    <t>http://www.isvav.cz/h11/resultDetail.do?rowId=RIV%2F00216208%3A11410%2F08%3A00110998!RIV09-MSM-11410___</t>
  </si>
  <si>
    <t>Supporting Independent thinking thgrough mathematical education</t>
  </si>
  <si>
    <t>Sebereflexe učitele</t>
  </si>
  <si>
    <t>RIV/00216208:11410/08:00110531!RIV09-MSM-11410___</t>
  </si>
  <si>
    <t>2nZEFrhdt.r11!aVTqUCdJSKEVE=</t>
  </si>
  <si>
    <t>http://www.isvav.cz/h11/resultDetail.do?rowId=RIV%2F00216208%3A11410%2F08%3A00110531!RIV09-MSM-11410___</t>
  </si>
  <si>
    <t>Sexuální výchova v proměnách současné školy v České republice</t>
  </si>
  <si>
    <t>RIV/00216208:11410/08:00110879!RIV09-MSM-11410___</t>
  </si>
  <si>
    <t>euQwMuntIr.611uLqx4xoHseP-8=</t>
  </si>
  <si>
    <t>http://www.isvav.cz/h11/resultDetail.do?rowId=RIV%2F00216208%3A11410%2F08%3A00110879!RIV09-MSM-11410___</t>
  </si>
  <si>
    <t>SEXUALITY. Zborník prispevkov z prvej medzinarodnej konferencie v Nitre</t>
  </si>
  <si>
    <t>Širší kontext výchovy předškolního dítěte v České republice</t>
  </si>
  <si>
    <t>RIV/00216208:11410/08:00110901!RIV09-MSM-11410___</t>
  </si>
  <si>
    <t>DJqeiMs6wK9WKX0Zf7Hh9cPK6CA=</t>
  </si>
  <si>
    <t>http://www.isvav.cz/h11/resultDetail.do?rowId=RIV%2F00216208%3A11410%2F08%3A00110901!RIV09-MSM-11410___</t>
  </si>
  <si>
    <t>Škola a nuda</t>
  </si>
  <si>
    <t>RIV/00216208:11410/08:00222489!RIV10-MSM-11410___</t>
  </si>
  <si>
    <t>VjV9S0Ymy5CgTyPfdHKqJs5nKCU=</t>
  </si>
  <si>
    <t>http://www.isvav.cz/h11/resultDetail.do?rowId=RIV%2F00216208%3A11410%2F08%3A00222489!RIV10-MSM-11410___</t>
  </si>
  <si>
    <t>Prameny školy a učitelskej profesie</t>
  </si>
  <si>
    <t>P(GA406/06/0438), S</t>
  </si>
  <si>
    <t>RIV/00216208:11410/08:00110013!RIV09-GA0-11410___</t>
  </si>
  <si>
    <t>JfVy53v64kj+mmAvjqKbZtQ+ddc=</t>
  </si>
  <si>
    <t>http://www.isvav.cz/h11/resultDetail.do?rowId=RIV%2F00216208%3A11410%2F08%3A00110013!RIV09-GA0-11410___</t>
  </si>
  <si>
    <t>P(GA406/06/0438)</t>
  </si>
  <si>
    <t>Školní uniformy prevencí negativních jevů ve škole?</t>
  </si>
  <si>
    <t>RIV/00216208:11410/08:00110971!RIV09-MSM-11410___</t>
  </si>
  <si>
    <t>FuY!MzDo.o7m7In90SH-fq4T44s=</t>
  </si>
  <si>
    <t>http://www.isvav.cz/h11/resultDetail.do?rowId=RIV%2F00216208%3A11410%2F08%3A00110971!RIV09-MSM-11410___</t>
  </si>
  <si>
    <t>Prevencia sociálnopatologických javov u detí, mládeže a dospelých</t>
  </si>
  <si>
    <t>Školní vzdělávání v Německu</t>
  </si>
  <si>
    <t>RIV/00216208:11410/08:00110366!RIV09-MSM-11410___</t>
  </si>
  <si>
    <t>e7F4VYThLpEnW2!tS+X5IFsyKwk=</t>
  </si>
  <si>
    <t>http://www.isvav.cz/h11/resultDetail.do?rowId=RIV%2F00216208%3A11410%2F08%3A00110366!RIV09-MSM-11410___</t>
  </si>
  <si>
    <t>Sluchově postižení studenti na Pedf UK v Praze a jejich podpora při studiu</t>
  </si>
  <si>
    <t>RIV/00216208:11410/08:00110511!RIV09-MSM-11410___</t>
  </si>
  <si>
    <t>tcvXEP1uFQSJTnz7Je.omm6uUJY=</t>
  </si>
  <si>
    <t>http://www.isvav.cz/h11/resultDetail.do?rowId=RIV%2F00216208%3A11410%2F08%3A00110511!RIV09-MSM-11410___</t>
  </si>
  <si>
    <t>SMASH aneb hledání mostů mezi školou a rodinou</t>
  </si>
  <si>
    <t>RIV/00216208:11410/08:00110060!RIV09-MSM-11410___</t>
  </si>
  <si>
    <t>b!Jhy6Y-i++vEiej7Ir++48jUM0=</t>
  </si>
  <si>
    <t>http://www.isvav.cz/h11/resultDetail.do?rowId=RIV%2F00216208%3A11410%2F08%3A00110060!RIV09-MSM-11410___</t>
  </si>
  <si>
    <t>Matematika 3</t>
  </si>
  <si>
    <t>Sociální a personální dimenze výzkumu didaktických znalostí obsahu</t>
  </si>
  <si>
    <t>RIV/00216208:11410/08:00110375!RIV09-MSM-11410___</t>
  </si>
  <si>
    <t>-IZMIuPScccn07eTk7U1i604E!Y=</t>
  </si>
  <si>
    <t>http://www.isvav.cz/h11/resultDetail.do?rowId=RIV%2F00216208%3A11410%2F08%3A00110375!RIV09-MSM-11410___</t>
  </si>
  <si>
    <t>Sokol</t>
  </si>
  <si>
    <t>RIV/00216208:11410/08:00222160!RIV10-MSM-11410___</t>
  </si>
  <si>
    <t>dSEh56idATdsFFLdYWBZPPIRY5g=</t>
  </si>
  <si>
    <t>http://www.isvav.cz/h11/resultDetail.do?rowId=RIV%2F00216208%3A11410%2F08%3A00222160!RIV10-MSM-11410___</t>
  </si>
  <si>
    <t>Současná česká škola a problémy kázně</t>
  </si>
  <si>
    <t>RIV/00216208:11410/08:00110513!RIV09-MSM-11410___</t>
  </si>
  <si>
    <t>S6w+fP3uDm3qSuPjUUtjSbdj2Ds=</t>
  </si>
  <si>
    <t>http://www.isvav.cz/h11/resultDetail.do?rowId=RIV%2F00216208%3A11410%2F08%3A00110513!RIV09-MSM-11410___</t>
  </si>
  <si>
    <t>Sborník z 8. konference s mezinárodní účastí při příležitosti 15. výročí založení Centra dalšího vzdělávání PdF Ostravské univerzity v Ostravě: Specializační vzdělávání ve školství - pojetí a rozvoj profesního zdokonalování vedoucích pracovníků</t>
  </si>
  <si>
    <t>Současná škola: Proměny, problémy, příležitosti</t>
  </si>
  <si>
    <t>RIV/00216208:11410/08:00222196!RIV10-MSM-11410___</t>
  </si>
  <si>
    <t>N4Li5aBN1ayJhwtrYU9DPdQJ2Jg=</t>
  </si>
  <si>
    <t>http://www.isvav.cz/h11/resultDetail.do?rowId=RIV%2F00216208%3A11410%2F08%3A00222196!RIV10-MSM-11410___</t>
  </si>
  <si>
    <t>Souhlásky tvrdé, měkké, obojetné, či písmena tvrdá, měkká, obojetná?</t>
  </si>
  <si>
    <t>RIV/00216208:11410/08:00222530!RIV10-GA0-11410___</t>
  </si>
  <si>
    <t>913WRcmVb3cb+FAYNefv35PGP7c=</t>
  </si>
  <si>
    <t>http://www.isvav.cz/h11/resultDetail.do?rowId=RIV%2F00216208%3A11410%2F08%3A00222530!RIV10-GA0-11410___</t>
  </si>
  <si>
    <t>P(GP406/06/P314), Z(MSM0021620825)</t>
  </si>
  <si>
    <t>Species richness of vertebrates in the Czech Republic</t>
  </si>
  <si>
    <t>RIV/00216208:11410/08:00110071!RIV09-MSM-11410___</t>
  </si>
  <si>
    <t>huqWCqwYv7Nuz-tVtN4hs3MR+xc=</t>
  </si>
  <si>
    <t>http://www.isvav.cz/h11/resultDetail.do?rowId=RIV%2F00216208%3A11410%2F08%3A00110071!RIV09-MSM-11410___</t>
  </si>
  <si>
    <t>Folia zoologica</t>
  </si>
  <si>
    <t>P(GA206/01/1375), P(GA206/04/1254), P(LC06073), V, Z(AV0Z60930519), Z(MK00002327201)</t>
  </si>
  <si>
    <t>The Specific Risks od Discrimination Againts Persons in Situation of Major Dependence or with Complex Needs, Report on European Study, Volume 3: Country Report and Stakeholder Interviews</t>
  </si>
  <si>
    <t>RIV/00216208:11410/08:00110143!RIV09-MSM-11410___</t>
  </si>
  <si>
    <t>Zcuca!GI+1I-BimU2WwtSuu!99s=</t>
  </si>
  <si>
    <t>http://www.isvav.cz/h11/resultDetail.do?rowId=RIV%2F00216208%3A11410%2F08%3A00110143!RIV09-MSM-11410___</t>
  </si>
  <si>
    <t>The Specific Risks of Discrimination Against Persons in Situation of Major Dependence or with Complex Needs. Report of a European Study, Tender on Behalf of the European Commission. D.G. Employment, Social Affairs and Equal Opportunities</t>
  </si>
  <si>
    <t>RIV/00216208:11410/08:00110144!RIV09-MSM-11410___</t>
  </si>
  <si>
    <t>dS8QwFEVA+Qvv4Ncpk7JPVG!-dE=</t>
  </si>
  <si>
    <t>http://www.isvav.cz/h11/resultDetail.do?rowId=RIV%2F00216208%3A11410%2F08%3A00110144!RIV09-MSM-11410___</t>
  </si>
  <si>
    <t>Srozumitelnost jako jedno z kritérií tvorby vizuálního vyjádření</t>
  </si>
  <si>
    <t>RIV/00216208:11410/08:00110454!RIV09-MSM-11410___</t>
  </si>
  <si>
    <t>!yky!4sb-+wxAbRbVgGwMXyZNjs=</t>
  </si>
  <si>
    <t>http://www.isvav.cz/h11/resultDetail.do?rowId=RIV%2F00216208%3A11410%2F08%3A00110454!RIV09-MSM-11410___</t>
  </si>
  <si>
    <t>Proksová, Zuzana</t>
  </si>
  <si>
    <t>Strategie řešení uzavřených problémů</t>
  </si>
  <si>
    <t>RIV/00216208:11410/08:00110974!RIV09-MSM-11410___</t>
  </si>
  <si>
    <t>dqCb6D9hd+XiG-muB.sXyUqeFms=</t>
  </si>
  <si>
    <t>http://www.isvav.cz/h11/resultDetail.do?rowId=RIV%2F00216208%3A11410%2F08%3A00110974!RIV09-MSM-11410___</t>
  </si>
  <si>
    <t>Stručný přehled strunatců (Chordata) světa</t>
  </si>
  <si>
    <t>RIV/00216208:11410/08:00110063!RIV09-MSM-11410___</t>
  </si>
  <si>
    <t>YpM1w1oEadk4zcCz7JZ5RK+YvdA=</t>
  </si>
  <si>
    <t>http://www.isvav.cz/h11/resultDetail.do?rowId=RIV%2F00216208%3A11410%2F08%3A00110063!RIV09-MSM-11410___</t>
  </si>
  <si>
    <t>Svět literatury, svět příběhů – komunikační most nejen k dětem</t>
  </si>
  <si>
    <t>RIV/00216208:11410/08:00110125!RIV09-MSM-11410___</t>
  </si>
  <si>
    <t>Qw3AHFL-8jpYnv7CEYPswbe.FDs=</t>
  </si>
  <si>
    <t>http://www.isvav.cz/h11/resultDetail.do?rowId=RIV%2F00216208%3A11410%2F08%3A00110125!RIV09-MSM-11410___</t>
  </si>
  <si>
    <t>Slovo a obraz v komunikaci s dětmi. Komunikace jako klíč k dětem a mládeži</t>
  </si>
  <si>
    <t>Svoboda, svědomí, soužití</t>
  </si>
  <si>
    <t>RIV/00216208:11410/08:00222010!RIV10-MSM-11410___</t>
  </si>
  <si>
    <t>TAi8VNj85samAev3ZaGpzAN6mPs=</t>
  </si>
  <si>
    <t>http://www.isvav.cz/h11/resultDetail.do?rowId=RIV%2F00216208%3A11410%2F08%3A00222010!RIV10-MSM-11410___</t>
  </si>
  <si>
    <t>Taxonomy of European Damaeidae (Acari: Oribatida) I. Kunstidamaeus Miko, 2006, with comments on Damaeus sensu lato</t>
  </si>
  <si>
    <t>RIV/00216208:11410/08:00222011!RIV10-MSM-11410___</t>
  </si>
  <si>
    <t>UYUf6ARv5bW-tu63nAXcNNI1!Gc=</t>
  </si>
  <si>
    <t>http://www.isvav.cz/h11/resultDetail.do?rowId=RIV%2F00216208%3A11410%2F08%3A00222011!RIV10-MSM-11410___</t>
  </si>
  <si>
    <t>Zootaxa</t>
  </si>
  <si>
    <t>Temporal and Spectral Reduction of Vowels in English Weak Syllables</t>
  </si>
  <si>
    <t>RIV/00216208:11410/08:00110685!RIV09-MSM-11410___</t>
  </si>
  <si>
    <t>midAcrQcWG!bqKxK9cY2DMw8nLM=</t>
  </si>
  <si>
    <t>http://www.isvav.cz/h11/resultDetail.do?rowId=RIV%2F00216208%3A11410%2F08%3A00110685!RIV09-MSM-11410___</t>
  </si>
  <si>
    <t>Thematic Organization of Paragraphs and Higher Text Units</t>
  </si>
  <si>
    <t>RIV/00216208:11410/08:00110516!RIV09-MSM-11410___</t>
  </si>
  <si>
    <t>pwfXkNHeZXdV6y-0HvjN.im6-DY=</t>
  </si>
  <si>
    <t>http://www.isvav.cz/h11/resultDetail.do?rowId=RIV%2F00216208%3A11410%2F08%3A00110516!RIV09-MSM-11410___</t>
  </si>
  <si>
    <t>Theory of Didactical Situations in Mathematics</t>
  </si>
  <si>
    <t>RIV/00216208:11410/08:00110027!RIV09-GA0-11410___</t>
  </si>
  <si>
    <t>EgCn3ESP8UgMSGiuN3Rh5p3qNMI=</t>
  </si>
  <si>
    <t>http://www.isvav.cz/h11/resultDetail.do?rowId=RIV%2F00216208%3A11410%2F08%3A00110027!RIV09-GA0-11410___</t>
  </si>
  <si>
    <t>Transformace žánru „sváteční” povídky v tvorbě A. P. Čechova</t>
  </si>
  <si>
    <t>RIV/00216208:11410/08:00110576!RIV09-MSM-11410___</t>
  </si>
  <si>
    <t>j5qGNPtvIPHef0HyFJ0qbg.TeJ8=</t>
  </si>
  <si>
    <t>http://www.isvav.cz/h11/resultDetail.do?rowId=RIV%2F00216208%3A11410%2F08%3A00110576!RIV09-MSM-11410___</t>
  </si>
  <si>
    <t>Ruská literatúra v súčasnej literárnovednej reflexii</t>
  </si>
  <si>
    <t>Trojanova hudba k loutkovým filmům Jiřího Trnky v kontextu integrativní hudební pedagogiky</t>
  </si>
  <si>
    <t>RIV/00216208:11410/08:00222452!RIV10-MSM-11410___</t>
  </si>
  <si>
    <t>P.JbmKCopFhy5u6TrAAgDC4xP3g=</t>
  </si>
  <si>
    <t>http://www.isvav.cz/h11/resultDetail.do?rowId=RIV%2F00216208%3A11410%2F08%3A00222452!RIV10-MSM-11410___</t>
  </si>
  <si>
    <t>Aktuální otázky současné hudebně výchovné teorie a praxe III.</t>
  </si>
  <si>
    <t>Types of linking in teaching linear equations</t>
  </si>
  <si>
    <t>RIV/00216208:11410/08:00110029!RIV09-GA0-11410___</t>
  </si>
  <si>
    <t>I0jA.G.AMiHBYNz-0qz!PKycNS4=</t>
  </si>
  <si>
    <t>http://www.isvav.cz/h11/resultDetail.do?rowId=RIV%2F00216208%3A11410%2F08%3A00110029!RIV09-GA0-11410___</t>
  </si>
  <si>
    <t>Typology of Voicing in Czech English</t>
  </si>
  <si>
    <t>RIV/00216208:11410/08:00110682!RIV09-MSM-11410___</t>
  </si>
  <si>
    <t>6S+sjnHg9-q3aPRra0eHGgR7GL8=</t>
  </si>
  <si>
    <t>http://www.isvav.cz/h11/resultDetail.do?rowId=RIV%2F00216208%3A11410%2F08%3A00110682!RIV09-MSM-11410___</t>
  </si>
  <si>
    <t>Pluraliy and Diversity in English Studies: Third Prague Conference on Linguistics and Literary Studies</t>
  </si>
  <si>
    <t>Účast na vzdělávání, financování škol a uplatnění absolventů</t>
  </si>
  <si>
    <t>RIV/00216208:11410/08:00110285!RIV09-MSM-11410___</t>
  </si>
  <si>
    <t>pWMiBB57yDW!.iHxbPm!tK9brhg=</t>
  </si>
  <si>
    <t>http://www.isvav.cz/h11/resultDetail.do?rowId=RIV%2F00216208%3A11410%2F08%3A00110285!RIV09-MSM-11410___</t>
  </si>
  <si>
    <t>Koucký, Jan; Bartušek, Aleš; Zelenka, Martin</t>
  </si>
  <si>
    <t>Učení ve škole : kognitivní, nebo osobnostní přístup?</t>
  </si>
  <si>
    <t>RIV/00216208:11410/08:00110130!RIV09-MSM-11410___</t>
  </si>
  <si>
    <t>ataF8GcHtc8GKcdvymKkK2UkxSE=</t>
  </si>
  <si>
    <t>http://www.isvav.cz/h11/resultDetail.do?rowId=RIV%2F00216208%3A11410%2F08%3A00110130!RIV09-MSM-11410___</t>
  </si>
  <si>
    <t>Učitelé učitelů : náměty na vzdělávání vlastního učitelského sboru</t>
  </si>
  <si>
    <t>RIV/00216208:11410/08:00110747!RIV09-MSM-11410___</t>
  </si>
  <si>
    <t>iovrZi4LKazbz4r!DwxRWhN!7Ss=</t>
  </si>
  <si>
    <t>http://www.isvav.cz/h11/resultDetail.do?rowId=RIV%2F00216208%3A11410%2F08%3A00110747!RIV09-MSM-11410___</t>
  </si>
  <si>
    <t>O, S</t>
  </si>
  <si>
    <t>Učitelova percepce žákovských postojů ke školním předmětům</t>
  </si>
  <si>
    <t>RIV/00216208:11410/08:00110014!RIV09-GA0-11410___</t>
  </si>
  <si>
    <t>fZ7.pXtqDwAbghYBv4L!FYTaLjU=</t>
  </si>
  <si>
    <t>http://www.isvav.cz/h11/resultDetail.do?rowId=RIV%2F00216208%3A11410%2F08%3A00110014!RIV09-GA0-11410___</t>
  </si>
  <si>
    <t>Pavelková, Isabella; Škaloudová, Alena</t>
  </si>
  <si>
    <t>Úcta k dítěti jako leitmotiv životní cesty Evy Opravilové</t>
  </si>
  <si>
    <t>RIV/00216208:11410/08:00111010!RIV09-MSM-11410___</t>
  </si>
  <si>
    <t>-a1gErSDkCHqcNKmQ9wyV-rsU!c=</t>
  </si>
  <si>
    <t>http://www.isvav.cz/h11/resultDetail.do?rowId=RIV%2F00216208%3A11410%2F08%3A00111010!RIV09-MSM-11410___</t>
  </si>
  <si>
    <t>Kropáčková, J.(ed) Dítě předškolního věku dříve a dnes. Ulířová, J., Kropáčková, J. Dítě předškolního věku dnes a dříve</t>
  </si>
  <si>
    <t>Umění – hodnota sbírky, o které se mluví</t>
  </si>
  <si>
    <t>RIV/00216208:11410/08:00110981!RIV09-MSM-11410___</t>
  </si>
  <si>
    <t>BsEu!sxbJhtsPccpDNbbKP5FtL4=</t>
  </si>
  <si>
    <t>http://www.isvav.cz/h11/resultDetail.do?rowId=RIV%2F00216208%3A11410%2F08%3A00110981!RIV09-MSM-11410___</t>
  </si>
  <si>
    <t>Hodnoty ve výchově, umění a sportu : sborník z mezinárodní konference 3. 5. 2007</t>
  </si>
  <si>
    <t>Umění: prostor pro život a hru. Texty: hudba, divadlo, architektura, umění</t>
  </si>
  <si>
    <t>RIV/00216208:11410/08:00110346!RIV09-MSM-11410___</t>
  </si>
  <si>
    <t>z2cSX9GZW1ZBujza3I7P3TK+qso=</t>
  </si>
  <si>
    <t>http://www.isvav.cz/h11/resultDetail.do?rowId=RIV%2F00216208%3A11410%2F08%3A00110346!RIV09-MSM-11410___</t>
  </si>
  <si>
    <t>Daniel, Ladislav</t>
  </si>
  <si>
    <t>Daniel, Ladislav; Slavík, Jan</t>
  </si>
  <si>
    <t>Umění zprostředkovaného učení</t>
  </si>
  <si>
    <t>RIV/00216208:11410/08:00110897!RIV09-MSM-11410___</t>
  </si>
  <si>
    <t>TJNvYi5F7tZR03h4efP!ejKqai4=</t>
  </si>
  <si>
    <t>http://www.isvav.cz/h11/resultDetail.do?rowId=RIV%2F00216208%3A11410%2F08%3A00110897!RIV09-MSM-11410___</t>
  </si>
  <si>
    <t>Úmluva o právech dítěte – její význam, základní principy, problematické otázky</t>
  </si>
  <si>
    <t>RIV/00216208:11410/08:00110308!RIV09-MSM-11410___</t>
  </si>
  <si>
    <t>I+9YdH9dadQdqa0e5-4IwdLiwmM=</t>
  </si>
  <si>
    <t>http://www.isvav.cz/h11/resultDetail.do?rowId=RIV%2F00216208%3A11410%2F08%3A00110308!RIV09-MSM-11410___</t>
  </si>
  <si>
    <t>Rukověť pro poskytovatele a zadavatele sociálních služeb v oblasti problematiky dětí a mládeže</t>
  </si>
  <si>
    <t>Hanušová, Jaroslava</t>
  </si>
  <si>
    <t>Uplatnění a funkce rodných jmen v historických učebnicích českého jazyka</t>
  </si>
  <si>
    <t>RIV/00216208:11410/08:00110039!RIV09-GA0-11410___</t>
  </si>
  <si>
    <t>uLZJpWU4yaURi+Z9dxh-+87XU5Q=</t>
  </si>
  <si>
    <t>http://www.isvav.cz/h11/resultDetail.do?rowId=RIV%2F00216208%3A11410%2F08%3A00110039!RIV09-GA0-11410___</t>
  </si>
  <si>
    <t>Onomastika a škola 8. Sborník příspěvků z Celostátního onomastického semináře s mezinárodní účastí</t>
  </si>
  <si>
    <t>Uplatnění absolventů studijního programu tělesná výchova a sport UK PedF v Praze na trhu práce</t>
  </si>
  <si>
    <t>RIV/00216208:11410/08:00110012!RIV09-GA0-11410___</t>
  </si>
  <si>
    <t>R-QpMKGE9k+VgpvpV0zY!ZQ1Z8M=</t>
  </si>
  <si>
    <t>http://www.isvav.cz/h11/resultDetail.do?rowId=RIV%2F00216208%3A11410%2F08%3A00110012!RIV09-GA0-11410___</t>
  </si>
  <si>
    <t>Uplatnění absolventů studijního programu Tělesná výchova a sport na trhu práce v České republice (1998 – 2005)</t>
  </si>
  <si>
    <t>Hrabinec, Jiří</t>
  </si>
  <si>
    <t>P(GA406/05/2670)</t>
  </si>
  <si>
    <t>RIV/00216208:11410/08:00222012!RIV10-MSM-11410___</t>
  </si>
  <si>
    <t>JzTPH!v+zswEvRo82JgBcSUnFYk=</t>
  </si>
  <si>
    <t>http://www.isvav.cz/h11/resultDetail.do?rowId=RIV%2F00216208%3A11410%2F08%3A00222012!RIV10-MSM-11410___</t>
  </si>
  <si>
    <t>Moudrost Etiopie. Amharská přísloví</t>
  </si>
  <si>
    <t>Velké dějiny zemí Koruny české. VIII. 1613-1683</t>
  </si>
  <si>
    <t>RIV/00216208:11410/08:00110755!RIV09-MSM-11410___</t>
  </si>
  <si>
    <t>fGXBH0eE1GRnNvpUJITY1izGXpY=</t>
  </si>
  <si>
    <t>http://www.isvav.cz/h11/resultDetail.do?rowId=RIV%2F00216208%3A11410%2F08%3A00110755!RIV09-MSM-11410___</t>
  </si>
  <si>
    <t>S, Z(AV0Z80150510), Z(MSM0021620827)</t>
  </si>
  <si>
    <t>Videozáznamy ve vzdělávání (budoucích) učitelů matematiky</t>
  </si>
  <si>
    <t>RIV/00216208:11410/08:00110963!RIV09-MSM-11410___</t>
  </si>
  <si>
    <t>3ZBPioFAuCB9ps!.0deCR-RLsMg=</t>
  </si>
  <si>
    <t>http://www.isvav.cz/h11/resultDetail.do?rowId=RIV%2F00216208%3A11410%2F08%3A00110963!RIV09-MSM-11410___</t>
  </si>
  <si>
    <t>Dva dny s didaktikou matematiky 2007, sborník příspěvků</t>
  </si>
  <si>
    <t>Vlastní jména v učebnici Marie Černé Dějiny výtvarného umění</t>
  </si>
  <si>
    <t>RIV/00216208:11410/08:00110069!RIV09-MSM-11410___</t>
  </si>
  <si>
    <t>MJ7dFudCm1F7UX8vEkFJ-ZI8q!o=</t>
  </si>
  <si>
    <t>http://www.isvav.cz/h11/resultDetail.do?rowId=RIV%2F00216208%3A11410%2F08%3A00110069!RIV09-MSM-11410___</t>
  </si>
  <si>
    <t>Onomastika a škola 8</t>
  </si>
  <si>
    <t>Vlastní jména v učebnicích českého jazyka na 1. stupni</t>
  </si>
  <si>
    <t>RIV/00216208:11410/08:00110479!RIV09-MSM-11410___</t>
  </si>
  <si>
    <t>zoUUPe.CAB-0sN5AD5bPM1u!LuY=</t>
  </si>
  <si>
    <t>http://www.isvav.cz/h11/resultDetail.do?rowId=RIV%2F00216208%3A11410%2F08%3A00110479!RIV09-MSM-11410___</t>
  </si>
  <si>
    <t>Volby 1861 jako potvrzení nového systému</t>
  </si>
  <si>
    <t>RIV/00216208:11410/08:00222161!RIV10-MSM-11410___</t>
  </si>
  <si>
    <t>iSUMFVrnGkqMUeAND00ErsAF05A=</t>
  </si>
  <si>
    <t>http://www.isvav.cz/h11/resultDetail.do?rowId=RIV%2F00216208%3A11410%2F08%3A00222161!RIV10-MSM-11410___</t>
  </si>
  <si>
    <t>Výběr tématu řečnického cvičení u studentů učitelství</t>
  </si>
  <si>
    <t>RIV/00216208:11410/08:00222111!RIV10-MSM-11410___</t>
  </si>
  <si>
    <t>IixjQZoUAdnSueTt8kroWraq41I=</t>
  </si>
  <si>
    <t>http://www.isvav.cz/h11/resultDetail.do?rowId=RIV%2F00216208%3A11410%2F08%3A00222111!RIV10-MSM-11410___</t>
  </si>
  <si>
    <t>Vybrané kapitoly ze sociální pediatrie</t>
  </si>
  <si>
    <t>RIV/00216208:11410/08:00111074!RIV09-MZ0-11410___</t>
  </si>
  <si>
    <t>.kr0ypLnJo7yigygdaNgKhE6vtA=</t>
  </si>
  <si>
    <t>http://www.isvav.cz/h11/resultDetail.do?rowId=RIV%2F00216208%3A11410%2F08%3A00111074!RIV09-MZ0-11410___</t>
  </si>
  <si>
    <t>Základní ošetřovatelská péče v pediatrii</t>
  </si>
  <si>
    <t>FG</t>
  </si>
  <si>
    <t>Z(MZ000064203)</t>
  </si>
  <si>
    <t>Vybrané pedagogické inovace v současné škole</t>
  </si>
  <si>
    <t>RIV/00216208:11410/08:00110989!RIV09-MSM-11410___</t>
  </si>
  <si>
    <t>0A.gDksuFWuSgdnZxap1xfHuBUQ=</t>
  </si>
  <si>
    <t>http://www.isvav.cz/h11/resultDetail.do?rowId=RIV%2F00216208%3A11410%2F08%3A00110989!RIV09-MSM-11410___</t>
  </si>
  <si>
    <t>RIV/00216208:11410/08:00110288!RIV09-MSM-11410___</t>
  </si>
  <si>
    <t>BfIuipvSSRrg2tb+UMDcJnRfABY=</t>
  </si>
  <si>
    <t>http://www.isvav.cz/h11/resultDetail.do?rowId=RIV%2F00216208%3A11410%2F08%3A00110288!RIV09-MSM-11410___</t>
  </si>
  <si>
    <t>Parkan, František</t>
  </si>
  <si>
    <t>Výchova ke zdraví v kurikulu školy jako výzva pro změny v edukační realitě</t>
  </si>
  <si>
    <t>RIV/00216208:11410/08:00110338!RIV09-MSM-11410___</t>
  </si>
  <si>
    <t>MNxoQmEsR5vAYX1R-qMJ9iIF+WY=</t>
  </si>
  <si>
    <t>http://www.isvav.cz/h11/resultDetail.do?rowId=RIV%2F00216208%3A11410%2F08%3A00110338!RIV09-MSM-11410___</t>
  </si>
  <si>
    <t>Pedagogický výzkum jako podpora proměny současné školy - sborník sdělení 16. konference ČAPV</t>
  </si>
  <si>
    <t>Výchova ke zdraví ve studijních programech učitelství a v pedagogické praxi studentů</t>
  </si>
  <si>
    <t>RIV/00216208:11410/08:00110339!RIV09-MSM-11410___</t>
  </si>
  <si>
    <t>ya6i0Eo37AP2P8B9wRLKqCIWG2c=</t>
  </si>
  <si>
    <t>http://www.isvav.cz/h11/resultDetail.do?rowId=RIV%2F00216208%3A11410%2F08%3A00110339!RIV09-MSM-11410___</t>
  </si>
  <si>
    <t>Premeny školy a učiteľskej profesie</t>
  </si>
  <si>
    <t>Výuka jako interaktivní proces</t>
  </si>
  <si>
    <t>RIV/00216208:11410/08:00110342!RIV09-MSM-11410___</t>
  </si>
  <si>
    <t>yNbt.txcrjJT2jJBtp8eZKqL0t0=</t>
  </si>
  <si>
    <t>http://www.isvav.cz/h11/resultDetail.do?rowId=RIV%2F00216208%3A11410%2F08%3A00110342!RIV09-MSM-11410___</t>
  </si>
  <si>
    <t>Využití projektu ActiveMath ve výuce matematiky</t>
  </si>
  <si>
    <t>RIV/00216208:11410/08:00222106!RIV10-MSM-11410___</t>
  </si>
  <si>
    <t>2pqq03WH6.w+FQmk11jCviEfCBw=</t>
  </si>
  <si>
    <t>http://www.isvav.cz/h11/resultDetail.do?rowId=RIV%2F00216208%3A11410%2F08%3A00222106!RIV10-MSM-11410___</t>
  </si>
  <si>
    <t>RIV/00216208:11410/08:00110489!RIV09-MSM-11410___</t>
  </si>
  <si>
    <t>cAh0y10SAntD3CNgSCgbPjLFqaM=</t>
  </si>
  <si>
    <t>http://www.isvav.cz/h11/resultDetail.do?rowId=RIV%2F00216208%3A11410%2F08%3A00110489!RIV09-MSM-11410___</t>
  </si>
  <si>
    <t>Výzkum a teorie edukačního procesu – slepá skvrna výtvarné výchovy?</t>
  </si>
  <si>
    <t>RIV/00216208:11410/08:00110984!RIV09-MSM-11410___</t>
  </si>
  <si>
    <t>HErx5xRnGI5sB4y97PDBDbpbcUk=</t>
  </si>
  <si>
    <t>http://www.isvav.cz/h11/resultDetail.do?rowId=RIV%2F00216208%3A11410%2F08%3A00110984!RIV09-MSM-11410___</t>
  </si>
  <si>
    <t>Slavík, Jan; Fulková, Marie</t>
  </si>
  <si>
    <t>Výzkum informačně technologických kompetencí učitelů ZŠ</t>
  </si>
  <si>
    <t>RIV/00216208:11410/08:00222319!RIV10-MSM-11410___</t>
  </si>
  <si>
    <t>wsK4+ZhYDbghIdJdBfyS2kC+L5Y=</t>
  </si>
  <si>
    <t>http://www.isvav.cz/h11/resultDetail.do?rowId=RIV%2F00216208%3A11410%2F08%3A00222319!RIV10-MSM-11410___</t>
  </si>
  <si>
    <t>Technické vzdelávanie ako súčasť všeobecného vzdelávania.</t>
  </si>
  <si>
    <t>Štípek, Jiří</t>
  </si>
  <si>
    <t>Štípek, Jiří; Rambousek, Vladimír</t>
  </si>
  <si>
    <t>Výzkum proměn učitelské profese a učitelského vzdělávání</t>
  </si>
  <si>
    <t>RIV/00216208:11410/08:00110947!RIV09-MSM-11410___</t>
  </si>
  <si>
    <t>h191Q-x+wuKiumdoBg9d9CX.uPA=</t>
  </si>
  <si>
    <t>http://www.isvav.cz/h11/resultDetail.do?rowId=RIV%2F00216208%3A11410%2F08%3A00110947!RIV09-MSM-11410___</t>
  </si>
  <si>
    <t>Učitel v 21.století - nové výzvy, nové požadavky?</t>
  </si>
  <si>
    <t>Výzkum souboru učebnic němčiny pro základní školy (cíle, metody, nástroje a hlavní výsledky)</t>
  </si>
  <si>
    <t>RIV/00216208:11410/08:00110364!RIV09-MSM-11410___</t>
  </si>
  <si>
    <t>sbVsNPyX.TKnQP.ysbbxm21w.R8=</t>
  </si>
  <si>
    <t>http://www.isvav.cz/h11/resultDetail.do?rowId=RIV%2F00216208%3A11410%2F08%3A00110364!RIV09-MSM-11410___</t>
  </si>
  <si>
    <t>Význam a praktické využití audiovizuálních e-learningových opor při výuce literatury</t>
  </si>
  <si>
    <t>RIV/00216208:11410/08:00110525!RIV09-MSM-11410___</t>
  </si>
  <si>
    <t>zKBgeLH6kibH32BhNCe!aIWgVbc=</t>
  </si>
  <si>
    <t>http://www.isvav.cz/h11/resultDetail.do?rowId=RIV%2F00216208%3A11410%2F08%3A00110525!RIV09-MSM-11410___</t>
  </si>
  <si>
    <t>Efektivní využití techniky a softwaru při výuce cizích jazyků, soubor vědeckých statí</t>
  </si>
  <si>
    <t>Význam environmentální výchovy v individuálním (domácím) vzdělávání</t>
  </si>
  <si>
    <t>RIV/00216208:11410/08:00110714!RIV09-MSM-11410___</t>
  </si>
  <si>
    <t>a4!u8TB7HooL0pZ7.sSvN!LP+fw=</t>
  </si>
  <si>
    <t>http://www.isvav.cz/h11/resultDetail.do?rowId=RIV%2F00216208%3A11410%2F08%3A00110714!RIV09-MSM-11410___</t>
  </si>
  <si>
    <t>Tři cesty k pedagogice volného času</t>
  </si>
  <si>
    <t>Významy tvarů a tvary významů na cestě světa</t>
  </si>
  <si>
    <t>RIV/00216208:11410/08:00110982!RIV09-MSM-11410___</t>
  </si>
  <si>
    <t>IYZ8MC5pRqF!EKD7b!pnv+0J1G8=</t>
  </si>
  <si>
    <t>http://www.isvav.cz/h11/resultDetail.do?rowId=RIV%2F00216208%3A11410%2F08%3A00110982!RIV09-MSM-11410___</t>
  </si>
  <si>
    <t>Literární výchova jako cesta k četbě. Sborník z mezinárodního semináře</t>
  </si>
  <si>
    <t>Výzva ke spolupráci při monitoringu evropsky významných druhů hmyzu (Insecta).</t>
  </si>
  <si>
    <t>RIV/00216208:11410/06:00008493!RIV08-MSM-11410___</t>
  </si>
  <si>
    <t>pcGgztte1uIj+rG8!4rogSQ.5eU=</t>
  </si>
  <si>
    <t>http://www.isvav.cz/h11/resultDetail.do?rowId=RIV%2F00216208%3A11410%2F06%3A00008493!RIV08-MSM-11410___</t>
  </si>
  <si>
    <t>Vážky 2005: Sborník referátů VIII. celostátního semináře odonatologů ve Žďárských vrších, ZO ČSOP Vlašim.</t>
  </si>
  <si>
    <t>Vzděláváme budoucí učitele : nové přístupy k pedagogicko-psychologické přípravě studentů učitelství</t>
  </si>
  <si>
    <t>RIV/00216208:11410/08:00110363!RIV09-MSM-11410___</t>
  </si>
  <si>
    <t>DwCKszhUUKr7bHGnCCKRgbxRLrc=</t>
  </si>
  <si>
    <t>http://www.isvav.cz/h11/resultDetail.do?rowId=RIV%2F00216208%3A11410%2F08%3A00110363!RIV09-MSM-11410___</t>
  </si>
  <si>
    <t>Vztah fonematického uvědomování a znalosti písmen v počátcích rozvoje čtení a psaní</t>
  </si>
  <si>
    <t>RIV/00216208:11410/08:00110133!RIV09-MSM-11410___</t>
  </si>
  <si>
    <t>bKHunDIFn.jb1BjnhAorMAzDoj4=</t>
  </si>
  <si>
    <t>http://www.isvav.cz/h11/resultDetail.do?rowId=RIV%2F00216208%3A11410%2F08%3A00110133!RIV09-MSM-11410___</t>
  </si>
  <si>
    <t>Žádáme trest smrti! : Propagandistická kampaň provázející proces s Miladou Horákovou a spol.</t>
  </si>
  <si>
    <t>RIV/00216208:11410/08:10057647!RIV11-MSM-11410___</t>
  </si>
  <si>
    <t>pj99pD2t!dqqkT61XmjEeYdY3zM=</t>
  </si>
  <si>
    <t>http://www.isvav.cz/h11/resultDetail.do?rowId=RIV%2F00216208%3A11410%2F08%3A10057647!RIV11-MSM-11410___</t>
  </si>
  <si>
    <t>Žákovská tvorba úloh</t>
  </si>
  <si>
    <t>RIV/00216208:11410/08:00222105!RIV10-MSM-11410___</t>
  </si>
  <si>
    <t>1Yvii7tH.eAV2pH+qVtZtD+wzVs=</t>
  </si>
  <si>
    <t>http://www.isvav.cz/h11/resultDetail.do?rowId=RIV%2F00216208%3A11410%2F08%3A00222105!RIV10-MSM-11410___</t>
  </si>
  <si>
    <t>Bureš, Jiří; Novotná, Jarmila</t>
  </si>
  <si>
    <t>Zasady humanistyczne w pedagogice oraz w ksztalceniu nauczycieli</t>
  </si>
  <si>
    <t>RIV/00216208:11410/08:00110900!RIV09-MSM-11410___</t>
  </si>
  <si>
    <t>jZzuLv1DW8i+wjfX6!VN+4BRoHU=</t>
  </si>
  <si>
    <t>http://www.isvav.cz/h11/resultDetail.do?rowId=RIV%2F00216208%3A11410%2F08%3A00110900!RIV09-MSM-11410___</t>
  </si>
  <si>
    <t>Jezyk wspólczesnej pedagogiki/ Společný jazyk pedagogiky</t>
  </si>
  <si>
    <t>Zdravotně znevýhodnění žáci ve výzkumných šetřeních</t>
  </si>
  <si>
    <t>RIV/00216208:11410/08:00110514!RIV09-MSM-11410___</t>
  </si>
  <si>
    <t>mrmy9HsPyWhL4mh.IsyW2z9K03E=</t>
  </si>
  <si>
    <t>http://www.isvav.cz/h11/resultDetail.do?rowId=RIV%2F00216208%3A11410%2F08%3A00110514!RIV09-MSM-11410___</t>
  </si>
  <si>
    <t>Zelinková, O. - Cizí jazyky a specifické poruchy učení</t>
  </si>
  <si>
    <t>RIV/00216208:11410/08:00110732!RIV09-MSM-11410___</t>
  </si>
  <si>
    <t>3-hZTI1L6JP3NfXD4IY98iVA3MY=</t>
  </si>
  <si>
    <t>http://www.isvav.cz/h11/resultDetail.do?rowId=RIV%2F00216208%3A11410%2F08%3A00110732!RIV09-MSM-11410___</t>
  </si>
  <si>
    <t>Zkušenosti s chovem exotických zvířat v českém školství</t>
  </si>
  <si>
    <t>RIV/00216208:11410/08:00110467!RIV09-MSM-11410___</t>
  </si>
  <si>
    <t>EHPSq3Ed1E3X9xo-vmu4!fWM9go=</t>
  </si>
  <si>
    <t>http://www.isvav.cz/h11/resultDetail.do?rowId=RIV%2F00216208%3A11410%2F08%3A00110467!RIV09-MSM-11410___</t>
  </si>
  <si>
    <t>Znalost obsahu společenskovědních předmětů u studentů učitelství primární školy: příklad pojetí tématu rodina</t>
  </si>
  <si>
    <t>RIV/00216208:11410/08:00110871!RIV09-MSM-11410___</t>
  </si>
  <si>
    <t>AJzxIn6EaCtmzyq7gSfLJ!BkkYo=</t>
  </si>
  <si>
    <t>http://www.isvav.cz/h11/resultDetail.do?rowId=RIV%2F00216208%3A11410%2F08%3A00110871!RIV09-MSM-11410___</t>
  </si>
  <si>
    <t>Zpracování frazeologie v české lexikální databázi</t>
  </si>
  <si>
    <t>RIV/00216208:11410/08:00110156!RIV09-MSM-11410___</t>
  </si>
  <si>
    <t>!efSfQ5I80Nu+n8H41ZTTurmFRs=</t>
  </si>
  <si>
    <t>http://www.isvav.cz/h11/resultDetail.do?rowId=RIV%2F00216208%3A11410%2F08%3A00110156!RIV09-MSM-11410___</t>
  </si>
  <si>
    <t>Varia XV</t>
  </si>
  <si>
    <t>Zur Analyse von Informationsübermittlung in Ludwig Winders Roman "Der Thronfolger. Ein Franz Ferdinand Roman"</t>
  </si>
  <si>
    <t>RIV/00216208:11410/08:00222423!RIV10-MSM-11410___</t>
  </si>
  <si>
    <t>oq0qnzE7zTasfDbYd-s-iHTHr2o=</t>
  </si>
  <si>
    <t>http://www.isvav.cz/h11/resultDetail.do?rowId=RIV%2F00216208%3A11410%2F08%3A00222423!RIV10-MSM-11410___</t>
  </si>
  <si>
    <t>Brücken. Germanistisches Jahrbuch Tschechien - Slowakei 2008</t>
  </si>
  <si>
    <t>A Genius Redivivus: The Czech Reception of D.H. Lawrence</t>
  </si>
  <si>
    <t>RIV/00216208:11410/07:00008003!RIV08-MSM-11410___</t>
  </si>
  <si>
    <t>miHAmKmi6D.0c8bEt51mUFfc21g=</t>
  </si>
  <si>
    <t>http://www.isvav.cz/h11/resultDetail.do?rowId=RIV%2F00216208%3A11410%2F07%3A00008003!RIV08-MSM-11410___</t>
  </si>
  <si>
    <t>The Reception of D.H. Lawrence in Europe</t>
  </si>
  <si>
    <t>A Report on Variability and Standardisation of Faecal Samples for Analysis of Steroid Hormones in Common Chimpanzees (Pan troglodytes)</t>
  </si>
  <si>
    <t>RIV/00216208:11410/07:00008479!RIV08-GA0-11410___</t>
  </si>
  <si>
    <t>zQ.bFukfkAyff1FdW!5RhuL13So=</t>
  </si>
  <si>
    <t>http://www.isvav.cz/h11/resultDetail.do?rowId=RIV%2F00216208%3A11410%2F07%3A00008479!RIV08-GA0-11410___</t>
  </si>
  <si>
    <t>Proceedings of the 6th International Zoo and Wildlife Research Conference on Behaviour, Physiology and Genetics</t>
  </si>
  <si>
    <t>Článek ve sborníku má méně než 2 strany</t>
  </si>
  <si>
    <t>Vančata, Václav</t>
  </si>
  <si>
    <t>Vančata, Václav; Marván, Richard</t>
  </si>
  <si>
    <t>P(GA206/05/2747)</t>
  </si>
  <si>
    <t>About Suffering They Were Never Wrong, the Old Masters: An Intertextual Reading of Ian McEwan</t>
  </si>
  <si>
    <t>RIV/00216208:11410/07:00222013!RIV10-MSM-11410___</t>
  </si>
  <si>
    <t>5EJWyweF9q+ENGt03zKqcd427d4=</t>
  </si>
  <si>
    <t>http://www.isvav.cz/h11/resultDetail.do?rowId=RIV%2F00216208%3A11410%2F07%3A00222013!RIV10-MSM-11410___</t>
  </si>
  <si>
    <t>Aby výchovné poradenství nezavíralo dívkám či chlapcům dveře...</t>
  </si>
  <si>
    <t>RIV/00216208:11410/07:00222356!RIV10-MSM-11410___</t>
  </si>
  <si>
    <t>.3etCQ2WeRaIgXgnJN1945n6Lq0=</t>
  </si>
  <si>
    <t>http://www.isvav.cz/h11/resultDetail.do?rowId=RIV%2F00216208%3A11410%2F07%3A00222356!RIV10-MSM-11410___</t>
  </si>
  <si>
    <t>Příručka pro genderově citlivé výchovné poradenství</t>
  </si>
  <si>
    <t>Accipe coronam de excelsiis: Umění na dvoře české kněžny Emmy</t>
  </si>
  <si>
    <t>RIV/00216208:11410/07:00110439!RIV09-MSM-11410___</t>
  </si>
  <si>
    <t>qUD8dW-M3M4hviys7q92D+QVPSo=</t>
  </si>
  <si>
    <t>http://www.isvav.cz/h11/resultDetail.do?rowId=RIV%2F00216208%3A11410%2F07%3A00110439!RIV09-MSM-11410___</t>
  </si>
  <si>
    <t>Per saecula ad tempora nostra – Sborník prací k šedesátým narozeninám Jaroslava Pánka</t>
  </si>
  <si>
    <t>Aktuální otázky jazykové politiky očima studentů pedagogických fakult</t>
  </si>
  <si>
    <t>RIV/00216208:11410/07:00008260!RIV08-MSM-11410___</t>
  </si>
  <si>
    <t>cpiuoRiNBMhmkpxN3yy1qDaeCH4=</t>
  </si>
  <si>
    <t>http://www.isvav.cz/h11/resultDetail.do?rowId=RIV%2F00216208%3A11410%2F07%3A00008260!RIV08-MSM-11410___</t>
  </si>
  <si>
    <t>Cizí jazyky</t>
  </si>
  <si>
    <t>Algorithmic thinking</t>
  </si>
  <si>
    <t>RIV/00216208:11410/07:00008022!RIV08-GA0-11410___</t>
  </si>
  <si>
    <t>RqS6EL+0Iothw5!IPnmB2j0u834=</t>
  </si>
  <si>
    <t>http://www.isvav.cz/h11/resultDetail.do?rowId=RIV%2F00216208%3A11410%2F07%3A00008022!RIV08-GA0-11410___</t>
  </si>
  <si>
    <t>Aplimat 2007 - CD Version</t>
  </si>
  <si>
    <t>RIV/00216208:11410/07:00008021!RIV08-GA0-11410___</t>
  </si>
  <si>
    <t>o2-VePgjntWugbF2zuFanFhMwNU=</t>
  </si>
  <si>
    <t>http://www.isvav.cz/h11/resultDetail.do?rowId=RIV%2F00216208%3A11410%2F07%3A00008021!RIV08-GA0-11410___</t>
  </si>
  <si>
    <t>Aplimat 2007 - Part III</t>
  </si>
  <si>
    <t>Algoritmy ve výuce matematiky na základní škole</t>
  </si>
  <si>
    <t>RIV/00216208:11410/07:00008100!RIV08-GA0-11410___</t>
  </si>
  <si>
    <t>bz7uRagYQFj8gGkZbJ!o8v+zTeE=</t>
  </si>
  <si>
    <t>http://www.isvav.cz/h11/resultDetail.do?rowId=RIV%2F00216208%3A11410%2F07%3A00008100!RIV08-GA0-11410___</t>
  </si>
  <si>
    <t>Ani jeden matematický talent nazmar. Sborník příspěvků.</t>
  </si>
  <si>
    <t>Algoritmy ve výuce na střední škole</t>
  </si>
  <si>
    <t>RIV/00216208:11410/07:00008101!RIV08-GA0-11410___</t>
  </si>
  <si>
    <t>7gzvUnqG2aKjAmxuoSb8thzkhcI=</t>
  </si>
  <si>
    <t>http://www.isvav.cz/h11/resultDetail.do?rowId=RIV%2F00216208%3A11410%2F07%3A00008101!RIV08-GA0-11410___</t>
  </si>
  <si>
    <t>Alternative number theory and game theory</t>
  </si>
  <si>
    <t>RIV/00216208:11410/07:00110033!RIV09-GA0-11410___</t>
  </si>
  <si>
    <t>5oU1jg4MPrEK6qE2PUSxB2fEeW8=</t>
  </si>
  <si>
    <t>http://www.isvav.cz/h11/resultDetail.do?rowId=RIV%2F00216208%3A11410%2F07%3A00110033!RIV09-GA0-11410___</t>
  </si>
  <si>
    <t>Analýza klimatu učitelských sborů ZŠ: kvalitativní sonda</t>
  </si>
  <si>
    <t>RIV/00216208:11410/07:00008175!RIV08-MSM-11410___</t>
  </si>
  <si>
    <t>5tAyZZm-feuEm3NI9MawtjUQhSw=</t>
  </si>
  <si>
    <t>http://www.isvav.cz/h11/resultDetail.do?rowId=RIV%2F00216208%3A11410%2F07%3A00008175!RIV08-MSM-11410___</t>
  </si>
  <si>
    <t>Svět výchovy a vzdělávání v reflexi současného pedagogického výzkumu. Sborník příspěvků XV. konference ČAPV pořádané katedrou pedagogiky a psychologie Pedagogické fakulty JU [CD ROM]</t>
  </si>
  <si>
    <t>RIV/00216208:11410/07:00008095!RIV08-MSM-11410___</t>
  </si>
  <si>
    <t>GtfpN++bk0q6rM9YcI5YFuC7npg=</t>
  </si>
  <si>
    <t>http://www.isvav.cz/h11/resultDetail.do?rowId=RIV%2F00216208%3A11410%2F07%3A00008095!RIV08-MSM-11410___</t>
  </si>
  <si>
    <t>Svět výchovy a vzdělávání v reflexi pedagogického výzkumu. Recenzovaný sborník.</t>
  </si>
  <si>
    <t>Anthologie der deutschen Dichtung. Mittelalter, Humanismus, Reformationszeit, Barock</t>
  </si>
  <si>
    <t>RIV/00216208:11410/07:00110618!RIV09-MSM-11410___</t>
  </si>
  <si>
    <t>RGr0TUJLwMaz9NGbXkerbEDV6WY=</t>
  </si>
  <si>
    <t>http://www.isvav.cz/h11/resultDetail.do?rowId=RIV%2F00216208%3A11410%2F07%3A00110618!RIV09-MSM-11410___</t>
  </si>
  <si>
    <t>Aufgaben der Landeskunde im gegenwärtigen Fremdsprachenunterricht</t>
  </si>
  <si>
    <t>RIV/00216208:11410/07:00008275!RIV08-MSM-11410___</t>
  </si>
  <si>
    <t>Tm6SSh-eGu4QfFJwPokIumL!d2k=</t>
  </si>
  <si>
    <t>http://www.isvav.cz/h11/resultDetail.do?rowId=RIV%2F00216208%3A11410%2F07%3A00008275!RIV08-MSM-11410___</t>
  </si>
  <si>
    <t>Der moderne Unterricht des Deutschen als Fremdsprache</t>
  </si>
  <si>
    <t>Autodiagnostika učitele jako nástroj sebereflexe učitele</t>
  </si>
  <si>
    <t>RIV/00216208:11410/07:00110966!RIV09-MSM-11410___</t>
  </si>
  <si>
    <t>wz.dxRKkzaF5+ANNAA6!SD.AbR4=</t>
  </si>
  <si>
    <t>http://www.isvav.cz/h11/resultDetail.do?rowId=RIV%2F00216208%3A11410%2F07%3A00110966!RIV09-MSM-11410___</t>
  </si>
  <si>
    <t>Metanoia - harmónia človeka</t>
  </si>
  <si>
    <t>Biological Summer Course Arachne - Spider web connecting people and different branches of science</t>
  </si>
  <si>
    <t>RIV/00216208:11410/07:00008492!RIV08-MSM-11410___</t>
  </si>
  <si>
    <t>FHqHXE2DER+pKidUJvuHCwZCL+U=</t>
  </si>
  <si>
    <t>http://www.isvav.cz/h11/resultDetail.do?rowId=RIV%2F00216208%3A11410%2F07%3A00008492!RIV08-MSM-11410___</t>
  </si>
  <si>
    <t>Science Education: Models and Network of Student Research Training under 21. NATO Security through Science Series E: Human and Societal Dynamics.</t>
  </si>
  <si>
    <t>Budoucnost školy v percepci školského managementu</t>
  </si>
  <si>
    <t>RIV/00216208:11410/07:00008077!RIV08-MSM-11410___</t>
  </si>
  <si>
    <t>S14NWISn-Xp6.Uf1z8g3iEo+YZU=</t>
  </si>
  <si>
    <t>http://www.isvav.cz/h11/resultDetail.do?rowId=RIV%2F00216208%3A11410%2F07%3A00008077!RIV08-MSM-11410___</t>
  </si>
  <si>
    <t>RIV/00216208:11410/07:00008229!RIV08-MSM-11410___</t>
  </si>
  <si>
    <t>cL1-FP0QLjxmVnxJtv1zWA4PVz0=</t>
  </si>
  <si>
    <t>http://www.isvav.cz/h11/resultDetail.do?rowId=RIV%2F00216208%3A11410%2F07%3A00008229!RIV08-MSM-11410___</t>
  </si>
  <si>
    <t>Budování matematických schémat</t>
  </si>
  <si>
    <t>RIV/00216208:11410/07:00008132!RIV08-GA0-11410___</t>
  </si>
  <si>
    <t>Gf5-8gawP!waXpAt-4LPt.u9saw=</t>
  </si>
  <si>
    <t>http://www.isvav.cz/h11/resultDetail.do?rowId=RIV%2F00216208%3A11410%2F07%3A00008132!RIV08-GA0-11410___</t>
  </si>
  <si>
    <t>Cesty zdokonalování kultury vyučování matematice</t>
  </si>
  <si>
    <t>P(GA406/05/2444)</t>
  </si>
  <si>
    <t>Budování schématu síť krychle</t>
  </si>
  <si>
    <t>RIV/00216208:11410/07:00008203!RIV08-GA0-11410___</t>
  </si>
  <si>
    <t>wnfAi8kQonj4EX1N+Us9-nExaIc=</t>
  </si>
  <si>
    <t>http://www.isvav.cz/h11/resultDetail.do?rowId=RIV%2F00216208%3A11410%2F07%3A00008203!RIV08-GA0-11410___</t>
  </si>
  <si>
    <t>Byrokraté v českých a rakouských dějinách</t>
  </si>
  <si>
    <t>RIV/00216208:11410/07:00110547!RIV09-MSM-11410___</t>
  </si>
  <si>
    <t>WZmh1tYgfQUHpnnWXVeq-oBfzKg=</t>
  </si>
  <si>
    <t>http://www.isvav.cz/h11/resultDetail.do?rowId=RIV%2F00216208%3A11410%2F07%3A00110547!RIV09-MSM-11410___</t>
  </si>
  <si>
    <t>Opomíjení a neoblíbení v české kultuře 19. století. Úředník a podnikatel</t>
  </si>
  <si>
    <t>Časoprostorové souřadnice v Povídkách malostranských</t>
  </si>
  <si>
    <t>RIV/00216208:11410/07:00110528!RIV09-MSM-11410___</t>
  </si>
  <si>
    <t>enz4MmXzHTqhmIL7vgSZG5ybU9Y=</t>
  </si>
  <si>
    <t>http://www.isvav.cz/h11/resultDetail.do?rowId=RIV%2F00216208%3A11410%2F07%3A00110528!RIV09-MSM-11410___</t>
  </si>
  <si>
    <t>Prostor v jazyce a v literatuře</t>
  </si>
  <si>
    <t>Cermat jako zdroj dat pro pedagogický výzkum</t>
  </si>
  <si>
    <t>RIV/00216208:11410/07:00008075!RIV08-MSM-11410___</t>
  </si>
  <si>
    <t>BvhCjhJx6wax5BM-MvhR2-59V6U=</t>
  </si>
  <si>
    <t>http://www.isvav.cz/h11/resultDetail.do?rowId=RIV%2F00216208%3A11410%2F07%3A00008075!RIV08-MSM-11410___</t>
  </si>
  <si>
    <t>Češi v Pompejích 1748-1948. Kulturněhistorická studie</t>
  </si>
  <si>
    <t>RIV/00216208:11410/07:00008001!RIV08-AV0-11410___</t>
  </si>
  <si>
    <t>.7QMsq577e5LR-re7r4QUGeyPec=</t>
  </si>
  <si>
    <t>http://www.isvav.cz/h11/resultDetail.do?rowId=RIV%2F00216208%3A11410%2F07%3A00008001!RIV08-AV0-11410___</t>
  </si>
  <si>
    <t>Z(AV0Z90090514)</t>
  </si>
  <si>
    <t>Česká sborová tvorba - Petr Eben. 1. část - Folklorní inspirace</t>
  </si>
  <si>
    <t>RIV/00216208:11410/07:00008335!RIV08-MSM-11410___</t>
  </si>
  <si>
    <t>CY8XoPU1nu2hCGp234gtBUBjz.w=</t>
  </si>
  <si>
    <t>http://www.isvav.cz/h11/resultDetail.do?rowId=RIV%2F00216208%3A11410%2F07%3A00008335!RIV08-MSM-11410___</t>
  </si>
  <si>
    <t>Cantus</t>
  </si>
  <si>
    <t>Česká sborová tvorba - Petr Eben. 2. část - Dětské sbory</t>
  </si>
  <si>
    <t>RIV/00216208:11410/07:00008336!RIV08-MSM-11410___</t>
  </si>
  <si>
    <t>ZI1ITqu0tWKkUcF.pm0E5MomcH4=</t>
  </si>
  <si>
    <t>http://www.isvav.cz/h11/resultDetail.do?rowId=RIV%2F00216208%3A11410%2F07%3A00008336!RIV08-MSM-11410___</t>
  </si>
  <si>
    <t>Česká sborová tvorba - Petr Eben. 3. část - Sbory s duchovní tematikou.</t>
  </si>
  <si>
    <t>RIV/00216208:11410/07:00008338!RIV08-MSM-11410___</t>
  </si>
  <si>
    <t>BX7IEmbd8DrLbrDnKfW5X-tkX0w=</t>
  </si>
  <si>
    <t>http://www.isvav.cz/h11/resultDetail.do?rowId=RIV%2F00216208%3A11410%2F07%3A00008338!RIV08-MSM-11410___</t>
  </si>
  <si>
    <t>Česká sborová tvorba - Petr Eben. 4. část - Kantáty a oratoria</t>
  </si>
  <si>
    <t>RIV/00216208:11410/07:00008357!RIV08-MSM-11410___</t>
  </si>
  <si>
    <t>g8B33o6s1HNFFAQSWX2MkcWjPrk=</t>
  </si>
  <si>
    <t>http://www.isvav.cz/h11/resultDetail.do?rowId=RIV%2F00216208%3A11410%2F07%3A00008357!RIV08-MSM-11410___</t>
  </si>
  <si>
    <t>RIV/00216208:11410/07:00008116!RIV08-MSM-11410___</t>
  </si>
  <si>
    <t>Th5W-.DhBIpQM6HjhPXVA4!UspM=</t>
  </si>
  <si>
    <t>http://www.isvav.cz/h11/resultDetail.do?rowId=RIV%2F00216208%3A11410%2F07%3A00008116!RIV08-MSM-11410___</t>
  </si>
  <si>
    <t>Pelcová, Naděžda a kol., Mulitkulturní výchova ve vzdělávání budoucích učitelů a dalším vzdělávání učitelů</t>
  </si>
  <si>
    <t>České názvy živočichů V. Ryby a rybovití obratlovci 5. Paprskoploutví (Actinopterygii), kostnatí (Neopterygii). Stříbrnicotvaří (Argentiniformes) - Ďasové (Lophiiformes).</t>
  </si>
  <si>
    <t>RIV/00216208:11410/07:00008482!RIV08-MSM-11410___</t>
  </si>
  <si>
    <t>1JwNow2rKTnE2KcmFcj7+LcpT.o=</t>
  </si>
  <si>
    <t>http://www.isvav.cz/h11/resultDetail.do?rowId=RIV%2F00216208%3A11410%2F07%3A00008482!RIV08-MSM-11410___</t>
  </si>
  <si>
    <t>Český jazyk a školní kurikulum (se zaměřením na 1. stupeň ZŠ)</t>
  </si>
  <si>
    <t>RIV/00216208:11410/07:00008329!RIV08-MSM-11410___</t>
  </si>
  <si>
    <t>+IN10H4R!-doRMefm1yD-SR6nNQ=</t>
  </si>
  <si>
    <t>http://www.isvav.cz/h11/resultDetail.do?rowId=RIV%2F00216208%3A11410%2F07%3A00008329!RIV08-MSM-11410___</t>
  </si>
  <si>
    <t>Český jazyk jako vyučovací předmět - střípky z archivního výzkumu (1918-1953)</t>
  </si>
  <si>
    <t>RIV/00216208:11410/07:00008220!RIV08-GA0-11410___</t>
  </si>
  <si>
    <t>E9-PRUTabnhyDq++6hBrWYweVCc=</t>
  </si>
  <si>
    <t>http://www.isvav.cz/h11/resultDetail.do?rowId=RIV%2F00216208%3A11410%2F07%3A00008220!RIV08-GA0-11410___</t>
  </si>
  <si>
    <t>Co všechno slovo znamená</t>
  </si>
  <si>
    <t>Cesta pracovnic předškolní výchovy za vzděláním (od pěstounky k magistrovi)</t>
  </si>
  <si>
    <t>RIV/00216208:11410/07:00008143!RIV08-MSM-11410___</t>
  </si>
  <si>
    <t>ASuIR3.5wdWCVzn4T5NhcLHg!MM=</t>
  </si>
  <si>
    <t>http://www.isvav.cz/h11/resultDetail.do?rowId=RIV%2F00216208%3A11410%2F07%3A00008143!RIV08-MSM-11410___</t>
  </si>
  <si>
    <t>Idea a realita vysokoškolského vzdělávání učitelek mateřských škol na pedagogické fakultě</t>
  </si>
  <si>
    <t>Čeština a slovenština: vzájemné vztahy, rok 2007</t>
  </si>
  <si>
    <t>RIV/00216208:11410/07:00222364!RIV10-MSM-11410___</t>
  </si>
  <si>
    <t>gziuC-IqQcfqNuaeZU9CnngS394=</t>
  </si>
  <si>
    <t>http://www.isvav.cz/h11/resultDetail.do?rowId=RIV%2F00216208%3A11410%2F07%3A00222364!RIV10-MSM-11410___</t>
  </si>
  <si>
    <t>N, S</t>
  </si>
  <si>
    <t>Čeština jako jazyk druhý na středních školách s německým vyučovacím jazykem (1918-1938)</t>
  </si>
  <si>
    <t>RIV/00216208:11410/07:00008219!RIV08-GA0-11410___</t>
  </si>
  <si>
    <t>aRcQX!qjnLwmrRcQEjSQ+x-HmYE=</t>
  </si>
  <si>
    <t>http://www.isvav.cz/h11/resultDetail.do?rowId=RIV%2F00216208%3A11410%2F07%3A00008219!RIV08-GA0-11410___</t>
  </si>
  <si>
    <t>Didaktické studie III. Čeština jako cizí jazyk</t>
  </si>
  <si>
    <t>Cesty kapra aneb jeden vánoční příběh</t>
  </si>
  <si>
    <t>RIV/00216208:11410/07:00008473!RIV08-MSM-11410___</t>
  </si>
  <si>
    <t>fubcI07egY7rH.Vd2mW7KKauYQ8=</t>
  </si>
  <si>
    <t>http://www.isvav.cz/h11/resultDetail.do?rowId=RIV%2F00216208%3A11410%2F07%3A00008473!RIV08-MSM-11410___</t>
  </si>
  <si>
    <t>Sanguis</t>
  </si>
  <si>
    <t>Charakteristika kultury vyučování matematice</t>
  </si>
  <si>
    <t>RIV/00216208:11410/07:00008227!RIV08-GA0-11410___</t>
  </si>
  <si>
    <t>ou0GfyJW6zxf-vaCqSy960m+bRc=</t>
  </si>
  <si>
    <t>http://www.isvav.cz/h11/resultDetail.do?rowId=RIV%2F00216208%3A11410%2F07%3A00008227!RIV08-GA0-11410___</t>
  </si>
  <si>
    <t>Činnostní pojetí přípravy studentů učitelství</t>
  </si>
  <si>
    <t>RIV/00216208:11410/07:00008195!RIV08-MSM-11410___</t>
  </si>
  <si>
    <t>duRJp-doCinXK0+9U2LoU5XXDJ0=</t>
  </si>
  <si>
    <t>http://www.isvav.cz/h11/resultDetail.do?rowId=RIV%2F00216208%3A11410%2F07%3A00008195!RIV08-MSM-11410___</t>
  </si>
  <si>
    <t>Alternativní metody výuky 2007</t>
  </si>
  <si>
    <t>The City of the Possible - London in Hanif Kureishi's Earlier Works</t>
  </si>
  <si>
    <t>RIV/00216208:11410/07:00008052!RIV08-MSM-11410___</t>
  </si>
  <si>
    <t>-oymHLp5s3CFmdjeQ2ZFeSDNtSE=</t>
  </si>
  <si>
    <t>http://www.isvav.cz/h11/resultDetail.do?rowId=RIV%2F00216208%3A11410%2F07%3A00008052!RIV08-MSM-11410___</t>
  </si>
  <si>
    <t>Peaceful Multiculturalism or Culture Wars?</t>
  </si>
  <si>
    <t>Co kvete na podzim v naší přírodě</t>
  </si>
  <si>
    <t>RIV/00216208:11410/07:00008495!RIV08-MSM-11410___</t>
  </si>
  <si>
    <t>Zg5jD2UfGaAjp98N1-8GaFyEWgA=</t>
  </si>
  <si>
    <t>http://www.isvav.cz/h11/resultDetail.do?rowId=RIV%2F00216208%3A11410%2F07%3A00008495!RIV08-MSM-11410___</t>
  </si>
  <si>
    <t>Biologie, chemie, zeměpis</t>
  </si>
  <si>
    <t>Dostál, Petr</t>
  </si>
  <si>
    <t>Co viděl záalpský poutník. Pohanský Řím v karolinském rukopisu</t>
  </si>
  <si>
    <t>RIV/00216208:11410/07:00008002!RIV08-AV0-11410___</t>
  </si>
  <si>
    <t>W81JV9i6z3byfknAzfKQyBXt9Hk=</t>
  </si>
  <si>
    <t>http://www.isvav.cz/h11/resultDetail.do?rowId=RIV%2F00216208%3A11410%2F07%3A00008002!RIV08-AV0-11410___</t>
  </si>
  <si>
    <t>Dějiny a současnost</t>
  </si>
  <si>
    <t>Comenius, pere de la pedagogie moderne</t>
  </si>
  <si>
    <t>RIV/00216208:11410/07:00008470!RIV08-MSM-11410___</t>
  </si>
  <si>
    <t>LKYeb8bD+dp75UZw6768ZMNIk40=</t>
  </si>
  <si>
    <t>http://www.isvav.cz/h11/resultDetail.do?rowId=RIV%2F00216208%3A11410%2F07%3A00008470!RIV08-MSM-11410___</t>
  </si>
  <si>
    <t>Confrontations Europe</t>
  </si>
  <si>
    <t>Přívratský, Vladimír</t>
  </si>
  <si>
    <t>Comparative education for teachers in the Czech Republic : aims, models, problems</t>
  </si>
  <si>
    <t>RIV/00216208:11410/07:00008029!RIV08-MSM-11410___</t>
  </si>
  <si>
    <t>HrkFBM1S.ww0U.uLb9ckb7NmCAs=</t>
  </si>
  <si>
    <t>http://www.isvav.cz/h11/resultDetail.do?rowId=RIV%2F00216208%3A11410%2F07%3A00008029!RIV08-MSM-11410___</t>
  </si>
  <si>
    <t>Comparative education as discipline at Universities World Wide</t>
  </si>
  <si>
    <t>Comparative education research: Approaches and methods</t>
  </si>
  <si>
    <t>RIV/00216208:11410/07:00008080!RIV08-MSM-11410___</t>
  </si>
  <si>
    <t>7CQSEdeb1ZkYq.HJT5RIH.4ITpM=</t>
  </si>
  <si>
    <t>http://www.isvav.cz/h11/resultDetail.do?rowId=RIV%2F00216208%3A11410%2F07%3A00008080!RIV08-MSM-11410___</t>
  </si>
  <si>
    <t>The comparative education section of the Czech Pedagogical Society</t>
  </si>
  <si>
    <t>RIV/00216208:11410/07:00222014!RIV10-MSM-11410___</t>
  </si>
  <si>
    <t>Mt1QeNy+cL4i.FJIGE0Zw7ukiJ4=</t>
  </si>
  <si>
    <t>http://www.isvav.cz/h11/resultDetail.do?rowId=RIV%2F00216208%3A11410%2F07%3A00222014!RIV10-MSM-11410___</t>
  </si>
  <si>
    <t>Common interests, uncommon goals. Histories of the World Council of Comparative Education Societies and its members</t>
  </si>
  <si>
    <t>Coping Strategies in Mothers of School-Aged Children with Intellectual Disabilities</t>
  </si>
  <si>
    <t>RIV/00216208:11410/07:00008383!RIV08-MSM-11410___</t>
  </si>
  <si>
    <t>a8p-eEMN+yrE0wRsE284bxSLb2s=</t>
  </si>
  <si>
    <t>http://www.isvav.cz/h11/resultDetail.do?rowId=RIV%2F00216208%3A11410%2F07%3A00008383!RIV08-MSM-11410___</t>
  </si>
  <si>
    <t>Australian Journal of Special Education</t>
  </si>
  <si>
    <t>P(GA406/06/0779), S</t>
  </si>
  <si>
    <t>Čtení v Didaktice 1.stupně ZŠ</t>
  </si>
  <si>
    <t>RIV/00216208:11410/07:00008048!RIV08-MSM-11410___</t>
  </si>
  <si>
    <t>N7mzbPntAc57u-sutm7MNcCpsuw=</t>
  </si>
  <si>
    <t>http://www.isvav.cz/h11/resultDetail.do?rowId=RIV%2F00216208%3A11410%2F07%3A00008048!RIV08-MSM-11410___</t>
  </si>
  <si>
    <t>Kritické listy</t>
  </si>
  <si>
    <t>Tomková, Anna; Kargerová, Jana</t>
  </si>
  <si>
    <t>Čtení v Otevřené škole, čtení v projektech</t>
  </si>
  <si>
    <t>RIV/00216208:11410/07:00008053!RIV08-MSM-11410___</t>
  </si>
  <si>
    <t>onUoBX6E!sDxnTpT1mNy5epGBFA=</t>
  </si>
  <si>
    <t>http://www.isvav.cz/h11/resultDetail.do?rowId=RIV%2F00216208%3A11410%2F07%3A00008053!RIV08-MSM-11410___</t>
  </si>
  <si>
    <t>Czy Europa potrzebuje wspólnego podręcznika do historii? Dyskusja nad pewną „europejską“ idea.</t>
  </si>
  <si>
    <t>RIV/00216208:11410/07:00008423!RIV08-MSM-11410___</t>
  </si>
  <si>
    <t>8ppC!1yxvB0pJeQWSJGCoi9m9-4=</t>
  </si>
  <si>
    <t>http://www.isvav.cz/h11/resultDetail.do?rowId=RIV%2F00216208%3A11410%2F07%3A00008423!RIV08-MSM-11410___</t>
  </si>
  <si>
    <t>Ciągłość i zmiana w pedagogice XXI wieku. Część 1.</t>
  </si>
  <si>
    <t>Další profesní vzdělávání učitelů v době proměny významu pojmů vzdělanost, vzdělání, vzdělávání</t>
  </si>
  <si>
    <t>RIV/00216208:11410/07:00008034!RIV08-MSM-11410___</t>
  </si>
  <si>
    <t>icSaDGy93gFme0JK8IVnW-1P3W4=</t>
  </si>
  <si>
    <t>http://www.isvav.cz/h11/resultDetail.do?rowId=RIV%2F00216208%3A11410%2F07%3A00008034!RIV08-MSM-11410___</t>
  </si>
  <si>
    <t>Další profesní vzdělávání učitelů a jeho perspektivy. Sborník z konference k 60. výročí založení Pedagogické fakulty Univerzity Karlovy v Praze</t>
  </si>
  <si>
    <t>Das österreichische Deutsch in Gegenwart und Geschichte</t>
  </si>
  <si>
    <t>RIV/00216208:11410/07:00008285!RIV08-MSM-11410___</t>
  </si>
  <si>
    <t>WPWgQQn7ApUVwTAgBVzm+SZLYZw=</t>
  </si>
  <si>
    <t>http://www.isvav.cz/h11/resultDetail.do?rowId=RIV%2F00216208%3A11410%2F07%3A00008285!RIV08-MSM-11410___</t>
  </si>
  <si>
    <t>Dělitelnost a zbytkové třídy ve hrách</t>
  </si>
  <si>
    <t>RIV/00216208:11410/07:00008017!RIV08-GA0-11410___</t>
  </si>
  <si>
    <t>3zF7kpsJRK8Cv!bcGpsKif+CHS8=</t>
  </si>
  <si>
    <t>http://www.isvav.cz/h11/resultDetail.do?rowId=RIV%2F00216208%3A11410%2F07%3A00008017!RIV08-GA0-11410___</t>
  </si>
  <si>
    <t>Dva dny s didaktikou matematiky 2006</t>
  </si>
  <si>
    <t>Democracy and School – Theoretical Solutions</t>
  </si>
  <si>
    <t>RIV/00216208:11410/07:00008419!RIV08-MSM-11410___</t>
  </si>
  <si>
    <t>wi!moPyC3MhW2riD2QThZktKCI4=</t>
  </si>
  <si>
    <t>http://www.isvav.cz/h11/resultDetail.do?rowId=RIV%2F00216208%3A11410%2F07%3A00008419!RIV08-MSM-11410___</t>
  </si>
  <si>
    <t>Humanizacia i demokratizacia na univercitetskoto obrazovanie</t>
  </si>
  <si>
    <t>Der „böhmische Barock“ und sein Bild in der historischen Tradition</t>
  </si>
  <si>
    <t>RIV/00216208:11410/07:00110647!RIV09-MSM-11410___</t>
  </si>
  <si>
    <t>FsNvY7HKP18i3Gnj2+IvvwRpg.c=</t>
  </si>
  <si>
    <t>http://www.isvav.cz/h11/resultDetail.do?rowId=RIV%2F00216208%3A11410%2F07%3A00110647!RIV09-MSM-11410___</t>
  </si>
  <si>
    <t>1500 Jahre Nachbarschaft : Katalog zur Bayerischen Landesausstellung 2007</t>
  </si>
  <si>
    <t>Der Umsturz als Feier – die ersten Tage der Tschechoslowakischen Republik</t>
  </si>
  <si>
    <t>RIV/00216208:11410/07:00110564!RIV09-MSM-11410___</t>
  </si>
  <si>
    <t>ZtMtoYjp7-fYG.S6Hrm4iE.XxaA=</t>
  </si>
  <si>
    <t>http://www.isvav.cz/h11/resultDetail.do?rowId=RIV%2F00216208%3A11410%2F07%3A00110564!RIV09-MSM-11410___</t>
  </si>
  <si>
    <t>Die Besetzung des öffentlichen Raumes. Politische Plätze, Denkmäler und Strassennamen im europäischen Vergleich</t>
  </si>
  <si>
    <t>Dětský hlas a faktory ovlivňující jeho vývoj</t>
  </si>
  <si>
    <t>RIV/00216208:11410/07:00008352!RIV08-MSM-11410___</t>
  </si>
  <si>
    <t>L5ZL2aJURJfMcvW8Rx0okMP4+uE=</t>
  </si>
  <si>
    <t>http://www.isvav.cz/h11/resultDetail.do?rowId=RIV%2F00216208%3A11410%2F07%3A00008352!RIV08-MSM-11410___</t>
  </si>
  <si>
    <t>Deutsche Entlehnungen in der ostmährischen Dialektregion</t>
  </si>
  <si>
    <t>RIV/00216208:11410/07:00110677!RIV09-MSM-11410___</t>
  </si>
  <si>
    <t>rEURi17qU5nAtkQPvhgAFFPG!2s=</t>
  </si>
  <si>
    <t>http://www.isvav.cz/h11/resultDetail.do?rowId=RIV%2F00216208%3A11410%2F07%3A00110677!RIV09-MSM-11410___</t>
  </si>
  <si>
    <t>Developing strategies and materials. Impact on teacher education</t>
  </si>
  <si>
    <t>RIV/00216208:11410/07:00110505!RIV09-MSM-11410___</t>
  </si>
  <si>
    <t>1YTV749G493ET1VxGcs58M.08gU=</t>
  </si>
  <si>
    <t>http://www.isvav.cz/h11/resultDetail.do?rowId=RIV%2F00216208%3A11410%2F07%3A00110505!RIV09-MSM-11410___</t>
  </si>
  <si>
    <t>Proceedings of the Fifth Congress of the European Society for Research in Mathematics Education</t>
  </si>
  <si>
    <t>Hofmannová, Marie</t>
  </si>
  <si>
    <t>Hofmannová, Marie; Novotná, Jarmila</t>
  </si>
  <si>
    <t>Diagnostika klíčových kompetencí žáků: 3. Kompetence občanské</t>
  </si>
  <si>
    <t>RIV/00216208:11410/07:00008188!RIV08-MSM-11410___</t>
  </si>
  <si>
    <t>uyPmHYrZuUbzWTicrMuV48U-TgY=</t>
  </si>
  <si>
    <t>http://www.isvav.cz/h11/resultDetail.do?rowId=RIV%2F00216208%3A11410%2F07%3A00008188!RIV08-MSM-11410___</t>
  </si>
  <si>
    <t>Pedagogická a psychologická diagnostika pro učitele</t>
  </si>
  <si>
    <t>Diagnostika klíčových kompetencí žáků: 5. kompetence k učení</t>
  </si>
  <si>
    <t>RIV/00216208:11410/07:00008090!RIV08-MSM-11410___</t>
  </si>
  <si>
    <t>QTn!yHrEsSIg+yij+BSUnaA4Gag=</t>
  </si>
  <si>
    <t>http://www.isvav.cz/h11/resultDetail.do?rowId=RIV%2F00216208%3A11410%2F07%3A00008090!RIV08-MSM-11410___</t>
  </si>
  <si>
    <t>Pedagogická a psychologická diagnostika pro učitele na ZŠ</t>
  </si>
  <si>
    <t>Didaktické testy v systému evaluace. 10. Testy? A jak dále?</t>
  </si>
  <si>
    <t>RIV/00216208:11410/07:00008257!RIV08-MSM-11410___</t>
  </si>
  <si>
    <t>DubUa5aI3d9p1paD2QSbNPV2eCk=</t>
  </si>
  <si>
    <t>http://www.isvav.cz/h11/resultDetail.do?rowId=RIV%2F00216208%3A11410%2F07%3A00008257!RIV08-MSM-11410___</t>
  </si>
  <si>
    <t>Učitelské listy</t>
  </si>
  <si>
    <t>Didaktické testy v systému evaluace. 7. Testy jako nástroj vlastního hodnocení školy.</t>
  </si>
  <si>
    <t>RIV/00216208:11410/07:00008254!RIV08-MSM-11410___</t>
  </si>
  <si>
    <t>L7+IrftgSBTzsScrNAKMDIruEjM=</t>
  </si>
  <si>
    <t>http://www.isvav.cz/h11/resultDetail.do?rowId=RIV%2F00216208%3A11410%2F07%3A00008254!RIV08-MSM-11410___</t>
  </si>
  <si>
    <t>Die Frühlingsgeneration, Erotomane, Troubadour des alten Prag, Letzte Jahre Qual</t>
  </si>
  <si>
    <t>RIV/00216208:11410/07:00222458!RIV10-MSM-11410___</t>
  </si>
  <si>
    <t>dB8HRY5J1AGPbjQ2hd4JVrohsxc=</t>
  </si>
  <si>
    <t>http://www.isvav.cz/h11/resultDetail.do?rowId=RIV%2F00216208%3A11410%2F07%3A00222458!RIV10-MSM-11410___</t>
  </si>
  <si>
    <t>Paul Leppin: 13 Kapitel Liebe aus der Hölle</t>
  </si>
  <si>
    <t>Dilemata sociálního státu</t>
  </si>
  <si>
    <t>RIV/00216208:11410/07:00008361!RIV08-MSM-11410___</t>
  </si>
  <si>
    <t>bxRTRn.WoiMqPIxrRdN2RFamCHI=</t>
  </si>
  <si>
    <t>http://www.isvav.cz/h11/resultDetail.do?rowId=RIV%2F00216208%3A11410%2F07%3A00008361!RIV08-MSM-11410___</t>
  </si>
  <si>
    <t>Sociální stát a kapitalismus</t>
  </si>
  <si>
    <t>Discovering and Uncovering Talent during Piano Classes</t>
  </si>
  <si>
    <t>RIV/00216208:11410/07:00008342!RIV08-MSM-11410___</t>
  </si>
  <si>
    <t>AHWI7QVJqpsG3Ru0ytji.F!!Fak=</t>
  </si>
  <si>
    <t>http://www.isvav.cz/h11/resultDetail.do?rowId=RIV%2F00216208%3A11410%2F07%3A00008342!RIV08-MSM-11410___</t>
  </si>
  <si>
    <t>Everything depends on a good beginning</t>
  </si>
  <si>
    <t>Disziplin als Schutz des Kindes in der Schule</t>
  </si>
  <si>
    <t>RIV/00216208:11410/07:00008391!RIV08-MSM-11410___</t>
  </si>
  <si>
    <t>EH4oPXMBNoAiAEatwIzTmh!Pk!4=</t>
  </si>
  <si>
    <t>http://www.isvav.cz/h11/resultDetail.do?rowId=RIV%2F00216208%3A11410%2F07%3A00008391!RIV08-MSM-11410___</t>
  </si>
  <si>
    <t>Bildung und Erziehung</t>
  </si>
  <si>
    <t>Domenico Scarlatti, hvězda stále zářící</t>
  </si>
  <si>
    <t>RIV/00216208:11410/07:00008343!RIV08-MSM-11410___</t>
  </si>
  <si>
    <t>op+5fWVa0v5KkWofLo+LBDCDocY=</t>
  </si>
  <si>
    <t>http://www.isvav.cz/h11/resultDetail.do?rowId=RIV%2F00216208%3A11410%2F07%3A00008343!RIV08-MSM-11410___</t>
  </si>
  <si>
    <t>Talent</t>
  </si>
  <si>
    <t>Gregor, Vít</t>
  </si>
  <si>
    <t>Dotazníkové šetření aspektů informační výchovy na ZŠ</t>
  </si>
  <si>
    <t>RIV/00216208:11410/07:00008216!RIV08-MSM-11410___</t>
  </si>
  <si>
    <t>hz!Sgi8KqNIbkkP5sq7qtmDE31E=</t>
  </si>
  <si>
    <t>http://www.isvav.cz/h11/resultDetail.do?rowId=RIV%2F00216208%3A11410%2F07%3A00008216!RIV08-MSM-11410___</t>
  </si>
  <si>
    <t>POŠKOLE 2007</t>
  </si>
  <si>
    <t>Mudrák, David</t>
  </si>
  <si>
    <t>Mudrák, David; Neumajer, Ondřej; Procházka, Josef; Štípek, Jiří; Rambousek, Vladimír</t>
  </si>
  <si>
    <t>Dynamická povaha učitelových didaktických znalostí obsahu: případová (video) studie z výuky fyziky na 2. stupni základní školy</t>
  </si>
  <si>
    <t>RIV/00216208:11410/07:00110978!RIV09-MSM-11410___</t>
  </si>
  <si>
    <t>KW4oevfHXE-BWxbJBBrK!H1GdkQ=</t>
  </si>
  <si>
    <t>http://www.isvav.cz/h11/resultDetail.do?rowId=RIV%2F00216208%3A11410%2F07%3A00110978!RIV09-MSM-11410___</t>
  </si>
  <si>
    <t>Pedagogical content knowledge nebo Didaktická znalost obsahu?</t>
  </si>
  <si>
    <t>Education reality in conditions of developing information society</t>
  </si>
  <si>
    <t>RIV/00216208:11410/07:00008209!RIV08-MSM-11410___</t>
  </si>
  <si>
    <t>JpIfZLqirT4I1P7SYhP+MAPmr.o=</t>
  </si>
  <si>
    <t>http://www.isvav.cz/h11/resultDetail.do?rowId=RIV%2F00216208%3A11410%2F07%3A00008209!RIV08-MSM-11410___</t>
  </si>
  <si>
    <t>Problems of Education in the 21st Century</t>
  </si>
  <si>
    <t>Rambousek, Vladimír; Beneš, Pavel</t>
  </si>
  <si>
    <t>Ein “Forschungsbericht” oder “Forschungsbrief” aus Prag</t>
  </si>
  <si>
    <t>RIV/00216208:11410/07:00008136!RIV08-MSM-11410___</t>
  </si>
  <si>
    <t>NAC6PeVGihtn3NRDBXvQvZP2dhk=</t>
  </si>
  <si>
    <t>http://www.isvav.cz/h11/resultDetail.do?rowId=RIV%2F00216208%3A11410%2F07%3A00008136!RIV08-MSM-11410___</t>
  </si>
  <si>
    <t>Libri liberorum</t>
  </si>
  <si>
    <t>Einleitung</t>
  </si>
  <si>
    <t>RIV/00216208:11410/07:00222461!RIV10-MSM-11410___</t>
  </si>
  <si>
    <t>0310b60LXKL6JSpY6kZYS!IU1vM=</t>
  </si>
  <si>
    <t>http://www.isvav.cz/h11/resultDetail.do?rowId=RIV%2F00216208%3A11410%2F07%3A00222461!RIV10-MSM-11410___</t>
  </si>
  <si>
    <t>Paul Leppin: Hüter der Freude</t>
  </si>
  <si>
    <t>Empirické šetření v oblasti informační výchovy na základních školách</t>
  </si>
  <si>
    <t>RIV/00216208:11410/07:00008211!RIV08-MSM-11410___</t>
  </si>
  <si>
    <t>tAipZvfnRXo4HgrbP2SUn+xd3Bg=</t>
  </si>
  <si>
    <t>http://www.isvav.cz/h11/resultDetail.do?rowId=RIV%2F00216208%3A11410%2F07%3A00008211!RIV08-MSM-11410___</t>
  </si>
  <si>
    <t>Vzájomná informovanosť – cesta k efektívnemu rozvoju vedecko-pedagogickej činnosti</t>
  </si>
  <si>
    <t>Rambousek, Vladimír; Štípek, Jiří; Procházka, Josef</t>
  </si>
  <si>
    <t>Environmental education in the elementary schools</t>
  </si>
  <si>
    <t>RIV/00216208:11410/07:00110500!RIV09-MSM-11410___</t>
  </si>
  <si>
    <t>2wS1x5m6cV6cYYYRVWr6!oRnNYQ=</t>
  </si>
  <si>
    <t>http://www.isvav.cz/h11/resultDetail.do?rowId=RIV%2F00216208%3A11410%2F07%3A00110500!RIV09-MSM-11410___</t>
  </si>
  <si>
    <t>5th International JTET Conference on Theories and Practices for Education of Sustainable Development</t>
  </si>
  <si>
    <t>Etický rozměr výzkumu žáka v rovině osobní etiky výzkumníka</t>
  </si>
  <si>
    <t>RIV/00216208:11410/07:00008106!RIV08-MSM-11410___</t>
  </si>
  <si>
    <t>6T4Uboebny+3sEWiCt5FATLB5NI=</t>
  </si>
  <si>
    <t>http://www.isvav.cz/h11/resultDetail.do?rowId=RIV%2F00216208%3A11410%2F07%3A00008106!RIV08-MSM-11410___</t>
  </si>
  <si>
    <t>Fórum o premenách školy v 21. storočí</t>
  </si>
  <si>
    <t>P(GA406/06/1656), P(LC06046)</t>
  </si>
  <si>
    <t>Evaluace v hudební výchově na základní škole</t>
  </si>
  <si>
    <t>RIV/00216208:11410/07:00110495!RIV09-MSM-11410___</t>
  </si>
  <si>
    <t>FQkMX2-RpKHjKVmfg-dtZBHqkp0=</t>
  </si>
  <si>
    <t>http://www.isvav.cz/h11/resultDetail.do?rowId=RIV%2F00216208%3A11410%2F07%3A00110495!RIV09-MSM-11410___</t>
  </si>
  <si>
    <t>Kontexty hudební pedagogiky II</t>
  </si>
  <si>
    <t>Evropská identita učitele</t>
  </si>
  <si>
    <t>RIV/00216208:11410/07:00008004!RIV08-MSM-11410___</t>
  </si>
  <si>
    <t>F+AkYmHV34QePpPM5EQxnCSWPKA=</t>
  </si>
  <si>
    <t>http://www.isvav.cz/h11/resultDetail.do?rowId=RIV%2F00216208%3A11410%2F07%3A00008004!RIV08-MSM-11410___</t>
  </si>
  <si>
    <t>Študentské fórum : zborník príspevkov z IX. ročníka stretnutí konaného v novembri 2006</t>
  </si>
  <si>
    <t>Gröschlová, Andrea</t>
  </si>
  <si>
    <t>Fakta a fenomény v průniku didaktické teorie, výzkumu a praxe vzdělávání</t>
  </si>
  <si>
    <t>RIV/00216208:11410/07:00008269!RIV08-MSM-11410___</t>
  </si>
  <si>
    <t>Wyz6W-SFmbHpqeXfBq6CjoCAJH4=</t>
  </si>
  <si>
    <t>http://www.isvav.cz/h11/resultDetail.do?rowId=RIV%2F00216208%3A11410%2F07%3A00008269!RIV08-MSM-11410___</t>
  </si>
  <si>
    <t>Fakty a fenomény v průniku didaktické teorie, výzkumu a praxe vzdělávání</t>
  </si>
  <si>
    <t>RIV/00216208:11410/07:00110976!RIV09-MSM-11410___</t>
  </si>
  <si>
    <t>AEhwRA-FB7Ikyw3Feo!iIM3h-vY=</t>
  </si>
  <si>
    <t>http://www.isvav.cz/h11/resultDetail.do?rowId=RIV%2F00216208%3A11410%2F07%3A00110976!RIV09-MSM-11410___</t>
  </si>
  <si>
    <t>Fokus auf Dialog und Kooperation</t>
  </si>
  <si>
    <t>RIV/00216208:11410/07:00110393!RIV09-MSM-11410___</t>
  </si>
  <si>
    <t>rnbjtinRSvUTR5b5914Zbby.rU4=</t>
  </si>
  <si>
    <t>http://www.isvav.cz/h11/resultDetail.do?rowId=RIV%2F00216208%3A11410%2F07%3A00110393!RIV09-MSM-11410___</t>
  </si>
  <si>
    <t>Diagnostik und Planung</t>
  </si>
  <si>
    <t>Folklorní vlivy ve sborové tvorbě Petra Ebena</t>
  </si>
  <si>
    <t>RIV/00216208:11410/07:00222440!RIV10-MSM-11410___</t>
  </si>
  <si>
    <t>.!s.Vz66XiAuG6dMQ9Xh54u6AV8=</t>
  </si>
  <si>
    <t>http://www.isvav.cz/h11/resultDetail.do?rowId=RIV%2F00216208%3A11410%2F07%3A00222440!RIV10-MSM-11410___</t>
  </si>
  <si>
    <t>Genderaspekte in der Medienbildung</t>
  </si>
  <si>
    <t>RIV/00216208:11410/07:00110090!RIV09-MSM-11410___</t>
  </si>
  <si>
    <t>51V.GXDP5sCaFxcFrZG8o962N80=</t>
  </si>
  <si>
    <t>http://www.isvav.cz/h11/resultDetail.do?rowId=RIV%2F00216208%3A11410%2F07%3A00110090!RIV09-MSM-11410___</t>
  </si>
  <si>
    <t>VEDA - VZDELÁVANIE - PRAX. 2. diel. 2. sekcia: Implementácia nových technológií a foriem do vzdelávania; 7. sekcia: prírodovedné a technické vzdelávanie ako súčasť znalostnej spoločnosti. Zborník z medzinárodnej vedeckej konferencie</t>
  </si>
  <si>
    <t>Fialová, Irena; Rambousek, Vladimír; Tocháček, Daniel</t>
  </si>
  <si>
    <t>Genderové aspekty vztahu mezi rodinou a školou: setkání učitelek s otci a učitelů s matkami</t>
  </si>
  <si>
    <t>RIV/00216208:11410/07:00008433!RIV08-MSM-11410___</t>
  </si>
  <si>
    <t>.j!md7b2iZ6ALJEIEk7sMrnNWHQ=</t>
  </si>
  <si>
    <t>http://www.isvav.cz/h11/resultDetail.do?rowId=RIV%2F00216208%3A11410%2F07%3A00008433!RIV08-MSM-11410___</t>
  </si>
  <si>
    <t>Vztahy, jazyky, těla</t>
  </si>
  <si>
    <t>Grußadressen</t>
  </si>
  <si>
    <t>RIV/00216208:11410/07:00008137!RIV08-MSM-11410___</t>
  </si>
  <si>
    <t>h-gnW5.tRd19A3C7JivYbj4d5hM=</t>
  </si>
  <si>
    <t>http://www.isvav.cz/h11/resultDetail.do?rowId=RIV%2F00216208%3A11410%2F07%3A00008137!RIV08-MSM-11410___</t>
  </si>
  <si>
    <t>„His Body is also Battleground“: Páně Cibichův doušek jako zobrazení osudového okamžiku</t>
  </si>
  <si>
    <t>RIV/00216208:11410/07:00110654!RIV09-MSM-11410___</t>
  </si>
  <si>
    <t>MDGX8xSma9yTJYFWNq40an-aM5I=</t>
  </si>
  <si>
    <t>http://www.isvav.cz/h11/resultDetail.do?rowId=RIV%2F00216208%3A11410%2F07%3A00110654!RIV09-MSM-11410___</t>
  </si>
  <si>
    <t>Pivo lepších časů: Sborník příspěvků z konference konané ve dnech 20.-21. dubna 2006 ve Velkém Březně</t>
  </si>
  <si>
    <t>Hlasová výchova inspirovaná jarem</t>
  </si>
  <si>
    <t>RIV/00216208:11410/07:00008353!RIV08-MSM-11410___</t>
  </si>
  <si>
    <t>QdFoZ5bQiz95w3XZh1xQgC3d5DY=</t>
  </si>
  <si>
    <t>http://www.isvav.cz/h11/resultDetail.do?rowId=RIV%2F00216208%3A11410%2F07%3A00008353!RIV08-MSM-11410___</t>
  </si>
  <si>
    <t>Hlasová výchova inspirovaná podzimem</t>
  </si>
  <si>
    <t>RIV/00216208:11410/07:00008354!RIV08-MSM-11410___</t>
  </si>
  <si>
    <t>yFRqqaBqGrduLmwCAuVVck4wygg=</t>
  </si>
  <si>
    <t>http://www.isvav.cz/h11/resultDetail.do?rowId=RIV%2F00216208%3A11410%2F07%3A00008354!RIV08-MSM-11410___</t>
  </si>
  <si>
    <t>Hlasová výchova inspirovaná zimou</t>
  </si>
  <si>
    <t>RIV/00216208:11410/07:00008355!RIV08-MSM-11410___</t>
  </si>
  <si>
    <t>o.wxwFXVX5EVVxMd84LbM!iwnRU=</t>
  </si>
  <si>
    <t>http://www.isvav.cz/h11/resultDetail.do?rowId=RIV%2F00216208%3A11410%2F07%3A00008355!RIV08-MSM-11410___</t>
  </si>
  <si>
    <t>Hlavní výsledky výzkumu učebnic němčiny pro ZŠ</t>
  </si>
  <si>
    <t>RIV/00216208:11410/07:00008076!RIV08-MSM-11410___</t>
  </si>
  <si>
    <t>Lj3CxnhVfL08+d!e-emJV-0Z4r0=</t>
  </si>
  <si>
    <t>http://www.isvav.cz/h11/resultDetail.do?rowId=RIV%2F00216208%3A11410%2F07%3A00008076!RIV08-MSM-11410___</t>
  </si>
  <si>
    <t>Hledání součtů konečných řad pomocí určitého integrálu</t>
  </si>
  <si>
    <t>RIV/00216208:11410/07:00008074!RIV08-MSM-11410___</t>
  </si>
  <si>
    <t>8a8.9vP+A64Hum9M-EvIVIXMI0k=</t>
  </si>
  <si>
    <t>http://www.isvav.cz/h11/resultDetail.do?rowId=RIV%2F00216208%3A11410%2F07%3A00008074!RIV08-MSM-11410___</t>
  </si>
  <si>
    <t>Makos 2006, sborník materiálů z podzimní školy péče o talenty s mezinárodní účastí</t>
  </si>
  <si>
    <t>Hodina matematiky ve Švýcarsku</t>
  </si>
  <si>
    <t>RIV/00216208:11410/07:00008071!RIV08-GA0-11410___</t>
  </si>
  <si>
    <t>iSj0Vt8cxJ---v93DjpkI0N1HQE=</t>
  </si>
  <si>
    <t>http://www.isvav.cz/h11/resultDetail.do?rowId=RIV%2F00216208%3A11410%2F07%3A00008071!RIV08-GA0-11410___</t>
  </si>
  <si>
    <t>Dva dny s didaktikou matematiky 2006, Sborník příspěvků</t>
  </si>
  <si>
    <t>Hodnoty, člověk, dějiny</t>
  </si>
  <si>
    <t>RIV/00216208:11410/07:00008015!RIV08-MSM-11410___</t>
  </si>
  <si>
    <t>tbEVTXG+JgICwZbVMbUYc29Jbts=</t>
  </si>
  <si>
    <t>http://www.isvav.cz/h11/resultDetail.do?rowId=RIV%2F00216208%3A11410%2F07%3A00008015!RIV08-MSM-11410___</t>
  </si>
  <si>
    <t>Člověk dějiny hodnoty</t>
  </si>
  <si>
    <t>Hodnoty ve výchově ke zdraví v teorii a praxi současné školy</t>
  </si>
  <si>
    <t>RIV/00216208:11410/07:00008404!RIV08-MSM-11410___</t>
  </si>
  <si>
    <t>Spd5z++e6w.rEA75RrXxV2njbAI=</t>
  </si>
  <si>
    <t>http://www.isvav.cz/h11/resultDetail.do?rowId=RIV%2F00216208%3A11410%2F07%3A00008404!RIV08-MSM-11410___</t>
  </si>
  <si>
    <t>Hodnoty a výchova. Sborník referátů z vědecké konference, která se konala 30. – 31. srpna 2007 na PdF MU v Brně</t>
  </si>
  <si>
    <t>Horizonty 2007. Evropský kongres v Heidelbergu a Karlsruhe, SNR</t>
  </si>
  <si>
    <t>RIV/00216208:11410/07:00110597!RIV09-MSM-11410___</t>
  </si>
  <si>
    <t>wMR!ws28YpR3JaK6yMZNb.-JJLg=</t>
  </si>
  <si>
    <t>http://www.isvav.cz/h11/resultDetail.do?rowId=RIV%2F00216208%3A11410%2F07%3A00110597!RIV09-MSM-11410___</t>
  </si>
  <si>
    <t>Fulková, Marie; Arbanová, Linda</t>
  </si>
  <si>
    <t>Hra v hodinách českého jazyka na 1. stupni ZŠ</t>
  </si>
  <si>
    <t>RIV/00216208:11410/07:00008328!RIV08-MSM-11410___</t>
  </si>
  <si>
    <t>0DmPj-8vbjqkwKeL7xEh+jWvons=</t>
  </si>
  <si>
    <t>http://www.isvav.cz/h11/resultDetail.do?rowId=RIV%2F00216208%3A11410%2F07%3A00008328!RIV08-MSM-11410___</t>
  </si>
  <si>
    <t>Čeština - bádání a učení</t>
  </si>
  <si>
    <t>Hry v matematice</t>
  </si>
  <si>
    <t>RIV/00216208:11410/07:00008083!RIV08-GA0-11410___</t>
  </si>
  <si>
    <t>gm9TJm9v2ZZwQwqJGIjcQetgZpY=</t>
  </si>
  <si>
    <t>http://www.isvav.cz/h11/resultDetail.do?rowId=RIV%2F00216208%3A11410%2F07%3A00008083!RIV08-GA0-11410___</t>
  </si>
  <si>
    <t>Hudba pro děti v nových učebnicích Hv na Slovensku / Prostor pro aktivní poslech</t>
  </si>
  <si>
    <t>RIV/00216208:11410/07:00110498!RIV09-MSM-11410___</t>
  </si>
  <si>
    <t>sF4VPu7p!8cU!aq594+xgx22y1E=</t>
  </si>
  <si>
    <t>http://www.isvav.cz/h11/resultDetail.do?rowId=RIV%2F00216208%3A11410%2F07%3A00110498!RIV09-MSM-11410___</t>
  </si>
  <si>
    <t>Dni hudobnej výchovy 2007</t>
  </si>
  <si>
    <t>Herden, Jaroslav</t>
  </si>
  <si>
    <t>Hudební příprava učitelek mateřských škol na VŠ z pohledu současných pedagogických trendů</t>
  </si>
  <si>
    <t>RIV/00216208:11410/07:00008118!RIV08-MSM-11410___</t>
  </si>
  <si>
    <t>Cb9Zddjg3fX4+MhQ0G3z.JSsx9g=</t>
  </si>
  <si>
    <t>http://www.isvav.cz/h11/resultDetail.do?rowId=RIV%2F00216208%3A11410%2F07%3A00008118!RIV08-MSM-11410___</t>
  </si>
  <si>
    <t>Hudební výkon jako interpretace notového textu</t>
  </si>
  <si>
    <t>RIV/00216208:11410/07:00110484!RIV09-MSM-11410___</t>
  </si>
  <si>
    <t>p1okNmZmDZhJWzXTj7HdvhPX6cs=</t>
  </si>
  <si>
    <t>http://www.isvav.cz/h11/resultDetail.do?rowId=RIV%2F00216208%3A11410%2F07%3A00110484!RIV09-MSM-11410___</t>
  </si>
  <si>
    <t>Kontexty hudební pedagogiky I</t>
  </si>
  <si>
    <t>ICT v přípravě učitelek a učitelů MŠ v nově strukturovaných studiích</t>
  </si>
  <si>
    <t>RIV/00216208:11410/07:00008108!RIV08-MSM-11410___</t>
  </si>
  <si>
    <t>vnzUgju04xqsAn8SAx6FYoRKLbs=</t>
  </si>
  <si>
    <t>http://www.isvav.cz/h11/resultDetail.do?rowId=RIV%2F00216208%3A11410%2F07%3A00008108!RIV08-MSM-11410___</t>
  </si>
  <si>
    <t>Sborník odborných příspěvků z celostátní konference s mezinárodní účastí Idea a realita vysokoškolského vzdělávání učitelek mateřských škol na pedagogické fakultě</t>
  </si>
  <si>
    <t>Fialová, Irena; Novák, Jaroslav</t>
  </si>
  <si>
    <t>ICT v přípravě učitelů 1.stupně ZŠ na PedF UK v Praze</t>
  </si>
  <si>
    <t>RIV/00216208:11410/07:00008181!RIV08-MSM-11410___</t>
  </si>
  <si>
    <t>qregF3unsJfvcuchVRM036ISy5s=</t>
  </si>
  <si>
    <t>http://www.isvav.cz/h11/resultDetail.do?rowId=RIV%2F00216208%3A11410%2F07%3A00008181!RIV08-MSM-11410___</t>
  </si>
  <si>
    <t>DidInfo 2007</t>
  </si>
  <si>
    <t>Černochová, Miroslava</t>
  </si>
  <si>
    <t>Idea a realita vysokoškolské přípravy učitelek mateřských škol a pedagogické fakultě</t>
  </si>
  <si>
    <t>RIV/00216208:11410/07:00008145!RIV08-MSM-11410___</t>
  </si>
  <si>
    <t>iH30HwnX.UnKRgtAQSYyN9jaVVs=</t>
  </si>
  <si>
    <t>http://www.isvav.cz/h11/resultDetail.do?rowId=RIV%2F00216208%3A11410%2F07%3A00008145!RIV08-MSM-11410___</t>
  </si>
  <si>
    <t>Další profesní vzdělávání učitelů a jeho perspektivy</t>
  </si>
  <si>
    <t>Identification of proteinaceous binders used in art works by MALDI-TOF mass spectrometry</t>
  </si>
  <si>
    <t>RIV/00216208:11410/07:00008113!RIV08-GA0-11410___</t>
  </si>
  <si>
    <t>1WfjIKcMID14yopBhLbJZoWHqAQ=</t>
  </si>
  <si>
    <t>http://www.isvav.cz/h11/resultDetail.do?rowId=RIV%2F00216208%3A11410%2F07%3A00008113!RIV08-GA0-11410___</t>
  </si>
  <si>
    <t>Analytical and bioanalytical chemistry</t>
  </si>
  <si>
    <t>P(GP203/07/P360), Z(AV0Z20710524)</t>
  </si>
  <si>
    <t>Identifikace proteinových komponent v historických maltách hmotnostní spektrometrií MALDI-TOF</t>
  </si>
  <si>
    <t>RIV/00216208:11410/07:00008186!RIV08-GA0-11410___</t>
  </si>
  <si>
    <t>fmNyiLEuibgTA!FzMnNyy3yqph0=</t>
  </si>
  <si>
    <t>http://www.isvav.cz/h11/resultDetail.do?rowId=RIV%2F00216208%3A11410%2F07%3A00008186!RIV08-GA0-11410___</t>
  </si>
  <si>
    <t>Sborník z konference konzervátorů a restaurátorů, Znojmo 2007</t>
  </si>
  <si>
    <t>P(GP203/07/P360)</t>
  </si>
  <si>
    <t>Identifikace proteinových komponent v omítkách rotundy sv. Kateřiny ve Znojmě</t>
  </si>
  <si>
    <t>RIV/00216208:11410/07:00008114!RIV08-GA0-11410___</t>
  </si>
  <si>
    <t>x1HuW5DJktd4tJWdb7WrmndtsQg=</t>
  </si>
  <si>
    <t>http://www.isvav.cz/h11/resultDetail.do?rowId=RIV%2F00216208%3A11410%2F07%3A00008114!RIV08-GA0-11410___</t>
  </si>
  <si>
    <t>Ikonografie jako dynamický prostor tvorby významu vizuálního znaku</t>
  </si>
  <si>
    <t>RIV/00216208:11410/07:00110453!RIV09-MSM-11410___</t>
  </si>
  <si>
    <t>3yggoTLcRG8vBffmYQH+-w+pBTU=</t>
  </si>
  <si>
    <t>http://www.isvav.cz/h11/resultDetail.do?rowId=RIV%2F00216208%3A11410%2F07%3A00110453!RIV09-MSM-11410___</t>
  </si>
  <si>
    <t>Aktuální otázky zprostředkování umění</t>
  </si>
  <si>
    <t>The Impact of a Predictable Enrichment Device on Common Chimpanzee Affiliative and Agonistic Behaviour</t>
  </si>
  <si>
    <t>RIV/00216208:11410/07:00008480!RIV08-GA0-11410___</t>
  </si>
  <si>
    <t>C1cLxfyvRIIxD1568oGv5QQSLgc=</t>
  </si>
  <si>
    <t>http://www.isvav.cz/h11/resultDetail.do?rowId=RIV%2F00216208%3A11410%2F07%3A00008480!RIV08-GA0-11410___</t>
  </si>
  <si>
    <t>In memoriam to Jiří Kotásek</t>
  </si>
  <si>
    <t>RIV/00216208:11410/07:00008040!RIV08-MSM-11410___</t>
  </si>
  <si>
    <t>WN!PfqUa.7.EQyf7XsACWWpHKgI=</t>
  </si>
  <si>
    <t>http://www.isvav.cz/h11/resultDetail.do?rowId=RIV%2F00216208%3A11410%2F07%3A00008040!RIV08-MSM-11410___</t>
  </si>
  <si>
    <t>In pursuit of educational change: Transformation of education in the Czech Republic</t>
  </si>
  <si>
    <t>RIV/00216208:11410/07:00008072!RIV08-MSM-11410___</t>
  </si>
  <si>
    <t>pefQ!nEz-CA7rEtu3AvrvPHRdQo=</t>
  </si>
  <si>
    <t>http://www.isvav.cz/h11/resultDetail.do?rowId=RIV%2F00216208%3A11410%2F07%3A00008072!RIV08-MSM-11410___</t>
  </si>
  <si>
    <t>Greger, David; Walterová, Eliška</t>
  </si>
  <si>
    <t>Incorporating Emotional and aesthetic Sensitivity into Childrens Education in Family and at School</t>
  </si>
  <si>
    <t>RIV/00216208:11410/07:00008122!RIV08-MSM-11410___</t>
  </si>
  <si>
    <t>fpaJHSa!c8Q6GEJ7sj.WSyPdLCs=</t>
  </si>
  <si>
    <t>http://www.isvav.cz/h11/resultDetail.do?rowId=RIV%2F00216208%3A11410%2F07%3A00008122!RIV08-MSM-11410___</t>
  </si>
  <si>
    <t>Compendium of the 2005 EAS European Music Congress in Prague - Everything depends on a good beginning Jan Ámos Komenský</t>
  </si>
  <si>
    <t>Induktivní daktylologie</t>
  </si>
  <si>
    <t>RIV/00216208:11410/07:00008018!RIV08-GA0-11410___</t>
  </si>
  <si>
    <t>UbeAHM+jxZGb3tKirYj35Yeu9Bc=</t>
  </si>
  <si>
    <t>http://www.isvav.cz/h11/resultDetail.do?rowId=RIV%2F00216208%3A11410%2F07%3A00008018!RIV08-GA0-11410___</t>
  </si>
  <si>
    <t>The influence of limited language proficiency of the children on communication obstacles in bilingual teaching/learning of mathematics</t>
  </si>
  <si>
    <t>RIV/00216208:11410/07:00110506!RIV09-MSM-11410___</t>
  </si>
  <si>
    <t>Y566kuHQdEcQPQr1EwU5yY2fi7k=</t>
  </si>
  <si>
    <t>http://www.isvav.cz/h11/resultDetail.do?rowId=RIV%2F00216208%3A11410%2F07%3A00110506!RIV09-MSM-11410___</t>
  </si>
  <si>
    <t>Inovace praxe studentů specializace dramatická výchova na Pedagogické fakultě UK</t>
  </si>
  <si>
    <t>RIV/00216208:11410/07:00008237!RIV08-MSM-11410___</t>
  </si>
  <si>
    <t>j-iA4LTq5mU+TcQA7AfBXdNdMf8=</t>
  </si>
  <si>
    <t>http://www.isvav.cz/h11/resultDetail.do?rowId=RIV%2F00216208%3A11410%2F07%3A00008237!RIV08-MSM-11410___</t>
  </si>
  <si>
    <t>Tvořivá dramatika</t>
  </si>
  <si>
    <t>Inovace praxe studentů specializace dramatická výchova na Pedagogické fakultě UK (2.část)</t>
  </si>
  <si>
    <t>RIV/00216208:11410/07:00008239!RIV08-MSM-11410___</t>
  </si>
  <si>
    <t>yAto65wgj2fAPzpUk+8z9rdHigU=</t>
  </si>
  <si>
    <t>http://www.isvav.cz/h11/resultDetail.do?rowId=RIV%2F00216208%3A11410%2F07%3A00008239!RIV08-MSM-11410___</t>
  </si>
  <si>
    <t>Integrace učiva ve školních vzdělávacích programech se zaměřením na výuku chemie (2)</t>
  </si>
  <si>
    <t>RIV/00216208:11410/07:00008111!RIV08-MSM-11410___</t>
  </si>
  <si>
    <t>7on8.tdmzs8KWZuvNF!hyw3WqMQ=</t>
  </si>
  <si>
    <t>http://www.isvav.cz/h11/resultDetail.do?rowId=RIV%2F00216208%3A11410%2F07%3A00008111!RIV08-MSM-11410___</t>
  </si>
  <si>
    <t>Komenský</t>
  </si>
  <si>
    <t>Frýzková, Michaela</t>
  </si>
  <si>
    <t>Frýzková, Michaela; Pumpr, Václav; Beneš, Pavel</t>
  </si>
  <si>
    <t>Integrace žáků se speciálními vzdělávacími potřebami ve vybraných školách zapojených do projektu VIP-Kariéra</t>
  </si>
  <si>
    <t>RIV/00216208:11410/07:00008439!RIV08-MSM-11410___</t>
  </si>
  <si>
    <t>ed8CVXhfd8-293+4Pty7aeHCaI4=</t>
  </si>
  <si>
    <t>http://www.isvav.cz/h11/resultDetail.do?rowId=RIV%2F00216208%3A11410%2F07%3A00008439!RIV08-MSM-11410___</t>
  </si>
  <si>
    <t>Zpravodaj Pedagogicko-psychologické poradenství</t>
  </si>
  <si>
    <t>Integrace žáků se specifickými poruchami učení - od stanovení diagnostických kritérií k poskytování péče všem potřebným žákům</t>
  </si>
  <si>
    <t>RIV/00216208:11410/07:00008434!RIV08-MSM-11410___</t>
  </si>
  <si>
    <t>Wcg1SaH8ae8.o3hoJ!grYMNDK3o=</t>
  </si>
  <si>
    <t>http://www.isvav.cz/h11/resultDetail.do?rowId=RIV%2F00216208%3A11410%2F07%3A00008434!RIV08-MSM-11410___</t>
  </si>
  <si>
    <t>Integrace žáků se specifickými poruchami učení - od stanovení kritérií k poskytování péče všem potřebným žákům</t>
  </si>
  <si>
    <t>RIV/00216208:11410/07:00008435!RIV08-MSM-11410___</t>
  </si>
  <si>
    <t>hqPUBiSRQhBhYiEB73kGs318ZPA=</t>
  </si>
  <si>
    <t>http://www.isvav.cz/h11/resultDetail.do?rowId=RIV%2F00216208%3A11410%2F07%3A00008435!RIV08-MSM-11410___</t>
  </si>
  <si>
    <t>Integrativní pedagogika v kontextu základního vzdělávání</t>
  </si>
  <si>
    <t>RIV/00216208:11410/07:00008189!RIV08-MSM-11410___</t>
  </si>
  <si>
    <t>D4VyAb+SBnGbSaKgYSpiN6cP49M=</t>
  </si>
  <si>
    <t>http://www.isvav.cz/h11/resultDetail.do?rowId=RIV%2F00216208%3A11410%2F07%3A00008189!RIV08-MSM-11410___</t>
  </si>
  <si>
    <t>Přístupy ke vzdělávání žáků se specifickými poruchami učení na základní škole</t>
  </si>
  <si>
    <t>S, Z(MSM0021622443)</t>
  </si>
  <si>
    <t>Integrující přístup k podpoře zdraví v teorii a praxi kurikulární reformy</t>
  </si>
  <si>
    <t>RIV/00216208:11410/07:00110676!RIV09-MSM-11410___</t>
  </si>
  <si>
    <t>7YeD2Bv!W2F8TTcv38h.5dxNPg0=</t>
  </si>
  <si>
    <t>http://www.isvav.cz/h11/resultDetail.do?rowId=RIV%2F00216208%3A11410%2F07%3A00110676!RIV09-MSM-11410___</t>
  </si>
  <si>
    <t>Současné integrující přístupy k pojetí člověka. Sborník referátů z mezinárodní vědecké konference</t>
  </si>
  <si>
    <t>RIV/00216208:11410/07:00110160!RIV09-MSM-11410___</t>
  </si>
  <si>
    <t>M6d2vE5FMW50.uuiZiH2btRA!0g=</t>
  </si>
  <si>
    <t>http://www.isvav.cz/h11/resultDetail.do?rowId=RIV%2F00216208%3A11410%2F07%3A00110160!RIV09-MSM-11410___</t>
  </si>
  <si>
    <t>RIV/00216208:11410/07:00008119!RIV08-MSM-11410___</t>
  </si>
  <si>
    <t>vXBdXw6guUv4KyzvBcvKeEinHzQ=</t>
  </si>
  <si>
    <t>http://www.isvav.cz/h11/resultDetail.do?rowId=RIV%2F00216208%3A11410%2F07%3A00008119!RIV08-MSM-11410___</t>
  </si>
  <si>
    <t>Jaan Mikk - Učebnice: Budoucnost národa</t>
  </si>
  <si>
    <t>RIV/00216208:11410/07:00008169!RIV08-MSM-11410___</t>
  </si>
  <si>
    <t>ZS62Vg4kQWUuyEdrSdV.y4bnz24=</t>
  </si>
  <si>
    <t>http://www.isvav.cz/h11/resultDetail.do?rowId=RIV%2F00216208%3A11410%2F07%3A00008169!RIV08-MSM-11410___</t>
  </si>
  <si>
    <t>Hodnocení učebnic</t>
  </si>
  <si>
    <t>Jak na eTwinningové projekty</t>
  </si>
  <si>
    <t>RIV/00216208:11410/07:00008424!RIV08-MSM-11410___</t>
  </si>
  <si>
    <t>nZ9pjwTYQBGpvT!hnwewKR3szGY=</t>
  </si>
  <si>
    <t>http://www.isvav.cz/h11/resultDetail.do?rowId=RIV%2F00216208%3A11410%2F07%3A00008424!RIV08-MSM-11410___</t>
  </si>
  <si>
    <t>eTwinning - vzdělávací projekty škol v Evropě</t>
  </si>
  <si>
    <t>Jak pracují strategie ve třídě</t>
  </si>
  <si>
    <t>RIV/00216208:11410/07:00008248!RIV08-MSM-11410___</t>
  </si>
  <si>
    <t>RN2FsygPe7-69ZZAfzmn5LbKVLg=</t>
  </si>
  <si>
    <t>http://www.isvav.cz/h11/resultDetail.do?rowId=RIV%2F00216208%3A11410%2F07%3A00008248!RIV08-MSM-11410___</t>
  </si>
  <si>
    <t>Jak se zprostředkovává umění pod “Žehličkami”</t>
  </si>
  <si>
    <t>RIV/00216208:11410/07:00110443!RIV09-MSM-11410___</t>
  </si>
  <si>
    <t>uFnBgK+RVZuHoqDv+inyx8Q+u-g=</t>
  </si>
  <si>
    <t>http://www.isvav.cz/h11/resultDetail.do?rowId=RIV%2F00216208%3A11410%2F07%3A00110443!RIV09-MSM-11410___</t>
  </si>
  <si>
    <t>Aktuální otázky zprostředkování umění. Teorie a praxe galerijní pedagogiky, vizuální kultura a výtvarná výchova</t>
  </si>
  <si>
    <t>Jak vést žáky k demokratickým hodnotám?</t>
  </si>
  <si>
    <t>RIV/00216208:11410/07:00110996!RIV09-MSM-11410___</t>
  </si>
  <si>
    <t>VcRQ8-HFAGZQNaw0G2A+eTXfj50=</t>
  </si>
  <si>
    <t>http://www.isvav.cz/h11/resultDetail.do?rowId=RIV%2F00216208%3A11410%2F07%3A00110996!RIV09-MSM-11410___</t>
  </si>
  <si>
    <t>Hodnoty a výchova</t>
  </si>
  <si>
    <t>Jak vychovávat k demokratickým hodnotám</t>
  </si>
  <si>
    <t>RIV/00216208:11410/07:00008208!RIV08-MSM-11410___</t>
  </si>
  <si>
    <t>weq84Ue+P82XvCCGR0oHAjdDkcM=</t>
  </si>
  <si>
    <t>http://www.isvav.cz/h11/resultDetail.do?rowId=RIV%2F00216208%3A11410%2F07%3A00008208!RIV08-MSM-11410___</t>
  </si>
  <si>
    <t>Školní vzdělávací program krok za krokem</t>
  </si>
  <si>
    <t>Jakou chtějí mít dívky a chlapci budoucnost?</t>
  </si>
  <si>
    <t>RIV/00216208:11410/07:00222354!RIV10-MSM-11410___</t>
  </si>
  <si>
    <t>VhWCHh5Cii.W!+EQ9N38-Fe7n90=</t>
  </si>
  <si>
    <t>http://www.isvav.cz/h11/resultDetail.do?rowId=RIV%2F00216208%3A11410%2F07%3A00222354!RIV10-MSM-11410___</t>
  </si>
  <si>
    <t>Jan Novák a jeho liturgická tvorba pro ženské sbory.</t>
  </si>
  <si>
    <t>RIV/00216208:11410/07:00008351!RIV08-MSM-11410___</t>
  </si>
  <si>
    <t>KD3FBofnvLjCAX!-3Z3STv9yukc=</t>
  </si>
  <si>
    <t>http://www.isvav.cz/h11/resultDetail.do?rowId=RIV%2F00216208%3A11410%2F07%3A00008351!RIV08-MSM-11410___</t>
  </si>
  <si>
    <t>Saláková, Leona</t>
  </si>
  <si>
    <t>Jazyk německých SMS</t>
  </si>
  <si>
    <t>RIV/00216208:11410/07:00008282!RIV08-MSM-11410___</t>
  </si>
  <si>
    <t>XXqZIYZIAKNgYJw0qth3v5yBd8U=</t>
  </si>
  <si>
    <t>http://www.isvav.cz/h11/resultDetail.do?rowId=RIV%2F00216208%3A11410%2F07%3A00008282!RIV08-MSM-11410___</t>
  </si>
  <si>
    <t>Jazykovyje sredstva obraznosti v russkom i češskom političeskom diskurse</t>
  </si>
  <si>
    <t>RIV/00216208:11410/07:00110260!RIV09-MSM-11410___</t>
  </si>
  <si>
    <t>1xFAddtpRw7bXkfVLx+tq86PL1k=</t>
  </si>
  <si>
    <t>http://www.isvav.cz/h11/resultDetail.do?rowId=RIV%2F00216208%3A11410%2F07%3A00110260!RIV09-MSM-11410___</t>
  </si>
  <si>
    <t>Dialog kultur IV, sborník příspěvků z mezinárodní vědecké konference v Hradci Králové</t>
  </si>
  <si>
    <t>Jedovaté ryby a paryby</t>
  </si>
  <si>
    <t>RIV/00216208:11410/07:00008474!RIV08-MSM-11410___</t>
  </si>
  <si>
    <t>Q7e4X1rgI.xK5Nuc1NkZvAfUiQk=</t>
  </si>
  <si>
    <t>http://www.isvav.cz/h11/resultDetail.do?rowId=RIV%2F00216208%3A11410%2F07%3A00008474!RIV08-MSM-11410___</t>
  </si>
  <si>
    <t>Biologie - chemie - zeměpis</t>
  </si>
  <si>
    <t>Andreska, Jan; Hanel, Lubomír</t>
  </si>
  <si>
    <t>Ježíš a mýtus o Kristu</t>
  </si>
  <si>
    <t>RIV/00216208:11410/07:00008013!RIV08-GA0-11410___</t>
  </si>
  <si>
    <t>MIikUXQSG8sg2GmkLZbRNwPEsos=</t>
  </si>
  <si>
    <t>http://www.isvav.cz/h11/resultDetail.do?rowId=RIV%2F00216208%3A11410%2F07%3A00008013!RIV08-GA0-11410___</t>
  </si>
  <si>
    <t>Funda, Otakar A.</t>
  </si>
  <si>
    <t>Jiřímu Kořalkovi k 75. narozeninám</t>
  </si>
  <si>
    <t>RIV/00216208:11410/07:00110545!RIV09-MSM-11410___</t>
  </si>
  <si>
    <t>68rcr30TKyV8V6w4CenQH.FW4Cc=</t>
  </si>
  <si>
    <t>http://www.isvav.cz/h11/resultDetail.do?rowId=RIV%2F00216208%3A11410%2F07%3A00110545!RIV09-MSM-11410___</t>
  </si>
  <si>
    <t>Nacionalismus, společnost a kultura ve střední Evropě 19. a 20. století. Pocta Jiřímu Kořalkovi k 75. narozeninám</t>
  </si>
  <si>
    <t>Josef Hendrich - znalec Komenského</t>
  </si>
  <si>
    <t>RIV/00216208:11410/07:00008377!RIV08-MSM-11410___</t>
  </si>
  <si>
    <t>pWx.IoAJ-uy07uK.empD4IzBrQ0=</t>
  </si>
  <si>
    <t>http://www.isvav.cz/h11/resultDetail.do?rowId=RIV%2F00216208%3A11410%2F07%3A00008377!RIV08-MSM-11410___</t>
  </si>
  <si>
    <t>Josef Hendrich 1888-1950</t>
  </si>
  <si>
    <t>Jsou učitelé dostatečně připraveni chránit děti před komerčním sexuálním zneužíváním?</t>
  </si>
  <si>
    <t>RIV/00216208:11410/07:00008400!RIV08-MSM-11410___</t>
  </si>
  <si>
    <t>+sFc49dR5pkIXbUXSqecK78fBoA=</t>
  </si>
  <si>
    <t>http://www.isvav.cz/h11/resultDetail.do?rowId=RIV%2F00216208%3A11410%2F07%3A00008400!RIV08-MSM-11410___</t>
  </si>
  <si>
    <t>Sborník referátů z 15. celostátního kongresu k sexuální výchově v ČR. 4. – 6. října 2007</t>
  </si>
  <si>
    <t>'Jugendsprache' ve škole</t>
  </si>
  <si>
    <t>RIV/00216208:11410/07:00008281!RIV08-MSM-11410___</t>
  </si>
  <si>
    <t>mS7452hEE7BQRPMcp4LvY.Yur4A=</t>
  </si>
  <si>
    <t>http://www.isvav.cz/h11/resultDetail.do?rowId=RIV%2F00216208%3A11410%2F07%3A00008281!RIV08-MSM-11410___</t>
  </si>
  <si>
    <t>K 60. výročí založení Pedagogické fakulty v Praze</t>
  </si>
  <si>
    <t>RIV/00216208:11410/07:00008487!RIV08-MSM-11410___</t>
  </si>
  <si>
    <t>MX-uZi97E6MZLCfZy31bg8o72MM=</t>
  </si>
  <si>
    <t>http://www.isvav.cz/h11/resultDetail.do?rowId=RIV%2F00216208%3A11410%2F07%3A00008487!RIV08-MSM-11410___</t>
  </si>
  <si>
    <t>Dostál, Petr; Lišková, Eva</t>
  </si>
  <si>
    <t>K aktuálním problémům prevence závislostí na základních školách</t>
  </si>
  <si>
    <t>RIV/00216208:11410/07:00008401!RIV08-MSM-11410___</t>
  </si>
  <si>
    <t>D10UkwaAEi7NZvWgb+kjSakHJqM=</t>
  </si>
  <si>
    <t>http://www.isvav.cz/h11/resultDetail.do?rowId=RIV%2F00216208%3A11410%2F07%3A00008401!RIV08-MSM-11410___</t>
  </si>
  <si>
    <t>SOCIALIA 2006 Sborník příspěvků z X. ročníku konference s mezinárodní účastí</t>
  </si>
  <si>
    <t>K čemu je dnes dobrá filozofie?</t>
  </si>
  <si>
    <t>RIV/00216208:11410/07:00008363!RIV08-MSM-11410___</t>
  </si>
  <si>
    <t>Cs5jGMmjv0hqMP1!iG0Vc-dXJ.M=</t>
  </si>
  <si>
    <t>http://www.isvav.cz/h11/resultDetail.do?rowId=RIV%2F00216208%3A11410%2F07%3A00008363!RIV08-MSM-11410___</t>
  </si>
  <si>
    <t>Rozrazil</t>
  </si>
  <si>
    <t>K fenomenologii těla a pohybu</t>
  </si>
  <si>
    <t>RIV/00216208:11410/07:00008031!RIV08-MSM-11410___</t>
  </si>
  <si>
    <t>RBFSD.i4d..Pq0r9WyjFY24j6K0=</t>
  </si>
  <si>
    <t>http://www.isvav.cz/h11/resultDetail.do?rowId=RIV%2F00216208%3A11410%2F07%3A00008031!RIV08-MSM-11410___</t>
  </si>
  <si>
    <t>Psychosociální funkce pohybových aktivit jako součást kvality života dospělých</t>
  </si>
  <si>
    <t>K fenoménu kultury</t>
  </si>
  <si>
    <t>RIV/00216208:11410/07:00110907!RIV09-MSM-11410___</t>
  </si>
  <si>
    <t>Cu9T3db1SIMiBYzX9WRLELfScL0=</t>
  </si>
  <si>
    <t>http://www.isvav.cz/h11/resultDetail.do?rowId=RIV%2F00216208%3A11410%2F07%3A00110907!RIV09-MSM-11410___</t>
  </si>
  <si>
    <t>Systémové pojetí kultury</t>
  </si>
  <si>
    <t>K metodice poslechu hudby se zaměřením na enviromentální výchovu</t>
  </si>
  <si>
    <t>RIV/00216208:11410/07:00110497!RIV09-MSM-11410___</t>
  </si>
  <si>
    <t>Rv9Xej8XRz2RjjEUa5sC4VAQKIQ=</t>
  </si>
  <si>
    <t>http://www.isvav.cz/h11/resultDetail.do?rowId=RIV%2F00216208%3A11410%2F07%3A00110497!RIV09-MSM-11410___</t>
  </si>
  <si>
    <t>Aktuální otázky současné hudebně výchovné teorie a praxe II</t>
  </si>
  <si>
    <t>K problematice neologizmů v současné němčině</t>
  </si>
  <si>
    <t>RIV/00216208:11410/07:00110693!RIV09-MSM-11410___</t>
  </si>
  <si>
    <t>A1uxAcs7Qz-K49Hpv9mc3K5JbGM=</t>
  </si>
  <si>
    <t>http://www.isvav.cz/h11/resultDetail.do?rowId=RIV%2F00216208%3A11410%2F07%3A00110693!RIV09-MSM-11410___</t>
  </si>
  <si>
    <t>Časopis pro moderní filologii</t>
  </si>
  <si>
    <t>RIV/00216208:11410/07:00110920!RIV09-MSM-11410___</t>
  </si>
  <si>
    <t>-64C+ayoPtK4cGI!wSTJTHorIhY=</t>
  </si>
  <si>
    <t>http://www.isvav.cz/h11/resultDetail.do?rowId=RIV%2F00216208%3A11410%2F07%3A00110920!RIV09-MSM-11410___</t>
  </si>
  <si>
    <t>Multikulturní výchova</t>
  </si>
  <si>
    <t>K projevům jazykových vývojových tendencí v současné češtině</t>
  </si>
  <si>
    <t>RIV/00216208:11410/07:00008321!RIV08-MSM-11410___</t>
  </si>
  <si>
    <t>4xb3Hnhyf0!644ciq.K3gm1..8Q=</t>
  </si>
  <si>
    <t>http://www.isvav.cz/h11/resultDetail.do?rowId=RIV%2F00216208%3A11410%2F07%3A00008321!RIV08-MSM-11410___</t>
  </si>
  <si>
    <t>Naše řeč</t>
  </si>
  <si>
    <t>K termínu „Vizuálně obrazné vyjádření“ v oboru Výtvarná výchova</t>
  </si>
  <si>
    <t>RIV/00216208:11410/07:00110977!RIV09-MSM-11410___</t>
  </si>
  <si>
    <t>9+o!LgYCixv8nx-655S3H2+8ToU=</t>
  </si>
  <si>
    <t>http://www.isvav.cz/h11/resultDetail.do?rowId=RIV%2F00216208%3A11410%2F07%3A00110977!RIV09-MSM-11410___</t>
  </si>
  <si>
    <t>K výročí Hermanna Hesseho</t>
  </si>
  <si>
    <t>RIV/00216208:11410/07:00008280!RIV08-MSM-11410___</t>
  </si>
  <si>
    <t>+43!!o4xB7DS9Fnerb!04YJIDIs=</t>
  </si>
  <si>
    <t>http://www.isvav.cz/h11/resultDetail.do?rowId=RIV%2F00216208%3A11410%2F07%3A00008280!RIV08-MSM-11410___</t>
  </si>
  <si>
    <t>Karolina Světlá a Jan Neruda aneb Jak vzniká příběh</t>
  </si>
  <si>
    <t>RIV/00216208:11410/07:00110527!RIV09-MSM-11410___</t>
  </si>
  <si>
    <t>7Nhi6iCP0tKmTVK6U5ey2Tvi-DE=</t>
  </si>
  <si>
    <t>http://www.isvav.cz/h11/resultDetail.do?rowId=RIV%2F00216208%3A11410%2F07%3A00110527!RIV09-MSM-11410___</t>
  </si>
  <si>
    <t>Labyrint ženského literárního světa</t>
  </si>
  <si>
    <t>Kaščák, O.: Moc školy. O formatívnej sile organizácie</t>
  </si>
  <si>
    <t>RIV/00216208:11410/07:00008247!RIV08-MSM-11410___</t>
  </si>
  <si>
    <t>reZDE1XepkruuiV6nX0!REaGkRE=</t>
  </si>
  <si>
    <t>http://www.isvav.cz/h11/resultDetail.do?rowId=RIV%2F00216208%3A11410%2F07%3A00008247!RIV08-MSM-11410___</t>
  </si>
  <si>
    <t>Klasifikace a informační pojetí známek</t>
  </si>
  <si>
    <t>RIV/00216208:11410/07:00008167!RIV08-MSM-11410___</t>
  </si>
  <si>
    <t>MuFxgBqihDZcM73!YethHrCx0+0=</t>
  </si>
  <si>
    <t>http://www.isvav.cz/h11/resultDetail.do?rowId=RIV%2F00216208%3A11410%2F07%3A00008167!RIV08-MSM-11410___</t>
  </si>
  <si>
    <t>Moderní technologie ve výuce</t>
  </si>
  <si>
    <t>Novák, Jaroslav</t>
  </si>
  <si>
    <t>Klavírní interpretační umění jako součást životního stylu. Umění mentoringu, četba partitury</t>
  </si>
  <si>
    <t>RIV/00216208:11410/07:00110710!RIV09-MSM-11410___</t>
  </si>
  <si>
    <t>zBXVEu+osJAU72mMAjHH.6iuT+w=</t>
  </si>
  <si>
    <t>http://www.isvav.cz/h11/resultDetail.do?rowId=RIV%2F00216208%3A11410%2F07%3A00110710!RIV09-MSM-11410___</t>
  </si>
  <si>
    <t>Klima učitelského sboru ZŠ a jeho hodnocení ředitelem školy</t>
  </si>
  <si>
    <t>RIV/00216208:11410/07:00008174!RIV08-MSM-11410___</t>
  </si>
  <si>
    <t>RXkgRnnBQNJ0QTcjKJHKZrvF0r8=</t>
  </si>
  <si>
    <t>http://www.isvav.cz/h11/resultDetail.do?rowId=RIV%2F00216208%3A11410%2F07%3A00008174!RIV08-MSM-11410___</t>
  </si>
  <si>
    <t>Svět výchovy a vzdělávání v reflexi současného pedagogického výzkumu. Sborník příspěvků XV. konference ČAPV pořádané katedrou pedagogiky a psychologie Pedagogické fakulty JU [CD-ROM]</t>
  </si>
  <si>
    <t>Klima ve třídě a škole</t>
  </si>
  <si>
    <t>RIV/00216208:11410/07:00008187!RIV08-MSM-11410___</t>
  </si>
  <si>
    <t>jn4kbn.bSIbGLdPz1CeIi8FChDc=</t>
  </si>
  <si>
    <t>http://www.isvav.cz/h11/resultDetail.do?rowId=RIV%2F00216208%3A11410%2F07%3A00008187!RIV08-MSM-11410___</t>
  </si>
  <si>
    <t>Evaluace a diagnostika pro ředitele na ZŠ</t>
  </si>
  <si>
    <t>Klinický semestr a jeho zkvalitnění pomocí týmových projektů</t>
  </si>
  <si>
    <t>RIV/00216208:11410/07:00008416!RIV08-MSM-11410___</t>
  </si>
  <si>
    <t>FG-1Ko!ips3UMIehbo-KkGHmLew=</t>
  </si>
  <si>
    <t>http://www.isvav.cz/h11/resultDetail.do?rowId=RIV%2F00216208%3A11410%2F07%3A00008416!RIV08-MSM-11410___</t>
  </si>
  <si>
    <t>Komparace přístupů uplatňovaných ve vzdělávání žáků a studentů se sluchovým postižením v Číně, Nizozemí a Velké Británii.</t>
  </si>
  <si>
    <t>RIV/00216208:11410/07:00008386!RIV08-MSM-11410___</t>
  </si>
  <si>
    <t>SJK.epgyuVzDGmvMYwVKEe-RMKU=</t>
  </si>
  <si>
    <t>http://www.isvav.cz/h11/resultDetail.do?rowId=RIV%2F00216208%3A11410%2F07%3A00008386!RIV08-MSM-11410___</t>
  </si>
  <si>
    <t>Komplexní pojetí výchovy k udržitelnému rozvoji v přípravě učitelů na Univerzitě Karlově v Praze</t>
  </si>
  <si>
    <t>RIV/00216208:11410/07:00008451!RIV08-MSM-11410___</t>
  </si>
  <si>
    <t>0.ZiCvuf3jNLUJHSDS2v+Gs2rJM=</t>
  </si>
  <si>
    <t>http://www.isvav.cz/h11/resultDetail.do?rowId=RIV%2F00216208%3A11410%2F07%3A00008451!RIV08-MSM-11410___</t>
  </si>
  <si>
    <t>Dekáda OSN výchovy a pro udržitelný rozvoj v kontextu terciálního vzdělávání.</t>
  </si>
  <si>
    <t>Pumpr, Václav</t>
  </si>
  <si>
    <t>Pumpr, Václav; Beneš, Pavel</t>
  </si>
  <si>
    <t>Koncepce bakalářského studia Vychovatelství</t>
  </si>
  <si>
    <t>RIV/00216208:11410/07:00008292!RIV08-MSM-11410___</t>
  </si>
  <si>
    <t>Y!oG++b6CFj!j9y2P53SBoSejgk=</t>
  </si>
  <si>
    <t>http://www.isvav.cz/h11/resultDetail.do?rowId=RIV%2F00216208%3A11410%2F07%3A00008292!RIV08-MSM-11410___</t>
  </si>
  <si>
    <t>Trendy v přípravě pedagogických pracovníků</t>
  </si>
  <si>
    <t>Koncepce pedagogické praxe v rámci pregraduální přípravy učitelství pro mateřské školy na PedF UK Praha</t>
  </si>
  <si>
    <t>RIV/00216208:11410/07:00110991!RIV09-MSM-11410___</t>
  </si>
  <si>
    <t>yeT.P5nSXeqSDTfxuBFMopiQAqw=</t>
  </si>
  <si>
    <t>http://www.isvav.cz/h11/resultDetail.do?rowId=RIV%2F00216208%3A11410%2F07%3A00110991!RIV09-MSM-11410___</t>
  </si>
  <si>
    <t>Kropáčková, Jana</t>
  </si>
  <si>
    <t>Koncert Evropa v sovremennom rossijskom političeskom diskurse</t>
  </si>
  <si>
    <t>RIV/00216208:11410/07:00110259!RIV09-MSM-11410___</t>
  </si>
  <si>
    <t>28AgpA0gZWFfDzFSqFm16aoSGSs=</t>
  </si>
  <si>
    <t>http://www.isvav.cz/h11/resultDetail.do?rowId=RIV%2F00216208%3A11410%2F07%3A00110259!RIV09-MSM-11410___</t>
  </si>
  <si>
    <t>Mir russkogo slova i russkoje slovo v mire. Materialy XI Meždunarodnogo Kongressa MAPRYAL</t>
  </si>
  <si>
    <t>Kondolence</t>
  </si>
  <si>
    <t>RIV/00216208:11410/07:00008323!RIV08-MSM-11410___</t>
  </si>
  <si>
    <t>voH3.EddfHZf4VXpzj6.kScFQj4=</t>
  </si>
  <si>
    <t>http://www.isvav.cz/h11/resultDetail.do?rowId=RIV%2F00216208%3A11410%2F07%3A00008323!RIV08-MSM-11410___</t>
  </si>
  <si>
    <t>Jazykovědné aktuality</t>
  </si>
  <si>
    <t>Konstrukce a analýza testů pro přijímací řízení</t>
  </si>
  <si>
    <t>RIV/00216208:11410/07:00008415!RIV08-MSM-11410___</t>
  </si>
  <si>
    <t>uuInuQpF+o+3RQT-hawUEHeRwY0=</t>
  </si>
  <si>
    <t>http://www.isvav.cz/h11/resultDetail.do?rowId=RIV%2F00216208%3A11410%2F07%3A00008415!RIV08-MSM-11410___</t>
  </si>
  <si>
    <t>Byčkovský, Petr</t>
  </si>
  <si>
    <t>Kooperativní komunikace</t>
  </si>
  <si>
    <t>RIV/00216208:11410/07:00008326!RIV08-MSM-11410___</t>
  </si>
  <si>
    <t>1.yta-.+dy+U00Gu.CNwBKqvncU=</t>
  </si>
  <si>
    <t>http://www.isvav.cz/h11/resultDetail.do?rowId=RIV%2F00216208%3A11410%2F07%3A00008326!RIV08-MSM-11410___</t>
  </si>
  <si>
    <t>Výuka pragmatických aspektů řečové komunikace ve vyšších třídách gymnázií a na SOŠ II - metodické listy</t>
  </si>
  <si>
    <t>Kormorán velký - predátor ryb</t>
  </si>
  <si>
    <t>RIV/00216208:11410/07:00008475!RIV08-MSM-11410___</t>
  </si>
  <si>
    <t>jTNc3YgtPik.p6t!.Y!3mzwHDt0=</t>
  </si>
  <si>
    <t>http://www.isvav.cz/h11/resultDetail.do?rowId=RIV%2F00216208%3A11410%2F07%3A00008475!RIV08-MSM-11410___</t>
  </si>
  <si>
    <t>Kormorán velký v Čechách a jeho potrava na zimovišti v Praze</t>
  </si>
  <si>
    <t>RIV/00216208:11410/07:00008477!RIV08-MSM-11410___</t>
  </si>
  <si>
    <t>CymIiIExpxN0M3eQZgqo2EpQQBI=</t>
  </si>
  <si>
    <t>http://www.isvav.cz/h11/resultDetail.do?rowId=RIV%2F00216208%3A11410%2F07%3A00008477!RIV08-MSM-11410___</t>
  </si>
  <si>
    <t>Živa</t>
  </si>
  <si>
    <t>Kreativita autora a adresáta textu v literární komunikaci s dětským čtenářem</t>
  </si>
  <si>
    <t>RIV/00216208:11410/07:00110124!RIV09-MSM-11410___</t>
  </si>
  <si>
    <t>usY3i1pPp+!3eh+IT3W4dgPI.fM=</t>
  </si>
  <si>
    <t>http://www.isvav.cz/h11/resultDetail.do?rowId=RIV%2F00216208%3A11410%2F07%3A00110124!RIV09-MSM-11410___</t>
  </si>
  <si>
    <t>Eurolitteraria &amp; Eurolingua 2007</t>
  </si>
  <si>
    <t>Kriteriální hodnocení a rámcový vzdělávací program</t>
  </si>
  <si>
    <t>RIV/00216208:11410/07:00008166!RIV08-MSM-11410___</t>
  </si>
  <si>
    <t>S2yDzD4rgtvFF8W0MtSR-gsfUbw=</t>
  </si>
  <si>
    <t>http://www.isvav.cz/h11/resultDetail.do?rowId=RIV%2F00216208%3A11410%2F07%3A00008166!RIV08-MSM-11410___</t>
  </si>
  <si>
    <t>Kritické myšlení a kritické čtení</t>
  </si>
  <si>
    <t>RIV/00216208:11410/07:00008374!RIV08-MSM-11410___</t>
  </si>
  <si>
    <t>rt8eYsf!I-1!ZJCYQk3TKPx6y0g=</t>
  </si>
  <si>
    <t>http://www.isvav.cz/h11/resultDetail.do?rowId=RIV%2F00216208%3A11410%2F07%3A00008374!RIV08-MSM-11410___</t>
  </si>
  <si>
    <t>Multikulturalita a výchova k občanství</t>
  </si>
  <si>
    <t>Křižovatka geneze moderního malířství a hudby. Picasso – Stravinskij – Kandinskij – Schönberg</t>
  </si>
  <si>
    <t>RIV/00216208:11410/07:00110716!RIV09-MSM-11410___</t>
  </si>
  <si>
    <t>sE0SZADtT2+yDn6UxiTimfdo.n4=</t>
  </si>
  <si>
    <t>http://www.isvav.cz/h11/resultDetail.do?rowId=RIV%2F00216208%3A11410%2F07%3A00110716!RIV09-MSM-11410___</t>
  </si>
  <si>
    <t>Bláha, Jaroslav</t>
  </si>
  <si>
    <t>Kształcenie domowe jako jeden z nowoczesnych modeli dzisiejszej edukacji</t>
  </si>
  <si>
    <t>RIV/00216208:11410/07:00008420!RIV08-MSM-11410___</t>
  </si>
  <si>
    <t>WDsXSfgQzuAwMiuJ0kPgXtwRLtg=</t>
  </si>
  <si>
    <t>http://www.isvav.cz/h11/resultDetail.do?rowId=RIV%2F00216208%3A11410%2F07%3A00008420!RIV08-MSM-11410___</t>
  </si>
  <si>
    <t>Paedagogica. At utilitatem disciplinae.</t>
  </si>
  <si>
    <t>Kurikulum jako činitel žákovy personalizace</t>
  </si>
  <si>
    <t>RIV/00216208:11410/07:00008050!RIV08-MSM-11410___</t>
  </si>
  <si>
    <t>EoyYKT7Ztb+waix6FJpIqEhc2Yw=</t>
  </si>
  <si>
    <t>http://www.isvav.cz/h11/resultDetail.do?rowId=RIV%2F00216208%3A11410%2F07%3A00008050!RIV08-MSM-11410___</t>
  </si>
  <si>
    <t>Absolvent základní školy</t>
  </si>
  <si>
    <t>Ladislav Daniel a školy s RVHV</t>
  </si>
  <si>
    <t>RIV/00216208:11410/07:00008358!RIV08-MSM-11410___</t>
  </si>
  <si>
    <t>7XGfsq.vf7ZyVQVA!X-mDUNmk14=</t>
  </si>
  <si>
    <t>http://www.isvav.cz/h11/resultDetail.do?rowId=RIV%2F00216208%3A11410%2F07%3A00008358!RIV08-MSM-11410___</t>
  </si>
  <si>
    <t>Learning at school: the cognitive competencies vs.knowledge controversy revisited</t>
  </si>
  <si>
    <t>RIV/00216208:11410/07:00008447!RIV08-MSM-11410___</t>
  </si>
  <si>
    <t>0MzAGo5NZoGci6mLmdABhWiNGmU=</t>
  </si>
  <si>
    <t>http://www.isvav.cz/h11/resultDetail.do?rowId=RIV%2F00216208%3A11410%2F07%3A00008447!RIV08-MSM-11410___</t>
  </si>
  <si>
    <t>Mapping of Psychological Knowledge for Society</t>
  </si>
  <si>
    <t>Štech, Stanislav; Rendl, Miroslav; Hříbková, Lenka</t>
  </si>
  <si>
    <t>L'école en République tchéque</t>
  </si>
  <si>
    <t>RIV/00216208:11410/07:00008172!RIV08-MSM-11410___</t>
  </si>
  <si>
    <t>MM0CCpI.0d1PxfngCB02gKZAQPw=</t>
  </si>
  <si>
    <t>http://www.isvav.cz/h11/resultDetail.do?rowId=RIV%2F00216208%3A11410%2F07%3A00008172!RIV08-MSM-11410___</t>
  </si>
  <si>
    <t>XYZep - Éducation prioritaire</t>
  </si>
  <si>
    <t>Lesní samota Březník</t>
  </si>
  <si>
    <t>RIV/00216208:11410/07:00008468!RIV08-MSM-11410___</t>
  </si>
  <si>
    <t>7gvWH76mAQ394kYcJiI-Rakt80s=</t>
  </si>
  <si>
    <t>http://www.isvav.cz/h11/resultDetail.do?rowId=RIV%2F00216208%3A11410%2F07%3A00008468!RIV08-MSM-11410___</t>
  </si>
  <si>
    <t>Sanquis</t>
  </si>
  <si>
    <t>Lidová píseň jako integrující prostředek v praxi učetele HV</t>
  </si>
  <si>
    <t>RIV/00216208:11410/07:00008346!RIV08-MSM-11410___</t>
  </si>
  <si>
    <t>eZ4ehQxpjxJSrYvCBy1hnoi5NeM=</t>
  </si>
  <si>
    <t>http://www.isvav.cz/h11/resultDetail.do?rowId=RIV%2F00216208%3A11410%2F07%3A00008346!RIV08-MSM-11410___</t>
  </si>
  <si>
    <t>Bělohlávková, Petra</t>
  </si>
  <si>
    <t>Literatura pro děti a mládež</t>
  </si>
  <si>
    <t>RIV/00216208:11410/07:00008212!RIV08-AV0-11410___</t>
  </si>
  <si>
    <t>7H7b.0u6!0i8.Pco7Npdpq0s5R8=</t>
  </si>
  <si>
    <t>http://www.isvav.cz/h11/resultDetail.do?rowId=RIV%2F00216208%3A11410%2F07%3A00008212!RIV08-AV0-11410___</t>
  </si>
  <si>
    <t>Dějiny české literatury 1945–1989. Díl I, 1945-1948</t>
  </si>
  <si>
    <t>Brožová, Věra; Mocná, Dagmar</t>
  </si>
  <si>
    <t>P(GV405/97/S017), Z(AV0Z90560517)</t>
  </si>
  <si>
    <t>Lucie Tatarova / Swimmers</t>
  </si>
  <si>
    <t>RIV/00216208:11410/07:00110129!RIV09-MSM-11410___</t>
  </si>
  <si>
    <t>MnVQedVXjvZPTqdURUvgHiReYG8=</t>
  </si>
  <si>
    <t>http://www.isvav.cz/h11/resultDetail.do?rowId=RIV%2F00216208%3A11410%2F07%3A00110129!RIV09-MSM-11410___</t>
  </si>
  <si>
    <t>12th International Triennial of Tapestry Lodz</t>
  </si>
  <si>
    <t>Tatarová, Lucie</t>
  </si>
  <si>
    <t>Manipulace v masových médiích</t>
  </si>
  <si>
    <t>RIV/00216208:11410/07:00222016!RIV10-MSM-11410___</t>
  </si>
  <si>
    <t>XKLHmrAtz3VBgILe!M5sn47ATK4=</t>
  </si>
  <si>
    <t>http://www.isvav.cz/h11/resultDetail.do?rowId=RIV%2F00216208%3A11410%2F07%3A00222016!RIV10-MSM-11410___</t>
  </si>
  <si>
    <t>Výuka pragmatických aspektů řečové komunikace ve vyšších třídách gymnázií a na SOŠ II</t>
  </si>
  <si>
    <t>RIV/00216208:11410/07:00110103!RIV09-MSM-11410___</t>
  </si>
  <si>
    <t>CbHhmTbcmWbPkjhxfg8Bh3y7SzM=</t>
  </si>
  <si>
    <t>http://www.isvav.cz/h11/resultDetail.do?rowId=RIV%2F00216208%3A11410%2F07%3A00110103!RIV09-MSM-11410___</t>
  </si>
  <si>
    <t>Výuka pragmatických aspektů řečové komunikace ve vyšších třídách gymnázií a na SOŠ</t>
  </si>
  <si>
    <t>Daněk, Jan</t>
  </si>
  <si>
    <t>Matematická rozcvička - Desítka</t>
  </si>
  <si>
    <t>RIV/00216208:11410/07:00008026!RIV08-GA0-11410___</t>
  </si>
  <si>
    <t>z1MEc2pq3K1k2tjo3YHuscjKce8=</t>
  </si>
  <si>
    <t>http://www.isvav.cz/h11/resultDetail.do?rowId=RIV%2F00216208%3A11410%2F07%3A00008026!RIV08-GA0-11410___</t>
  </si>
  <si>
    <t>KAFOMET pro I. a II. stupeň.</t>
  </si>
  <si>
    <t>Matematika ve školách Célestina Freineta</t>
  </si>
  <si>
    <t>RIV/00216208:11410/07:00008049!RIV08-MSM-11410___</t>
  </si>
  <si>
    <t>V3f8qoHXonigD6vmpBkNHi7xzT4=</t>
  </si>
  <si>
    <t>http://www.isvav.cz/h11/resultDetail.do?rowId=RIV%2F00216208%3A11410%2F07%3A00008049!RIV08-MSM-11410___</t>
  </si>
  <si>
    <t>Mathematics and Automata Reasoning</t>
  </si>
  <si>
    <t>RIV/00216208:11410/07:00008098!RIV08-GA0-11410___</t>
  </si>
  <si>
    <t>nCuxrbRnze5P47QnkTd7D9Fb+-0=</t>
  </si>
  <si>
    <t>http://www.isvav.cz/h11/resultDetail.do?rowId=RIV%2F00216208%3A11410%2F07%3A00008098!RIV08-GA0-11410___</t>
  </si>
  <si>
    <t>XXV International Colloquium on the Management of Educational Process</t>
  </si>
  <si>
    <t>Maths and Informatics as a part of teacher ICT competence?</t>
  </si>
  <si>
    <t>RIV/00216208:11410/07:00008429!RIV08-MSM-11410___</t>
  </si>
  <si>
    <t>FLCQsLEZ33!TJqjVJa6Pp-PanWY=</t>
  </si>
  <si>
    <t>http://www.isvav.cz/h11/resultDetail.do?rowId=RIV%2F00216208%3A11410%2F07%3A00008429!RIV08-MSM-11410___</t>
  </si>
  <si>
    <t>Informatics, Mathematics, and ICT: a 'golden triangle'. Book of abstracts. CD ROM.</t>
  </si>
  <si>
    <t>Mediální výchova</t>
  </si>
  <si>
    <t>RIV/00216208:11410/07:10081443!RIV11-MSM-11410___</t>
  </si>
  <si>
    <t>rU9p0YNscz+oLR+EZDnx!K2VBwA=</t>
  </si>
  <si>
    <t>http://www.isvav.cz/h11/resultDetail.do?rowId=RIV%2F00216208%3A11410%2F07%3A10081443!RIV11-MSM-11410___</t>
  </si>
  <si>
    <t>Metoda mapování znalostí a její implementace do výuky na ZŠ a SŠ</t>
  </si>
  <si>
    <t>RIV/00216208:11410/07:00008490!RIV08-MSM-11410___</t>
  </si>
  <si>
    <t>KV4wJz-cTqS74YDaHjd23U+sN5Q=</t>
  </si>
  <si>
    <t>http://www.isvav.cz/h11/resultDetail.do?rowId=RIV%2F00216208%3A11410%2F07%3A00008490!RIV08-MSM-11410___</t>
  </si>
  <si>
    <t>Speciální otázky oborových didaktik a příprava učitelů přírodovědných, zemědělských a příbuzných oborů.</t>
  </si>
  <si>
    <t>Vaněčková, Kateřina</t>
  </si>
  <si>
    <t>Metodická podpora vzdělávání a výchovy k udržitelnému rozvoji ve výuce chemie v základním vzdělávání</t>
  </si>
  <si>
    <t>RIV/00216208:11410/07:00008112!RIV08-MSM-11410___</t>
  </si>
  <si>
    <t>RHVS-T8KtdgAjoq-z.PAka1cWaA=</t>
  </si>
  <si>
    <t>http://www.isvav.cz/h11/resultDetail.do?rowId=RIV%2F00216208%3A11410%2F07%3A00008112!RIV08-MSM-11410___</t>
  </si>
  <si>
    <t>Dekáda OSN výchovy a pro udržitelný rozvoj v kontextu terciálního vzdělávání</t>
  </si>
  <si>
    <t>Metodika pro podporu individualizace vzdělávání v podmínkách mateřské školy</t>
  </si>
  <si>
    <t>RIV/00216208:11410/07:00008437!RIV08-MSM-11410___</t>
  </si>
  <si>
    <t>5TBSxUzKWeGIgJCUVgdqi1n5LKc=</t>
  </si>
  <si>
    <t>http://www.isvav.cz/h11/resultDetail.do?rowId=RIV%2F00216208%3A11410%2F07%3A00008437!RIV08-MSM-11410___</t>
  </si>
  <si>
    <t>Idea a realita vysokoškolského vzdělání učitelek mateřských škol na pedagogické fakultě. Sborník odborných příspěvků z celostátní konference s mezinárodní účastí konaného k 60. výročí založení PedF UK v Praze</t>
  </si>
  <si>
    <t>Mozek, myšlení, umění</t>
  </si>
  <si>
    <t>RIV/00216208:11410/07:00008179!RIV08-MSM-11410___</t>
  </si>
  <si>
    <t>vSBHgoKMH6bYRZECG!+svvSnYfY=</t>
  </si>
  <si>
    <t>http://www.isvav.cz/h11/resultDetail.do?rowId=RIV%2F00216208%3A11410%2F07%3A00008179!RIV08-MSM-11410___</t>
  </si>
  <si>
    <t>Humanitní vědy dnes a zítra</t>
  </si>
  <si>
    <t>Možnosti primární prevence na základní škole (případová studie základní školy v Trutnově)</t>
  </si>
  <si>
    <t>RIV/00216208:11410/07:00222017!RIV10-MSM-11410___</t>
  </si>
  <si>
    <t>-DfsLqQGNBGuLnh!2t0mbmg0+FQ=</t>
  </si>
  <si>
    <t>http://www.isvav.cz/h11/resultDetail.do?rowId=RIV%2F00216208%3A11410%2F07%3A00222017!RIV10-MSM-11410___</t>
  </si>
  <si>
    <t>Czinić świat bardziej bezpiecznym.</t>
  </si>
  <si>
    <t>Možnosti primární prevence sociálně patologických jevů na základní škole – výzkumná sonda.</t>
  </si>
  <si>
    <t>RIV/00216208:11410/07:00110195!RIV09-MSM-11410___</t>
  </si>
  <si>
    <t>!Q!s.Xo7+2DMzkr9KdqwuiFiGBE=</t>
  </si>
  <si>
    <t>http://www.isvav.cz/h11/resultDetail.do?rowId=RIV%2F00216208%3A11410%2F07%3A00110195!RIV09-MSM-11410___</t>
  </si>
  <si>
    <t>Socialia 2006</t>
  </si>
  <si>
    <t>Možnosti tvorby portfolia v procesu rozvíjení klíčových kompetencí studentů učitelství</t>
  </si>
  <si>
    <t>RIV/00216208:11410/07:00008164!RIV08-MSM-11410___</t>
  </si>
  <si>
    <t>QLWATdI9DUxv-GEjH+4ZDR+s8g4=</t>
  </si>
  <si>
    <t>http://www.isvav.cz/h11/resultDetail.do?rowId=RIV%2F00216208%3A11410%2F07%3A00008164!RIV08-MSM-11410___</t>
  </si>
  <si>
    <t>Portfolio v profesní přípravě učitele</t>
  </si>
  <si>
    <t>Možnosti využití obsahu nově koncipovaného studijního programu Čeština jako jazyk druhý/cizí v dalším profesním vzdělávání učitelů</t>
  </si>
  <si>
    <t>RIV/00216208:11410/07:00110476!RIV09-MSM-11410___</t>
  </si>
  <si>
    <t>oWv3PCvAb7CuesU9Yg6zsInJBIM=</t>
  </si>
  <si>
    <t>http://www.isvav.cz/h11/resultDetail.do?rowId=RIV%2F00216208%3A11410%2F07%3A00110476!RIV09-MSM-11410___</t>
  </si>
  <si>
    <t>Didaktické studie IV</t>
  </si>
  <si>
    <t>Možnosti začlenění problematiky udržitelného rozvoje do výuky chemie</t>
  </si>
  <si>
    <t>RIV/00216208:11410/07:00008453!RIV08-MSM-11410___</t>
  </si>
  <si>
    <t>+hciukCq3kVJ.Y3mfx-ct2yUrWA=</t>
  </si>
  <si>
    <t>http://www.isvav.cz/h11/resultDetail.do?rowId=RIV%2F00216208%3A11410%2F07%3A00008453!RIV08-MSM-11410___</t>
  </si>
  <si>
    <t>Sborník z konference projektu JPD3 Ekogramotnost: příspěvky ze sekcí</t>
  </si>
  <si>
    <t>Janoušková, Svatava</t>
  </si>
  <si>
    <t>Janoušková, Svatava; Frýzková, Michaela; Pumpr, Václav</t>
  </si>
  <si>
    <t>MS Excel a lineární algebra</t>
  </si>
  <si>
    <t>RIV/00216208:11410/07:00008016!RIV08-GA0-11410___</t>
  </si>
  <si>
    <t>sZNT9iyqooM7S+yLAYQnkHa.k94=</t>
  </si>
  <si>
    <t>http://www.isvav.cz/h11/resultDetail.do?rowId=RIV%2F00216208%3A11410%2F07%3A00008016!RIV08-GA0-11410___</t>
  </si>
  <si>
    <t>ACTA MATHEMATICA 10 – Zborník z V. nitranskej matematickej konferencie organizovanej Katedrou matematiky vo dňoch 6. – 7. septembra 2007</t>
  </si>
  <si>
    <t>Multidisciplinární rozměr dalšího vzdělávání hudebních pedagogů</t>
  </si>
  <si>
    <t>RIV/00216208:11410/07:00008191!RIV08-MSM-11410___</t>
  </si>
  <si>
    <t>iTGRYh0KBaefjsqLeUKDoLvt-+I=</t>
  </si>
  <si>
    <t>http://www.isvav.cz/h11/resultDetail.do?rowId=RIV%2F00216208%3A11410%2F07%3A00008191!RIV08-MSM-11410___</t>
  </si>
  <si>
    <t>Musica viva in schola XX.</t>
  </si>
  <si>
    <t>RIV/00216208:11410/07:00008365!RIV08-MSM-11410___</t>
  </si>
  <si>
    <t>KIng4WaITVGjeWZXaQn!s9zz0.8=</t>
  </si>
  <si>
    <t>http://www.isvav.cz/h11/resultDetail.do?rowId=RIV%2F00216208%3A11410%2F07%3A00008365!RIV08-MSM-11410___</t>
  </si>
  <si>
    <t>Multikulturní výchova ve vzdělání budoucích učitelů a dalším vzdělávání učitelů</t>
  </si>
  <si>
    <t>Multiple perspectives on language and mathematics</t>
  </si>
  <si>
    <t>RIV/00216208:11410/07:00110507!RIV09-MSM-11410___</t>
  </si>
  <si>
    <t>k1einIM3zx+KmpgSxMiceDWk.zs=</t>
  </si>
  <si>
    <t>http://www.isvav.cz/h11/resultDetail.do?rowId=RIV%2F00216208%3A11410%2F07%3A00110507!RIV09-MSM-11410___</t>
  </si>
  <si>
    <t>Music and Education</t>
  </si>
  <si>
    <t>RIV/00216208:11410/07:00110713!RIV09-MSM-11410___</t>
  </si>
  <si>
    <t>a!gh-i8nSIeSumUYYYE8bUELtFg=</t>
  </si>
  <si>
    <t>http://www.isvav.cz/h11/resultDetail.do?rowId=RIV%2F00216208%3A11410%2F07%3A00110713!RIV09-MSM-11410___</t>
  </si>
  <si>
    <t>Everything Depends on a Good Beginning (J. A. Komenský)</t>
  </si>
  <si>
    <t>Na ohlížení není čas</t>
  </si>
  <si>
    <t>RIV/00216208:11410/07:00008350!RIV08-MSM-11410___</t>
  </si>
  <si>
    <t>1x9WtwP85J3oa.I5N65kT5Lhqtw=</t>
  </si>
  <si>
    <t>http://www.isvav.cz/h11/resultDetail.do?rowId=RIV%2F00216208%3A11410%2F07%3A00008350!RIV08-MSM-11410___</t>
  </si>
  <si>
    <t>Narcissistic numbers and Mathematica</t>
  </si>
  <si>
    <t>RIV/00216208:11410/07:00008024!RIV08-GA0-11410___</t>
  </si>
  <si>
    <t>.VBtHEPKFTKQb3er14tuFR!eV6M=</t>
  </si>
  <si>
    <t>http://www.isvav.cz/h11/resultDetail.do?rowId=RIV%2F00216208%3A11410%2F07%3A00008024!RIV08-GA0-11410___</t>
  </si>
  <si>
    <t>RIV/00216208:11410/07:00008023!RIV08-GA0-11410___</t>
  </si>
  <si>
    <t>6uUPDD8Dd-bXppk0iwbG34XuHZU=</t>
  </si>
  <si>
    <t>http://www.isvav.cz/h11/resultDetail.do?rowId=RIV%2F00216208%3A11410%2F07%3A00008023!RIV08-GA0-11410___</t>
  </si>
  <si>
    <t>Aplimat 2007 - PART III</t>
  </si>
  <si>
    <t>Některá teoretická a metodologická východiska výzkumu ve výtvarné výchově</t>
  </si>
  <si>
    <t>RIV/00216208:11410/07:00110587!RIV09-MSM-11410___</t>
  </si>
  <si>
    <t>SVguJMKpWajyg36h4XX-iaXGB2s=</t>
  </si>
  <si>
    <t>http://www.isvav.cz/h11/resultDetail.do?rowId=RIV%2F00216208%3A11410%2F07%3A00110587!RIV09-MSM-11410___</t>
  </si>
  <si>
    <t>Německá dialektová situace</t>
  </si>
  <si>
    <t>RIV/00216208:11410/07:00008278!RIV08-MSM-11410___</t>
  </si>
  <si>
    <t>qwB4FGNw+4t5nwBTIvgZaAvLkdo=</t>
  </si>
  <si>
    <t>http://www.isvav.cz/h11/resultDetail.do?rowId=RIV%2F00216208%3A11410%2F07%3A00008278!RIV08-MSM-11410___</t>
  </si>
  <si>
    <t>Nenechat se otrávit</t>
  </si>
  <si>
    <t>RIV/00216208:11410/07:00110904!RIV09-MSM-11410___</t>
  </si>
  <si>
    <t>77XV8bcRu1KqI4k7w9AS3BfxcTk=</t>
  </si>
  <si>
    <t>http://www.isvav.cz/h11/resultDetail.do?rowId=RIV%2F00216208%3A11410%2F07%3A00110904!RIV09-MSM-11410___</t>
  </si>
  <si>
    <t>Nepolapitelný subjekt. Chybějící střed politické ontologie.</t>
  </si>
  <si>
    <t>RIV/00216208:11410/07:00008370!RIV08-MSM-11410___</t>
  </si>
  <si>
    <t>fMnsU6ZRxgFstsvajh+o0c5NzZY=</t>
  </si>
  <si>
    <t>http://www.isvav.cz/h11/resultDetail.do?rowId=RIV%2F00216208%3A11410%2F07%3A00008370!RIV08-MSM-11410___</t>
  </si>
  <si>
    <t>Nerepresivní evaluační strategie - jedna z cest, jak dál</t>
  </si>
  <si>
    <t>RIV/00216208:11410/07:00008173!RIV08-MSM-11410___</t>
  </si>
  <si>
    <t>!+gGmqa+-xR2y3dRMkF9NcENbxo=</t>
  </si>
  <si>
    <t>http://www.isvav.cz/h11/resultDetail.do?rowId=RIV%2F00216208%3A11410%2F07%3A00008173!RIV08-MSM-11410___</t>
  </si>
  <si>
    <t>Suchánková, Květa</t>
  </si>
  <si>
    <t>Netradiční úlohy v 1. ročníku</t>
  </si>
  <si>
    <t>RIV/00216208:11410/07:00008148!RIV08-GA0-11410___</t>
  </si>
  <si>
    <t>r.mYvxLo!5CcILMnvUpSZqKwIx8=</t>
  </si>
  <si>
    <t>http://www.isvav.cz/h11/resultDetail.do?rowId=RIV%2F00216208%3A11410%2F07%3A00008148!RIV08-GA0-11410___</t>
  </si>
  <si>
    <t>Slezáková, Jana</t>
  </si>
  <si>
    <t>Neverbální komunikace</t>
  </si>
  <si>
    <t>RIV/00216208:11410/07:00222018!RIV10-MSM-11410___</t>
  </si>
  <si>
    <t>fX0UpoL4t51nbD!fGMkf51Qf4Ek=</t>
  </si>
  <si>
    <t>http://www.isvav.cz/h11/resultDetail.do?rowId=RIV%2F00216208%3A11410%2F07%3A00222018!RIV10-MSM-11410___</t>
  </si>
  <si>
    <t>Nezávislé náboženské vzdělávání za „normalizace“</t>
  </si>
  <si>
    <t>RIV/00216208:11410/07:00222255!RIV10-MSM-11410___</t>
  </si>
  <si>
    <t>w-nv3p.Ifj5!pxAh6JUDQvJRIEg=</t>
  </si>
  <si>
    <t>http://www.isvav.cz/h11/resultDetail.do?rowId=RIV%2F00216208%3A11410%2F07%3A00222255!RIV10-MSM-11410___</t>
  </si>
  <si>
    <t>Soudobé dějiny</t>
  </si>
  <si>
    <t>Nová maturitní zkouška v České republice</t>
  </si>
  <si>
    <t>RIV/00216208:11410/07:00008127!RIV08-MSM-11410___</t>
  </si>
  <si>
    <t>ne57+-!DC+-aoVi!EV55ndVacQs=</t>
  </si>
  <si>
    <t>http://www.isvav.cz/h11/resultDetail.do?rowId=RIV%2F00216208%3A11410%2F07%3A00008127!RIV08-MSM-11410___</t>
  </si>
  <si>
    <t>Pedagogické rozhľady</t>
  </si>
  <si>
    <t>Nová profesionalita pedagogů v inkluzívní školní praxi</t>
  </si>
  <si>
    <t>RIV/00216208:11410/07:00008190!RIV08-MSM-11410___</t>
  </si>
  <si>
    <t>434IMRwHQF7f4YsgKQPXLVaAxXo=</t>
  </si>
  <si>
    <t>http://www.isvav.cz/h11/resultDetail.do?rowId=RIV%2F00216208%3A11410%2F07%3A00008190!RIV08-MSM-11410___</t>
  </si>
  <si>
    <t>Dimenze pedagogické práce s nadanými žáky</t>
  </si>
  <si>
    <t>O novém hudebním sborníku a EAS</t>
  </si>
  <si>
    <t>RIV/00216208:11410/07:00008117!RIV08-MSM-11410___</t>
  </si>
  <si>
    <t>MLoyPRuK38!U64hLu0yoBvU6CBU=</t>
  </si>
  <si>
    <t>http://www.isvav.cz/h11/resultDetail.do?rowId=RIV%2F00216208%3A11410%2F07%3A00008117!RIV08-MSM-11410___</t>
  </si>
  <si>
    <t>O sedminové elipse a třináctinové hyperbole I</t>
  </si>
  <si>
    <t>RIV/00216208:11410/07:00110700!RIV09-MSM-11410___</t>
  </si>
  <si>
    <t>IsUxDz0amqNU-.hhVH.F77ZV5fY=</t>
  </si>
  <si>
    <t>http://www.isvav.cz/h11/resultDetail.do?rowId=RIV%2F00216208%3A11410%2F07%3A00110700!RIV09-MSM-11410___</t>
  </si>
  <si>
    <t>O sedminové elipse a třináctinové hyperbole II</t>
  </si>
  <si>
    <t>RIV/00216208:11410/07:00110701!RIV09-MSM-11410___</t>
  </si>
  <si>
    <t>jtkweLp-!z1gVkeJ2+EDC!HET+8=</t>
  </si>
  <si>
    <t>http://www.isvav.cz/h11/resultDetail.do?rowId=RIV%2F00216208%3A11410%2F07%3A00110701!RIV09-MSM-11410___</t>
  </si>
  <si>
    <t>Obecná modulová koncepce kurzů ICT</t>
  </si>
  <si>
    <t>RIV/00216208:11410/07:00110336!RIV09-MSM-11410___</t>
  </si>
  <si>
    <t>!6VD1WU3I+qU+Y9!69RrUHeyFdg=</t>
  </si>
  <si>
    <t>http://www.isvav.cz/h11/resultDetail.do?rowId=RIV%2F00216208%3A11410%2F07%3A00110336!RIV09-MSM-11410___</t>
  </si>
  <si>
    <t>VEDA -VZDELÁVANIE - PRAX : MEDACTA 2007</t>
  </si>
  <si>
    <t>Štípek, Jiří; Rambousek, Vladimír; Novák, Jaroslav</t>
  </si>
  <si>
    <t>Objevování a odkrývání hudebního talentu při výuce klavírní hry</t>
  </si>
  <si>
    <t>RIV/00216208:11410/07:00008341!RIV08-MSM-11410___</t>
  </si>
  <si>
    <t>agY.K-9HimEp2BkEIHBGCxzn1wQ=</t>
  </si>
  <si>
    <t>http://www.isvav.cz/h11/resultDetail.do?rowId=RIV%2F00216208%3A11410%2F07%3A00008341!RIV08-MSM-11410___</t>
  </si>
  <si>
    <t>Acta humanica</t>
  </si>
  <si>
    <t>Objevujeme didaktické styly</t>
  </si>
  <si>
    <t>RIV/00216208:11410/07:00008308!RIV08-MSM-11410___</t>
  </si>
  <si>
    <t>VN..p3o7Rc6t6J16CRL1kz115ao=</t>
  </si>
  <si>
    <t>http://www.isvav.cz/h11/resultDetail.do?rowId=RIV%2F00216208%3A11410%2F07%3A00008308!RIV08-MSM-11410___</t>
  </si>
  <si>
    <t>Tělesná výchova a sport mládeže</t>
  </si>
  <si>
    <t>AK</t>
  </si>
  <si>
    <t>Dvořáková, Hana</t>
  </si>
  <si>
    <t>Obligatorní diagnostika a obligatorní diagnózy ve speciálně pedagogických centrech</t>
  </si>
  <si>
    <t>RIV/00216208:11410/07:00008441!RIV08-MSM-11410___</t>
  </si>
  <si>
    <t>mXYc8hm1YrYDqEDsu.!!YTTTs7k=</t>
  </si>
  <si>
    <t>http://www.isvav.cz/h11/resultDetail.do?rowId=RIV%2F00216208%3A11410%2F07%3A00008441!RIV08-MSM-11410___</t>
  </si>
  <si>
    <t>Obraz domácího pána v české literatuře</t>
  </si>
  <si>
    <t>RIV/00216208:11410/07:00110468!RIV09-MSM-11410___</t>
  </si>
  <si>
    <t>CU!fD6DWIhffKzhG-8mikHbFtaA=</t>
  </si>
  <si>
    <t>http://www.isvav.cz/h11/resultDetail.do?rowId=RIV%2F00216208%3A11410%2F07%3A00110468!RIV09-MSM-11410___</t>
  </si>
  <si>
    <t>Opomíjení a neoblíbení v české kultuře 19. století</t>
  </si>
  <si>
    <t>Mocná, Dagmar; Pokorný, Jiří</t>
  </si>
  <si>
    <t>Obsahová analýza vzdělávacích programů</t>
  </si>
  <si>
    <t>RIV/00216208:11410/07:00008079!RIV08-MSM-11410___</t>
  </si>
  <si>
    <t>.XJVyV0usxj8xJoIQYN7s-3zY5s=</t>
  </si>
  <si>
    <t>http://www.isvav.cz/h11/resultDetail.do?rowId=RIV%2F00216208%3A11410%2F07%3A00008079!RIV08-MSM-11410___</t>
  </si>
  <si>
    <t>RIV/00216208:11410/07:00008043!RIV08-MSM-11410___</t>
  </si>
  <si>
    <t>Gez5x+4eRkcteFEIqn3-nFIq0CY=</t>
  </si>
  <si>
    <t>http://www.isvav.cz/h11/resultDetail.do?rowId=RIV%2F00216208%3A11410%2F07%3A00008043!RIV08-MSM-11410___</t>
  </si>
  <si>
    <t>Svět výchovy a vzdělávání v reflexi pedagogického výzkumu. Recenzovaný sborník</t>
  </si>
  <si>
    <t>Od Šestky k trojkám</t>
  </si>
  <si>
    <t>RIV/00216208:11410/07:00110661!RIV09-MSM-11410___</t>
  </si>
  <si>
    <t>Q0FLoK2XaWPy4hXY6W3ptDKtxA8=</t>
  </si>
  <si>
    <t>http://www.isvav.cz/h11/resultDetail.do?rowId=RIV%2F00216208%3A11410%2F07%3A00110661!RIV09-MSM-11410___</t>
  </si>
  <si>
    <t>Proměny dějin umění: Akta druhého sjezdu historiků umění</t>
  </si>
  <si>
    <t>Osobní elektronické portfolio jako prostředek evaluace studia</t>
  </si>
  <si>
    <t>RIV/00216208:11410/07:00008427!RIV08-MSM-11410___</t>
  </si>
  <si>
    <t>iaTooM8WQKSK7Xw+30YBFCW7TJk=</t>
  </si>
  <si>
    <t>http://www.isvav.cz/h11/resultDetail.do?rowId=RIV%2F00216208%3A11410%2F07%3A00008427!RIV08-MSM-11410___</t>
  </si>
  <si>
    <t>Poškole 2007</t>
  </si>
  <si>
    <t>Participační přístup ve výchově ve volném čase jako součást uplatňování práv dítěte</t>
  </si>
  <si>
    <t>RIV/00216208:11410/07:00008105!RIV08-MSM-11410___</t>
  </si>
  <si>
    <t>qFqEvyiWdZSPsCX7Qe1VSARJ-k8=</t>
  </si>
  <si>
    <t>http://www.isvav.cz/h11/resultDetail.do?rowId=RIV%2F00216208%3A11410%2F07%3A00008105!RIV08-MSM-11410___</t>
  </si>
  <si>
    <t>Výchova a volný čas 2</t>
  </si>
  <si>
    <t>Pašijová zastavení v Kutné Hoře</t>
  </si>
  <si>
    <t>RIV/00216208:11410/07:00008345!RIV08-MSM-11410___</t>
  </si>
  <si>
    <t>eufD3QuhUN62k9!96!+uAmjkY3o=</t>
  </si>
  <si>
    <t>http://www.isvav.cz/h11/resultDetail.do?rowId=RIV%2F00216208%3A11410%2F07%3A00008345!RIV08-MSM-11410___</t>
  </si>
  <si>
    <t>Pasivní česko-slovenský bilingvismus jako vyučovací cíl na českých středních školách v období 1. ČSR – teorie versus praxe</t>
  </si>
  <si>
    <t>RIV/00216208:11410/07:00110036!RIV09-GA0-11410___</t>
  </si>
  <si>
    <t>1YqdCUcQzhIU5uLG7uuG9CH0TIw=</t>
  </si>
  <si>
    <t>http://www.isvav.cz/h11/resultDetail.do?rowId=RIV%2F00216208%3A11410%2F07%3A00110036!RIV09-GA0-11410___</t>
  </si>
  <si>
    <t>Zborník materiálov zo 6. medzinárodnej vedeckej konferencie o komunikácii Kontinuitné a diskontinuitné otázky jazykovej komunikácie</t>
  </si>
  <si>
    <t>Péče o duši a Evropa</t>
  </si>
  <si>
    <t>RIV/00216208:11410/07:00110905!RIV09-MSM-11410___</t>
  </si>
  <si>
    <t>1RtT+Qdkf-p9nGuRqpz9B5MxLZY=</t>
  </si>
  <si>
    <t>http://www.isvav.cz/h11/resultDetail.do?rowId=RIV%2F00216208%3A11410%2F07%3A00110905!RIV09-MSM-11410___</t>
  </si>
  <si>
    <t>České dějiny a Evropa</t>
  </si>
  <si>
    <t>P(GA401/07/1457), Z(MSM0021620862)</t>
  </si>
  <si>
    <t>Pedagogické fakulty a profesionalita učitelů</t>
  </si>
  <si>
    <t>RIV/00216208:11410/07:00008271!RIV08-MSM-11410___</t>
  </si>
  <si>
    <t>sZa9y7F3GkJAowPNL8TFv-dupjs=</t>
  </si>
  <si>
    <t>http://www.isvav.cz/h11/resultDetail.do?rowId=RIV%2F00216208%3A11410%2F07%3A00008271!RIV08-MSM-11410___</t>
  </si>
  <si>
    <t>Pedagogicko-psychologická diagnostika a očekávané proměny jejího pojetí</t>
  </si>
  <si>
    <t>RIV/00216208:11410/07:00008126!RIV08-GA0-11410___</t>
  </si>
  <si>
    <t>icBPrjSSWLWeSWg1i.exd!wVy7g=</t>
  </si>
  <si>
    <t>http://www.isvav.cz/h11/resultDetail.do?rowId=RIV%2F00216208%3A11410%2F07%3A00008126!RIV08-GA0-11410___</t>
  </si>
  <si>
    <t>Pedagogika pro učitele</t>
  </si>
  <si>
    <t>P(GA406/06/0546)</t>
  </si>
  <si>
    <t>Peremeny obščeozdorovitelnoj programmy vyražajuščie novuju koncepciju obrazovanija dlja zdorovogo obraza žizni v ČR</t>
  </si>
  <si>
    <t>RIV/00216208:11410/07:00008413!RIV08-MSM-11410___</t>
  </si>
  <si>
    <t>rJt8HMEK0ggE-unTJJXPLtMwwKA=</t>
  </si>
  <si>
    <t>http://www.isvav.cz/h11/resultDetail.do?rowId=RIV%2F00216208%3A11410%2F07%3A00008413!RIV08-MSM-11410___</t>
  </si>
  <si>
    <t>Ciaglocz i zmiana w pedagogice XXI wieku</t>
  </si>
  <si>
    <t>Perspektivy výchovy ke zdraví v transformované škole</t>
  </si>
  <si>
    <t>RIV/00216208:11410/07:00008411!RIV08-MSM-11410___</t>
  </si>
  <si>
    <t>1Hn++jBdcUKfPewgmSdSzyd4HMk=</t>
  </si>
  <si>
    <t>http://www.isvav.cz/h11/resultDetail.do?rowId=RIV%2F00216208%3A11410%2F07%3A00008411!RIV08-MSM-11410___</t>
  </si>
  <si>
    <t>Fórum o premenách školy v 21. storočí . Zborník prispevkov z X. ročníka cyklu medzinárodných vedeckých konferencií.</t>
  </si>
  <si>
    <t>Peter Wiesinger: Das österreichische Deutsch in Gegenwart und Geschichte</t>
  </si>
  <si>
    <t>RIV/00216208:11410/07:00110694!RIV09-MSM-11410___</t>
  </si>
  <si>
    <t>soZ9H8!!Ss50aW4v.TjEGSYZLxg=</t>
  </si>
  <si>
    <t>http://www.isvav.cz/h11/resultDetail.do?rowId=RIV%2F00216208%3A11410%2F07%3A00110694!RIV09-MSM-11410___</t>
  </si>
  <si>
    <t>The Phantom Rottenhammer – Hans Rottenhammer in the Tradition of Collecting Art in Prague</t>
  </si>
  <si>
    <t>RIV/00216208:11410/07:00110667!RIV09-MSM-11410___</t>
  </si>
  <si>
    <t>-cmPtdxeMf!!JPYs1xWXQXXsjUw=</t>
  </si>
  <si>
    <t>http://www.isvav.cz/h11/resultDetail.do?rowId=RIV%2F00216208%3A11410%2F07%3A00110667!RIV09-MSM-11410___</t>
  </si>
  <si>
    <t>Hans Rottenhammer (1564-1625): Ergebnisse des in Kooperation mit dem Institut für Kunstgeschichte der Tschechischen Akademie der Wissenschaften durchgeführten internationalen Symposions am Weserrenaissance-Museum Schloß Brake</t>
  </si>
  <si>
    <t>Philosophy of Humanities at the Time of Crisis of Humanism</t>
  </si>
  <si>
    <t>RIV/00216208:11410/07:00008185!RIV08-MSM-11410___</t>
  </si>
  <si>
    <t>sNKSPXQLhTAh9QC8C5J9BR.SnCY=</t>
  </si>
  <si>
    <t>http://www.isvav.cz/h11/resultDetail.do?rowId=RIV%2F00216208%3A11410%2F07%3A00008185!RIV08-MSM-11410___</t>
  </si>
  <si>
    <t>Filosofija obrazovanija</t>
  </si>
  <si>
    <t>Píseň v přípravě na poslech / Poznámky k modernizaci poslechové praxe</t>
  </si>
  <si>
    <t>RIV/00216208:11410/07:00110758!RIV09-MSM-11410___</t>
  </si>
  <si>
    <t>DgUIC-cBZcKxsdySjmDhqt6whNs=</t>
  </si>
  <si>
    <t>http://www.isvav.cz/h11/resultDetail.do?rowId=RIV%2F00216208%3A11410%2F07%3A00110758!RIV09-MSM-11410___</t>
  </si>
  <si>
    <t>Početní algoritmy II - násobení</t>
  </si>
  <si>
    <t>RIV/00216208:11410/07:00008242!RIV08-GA0-11410___</t>
  </si>
  <si>
    <t>sXjFBYw7-dy9pEtUIxR1WmvX2L4=</t>
  </si>
  <si>
    <t>http://www.isvav.cz/h11/resultDetail.do?rowId=RIV%2F00216208%3A11410%2F07%3A00008242!RIV08-GA0-11410___</t>
  </si>
  <si>
    <t>Učitel matematiky</t>
  </si>
  <si>
    <t>Početní algoritmy III - složitost</t>
  </si>
  <si>
    <t>RIV/00216208:11410/07:00008243!RIV08-GA0-11410___</t>
  </si>
  <si>
    <t>-5FSE!fBuvubeqp+-nMDc0guI1w=</t>
  </si>
  <si>
    <t>http://www.isvav.cz/h11/resultDetail.do?rowId=RIV%2F00216208%3A11410%2F07%3A00008243!RIV08-GA0-11410___</t>
  </si>
  <si>
    <t>Početní algoritmy IV - testy prvočíselnosti</t>
  </si>
  <si>
    <t>RIV/00216208:11410/07:00008244!RIV08-GA0-11410___</t>
  </si>
  <si>
    <t>EU9TxQZRUjtYvYYT!pj13Eq.MDU=</t>
  </si>
  <si>
    <t>http://www.isvav.cz/h11/resultDetail.do?rowId=RIV%2F00216208%3A11410%2F07%3A00008244!RIV08-GA0-11410___</t>
  </si>
  <si>
    <t>Počítat nebo nepočítat na prstech?</t>
  </si>
  <si>
    <t>RIV/00216208:11410/07:00008007!RIV08-GA0-11410___</t>
  </si>
  <si>
    <t>2-j8HibpUKrEep7YsC!oxgbLNCE=</t>
  </si>
  <si>
    <t>http://www.isvav.cz/h11/resultDetail.do?rowId=RIV%2F00216208%3A11410%2F07%3A00008007!RIV08-GA0-11410___</t>
  </si>
  <si>
    <t>Sborník príspevkov z letnej školy z teórie vyučovania matematiky PYTAGORAS</t>
  </si>
  <si>
    <t>Jančaříková, Kateřina; Jančařík, Antonín</t>
  </si>
  <si>
    <t>Podivuhodný labyrint každodennosti: Fikční svět Povídek malostranských</t>
  </si>
  <si>
    <t>RIV/00216208:11410/07:00110517!RIV09-MSM-11410___</t>
  </si>
  <si>
    <t>mFaFpKQIWVaRJY+9tnFKsWnpPUo=</t>
  </si>
  <si>
    <t>http://www.isvav.cz/h11/resultDetail.do?rowId=RIV%2F00216208%3A11410%2F07%3A00110517!RIV09-MSM-11410___</t>
  </si>
  <si>
    <t>Česká literatura</t>
  </si>
  <si>
    <t>Podpora studentů PedF UK prostřednictvím Poradny pro studenty se speciálními potřebami</t>
  </si>
  <si>
    <t>RIV/00216208:11410/07:00008387!RIV08-MSM-11410___</t>
  </si>
  <si>
    <t>KhU!NmdcM4nxSY4SNSyxmKi5p8A=</t>
  </si>
  <si>
    <t>http://www.isvav.cz/h11/resultDetail.do?rowId=RIV%2F00216208%3A11410%2F07%3A00008387!RIV08-MSM-11410___</t>
  </si>
  <si>
    <t>Sborník příspěvků z I.národní konference 'Vysokoškolské studium bez bariér'</t>
  </si>
  <si>
    <t>Podpora studentů se speciálními potřebami na UK</t>
  </si>
  <si>
    <t>RIV/00216208:11410/07:00008388!RIV08-MSM-11410___</t>
  </si>
  <si>
    <t>xFK1Gc3PEoyqkNGjpo.7w8+!Ujo=</t>
  </si>
  <si>
    <t>http://www.isvav.cz/h11/resultDetail.do?rowId=RIV%2F00216208%3A11410%2F07%3A00008388!RIV08-MSM-11410___</t>
  </si>
  <si>
    <t>Sborník příspěvků Mezinárodní konference Slunečnice aneb Zkvalitnění přístupu akademických pracovníků k handicapovaným studentům.</t>
  </si>
  <si>
    <t>Podpora zdraví a výchova ve volném čase z pohledu kurikulární reformy</t>
  </si>
  <si>
    <t>RIV/00216208:11410/07:00008402!RIV08-MSM-11410___</t>
  </si>
  <si>
    <t>iawBk8AiXhFQCWUatTF0qikQAXU=</t>
  </si>
  <si>
    <t>http://www.isvav.cz/h11/resultDetail.do?rowId=RIV%2F00216208%3A11410%2F07%3A00008402!RIV08-MSM-11410___</t>
  </si>
  <si>
    <t>Pohybem k porozumění dítěti</t>
  </si>
  <si>
    <t>RIV/00216208:11410/07:00111066!RIV09-MSM-11410___</t>
  </si>
  <si>
    <t>X7D.eG7b5qAhFqRxFL4-vVSotII=</t>
  </si>
  <si>
    <t>http://www.isvav.cz/h11/resultDetail.do?rowId=RIV%2F00216208%3A11410%2F07%3A00111066!RIV09-MSM-11410___</t>
  </si>
  <si>
    <t>Idea a realita vysokoškolského vzdělání učitelek mateřských škol na Pedagogické fakultě.</t>
  </si>
  <si>
    <t>Pojetí výuky reálií v cizojazyčném vyučování na základě obsahové analýzy učebních plánů a osnov od roku 1869 do současnosti na území současné České republiky</t>
  </si>
  <si>
    <t>RIV/00216208:11410/07:00008276!RIV08-MSM-11410___</t>
  </si>
  <si>
    <t>wRoatN3SHPyuGyCQJdg94ovaYAg=</t>
  </si>
  <si>
    <t>http://www.isvav.cz/h11/resultDetail.do?rowId=RIV%2F00216208%3A11410%2F07%3A00008276!RIV08-MSM-11410___</t>
  </si>
  <si>
    <t>Communication. Interaction and the Process of Teaching Foreign Languages after Joining the European Union</t>
  </si>
  <si>
    <t>Pojetí žákovských kompetencí v soudobých kurikulárních dokumentech SRN – Specifické žákovské kompetence předmětu „Umění“ v učebních plánech pro gymnázia spolkových republik: Bavorsko, Berlín a Sasko</t>
  </si>
  <si>
    <t>RIV/00216208:11410/07:00110459!RIV09-MSM-11410___</t>
  </si>
  <si>
    <t>-nTE+c6Aghmna9KxnoB5BKvEN44=</t>
  </si>
  <si>
    <t>http://www.isvav.cz/h11/resultDetail.do?rowId=RIV%2F00216208%3A11410%2F07%3A00110459!RIV09-MSM-11410___</t>
  </si>
  <si>
    <t>Pojmová analýza jednoho společenskovědního tématu v RVP</t>
  </si>
  <si>
    <t>RIV/00216208:11410/07:00008041!RIV08-MSM-11410___</t>
  </si>
  <si>
    <t>r5!J!IWX36AAP9TEQsB.6nNqaCk=</t>
  </si>
  <si>
    <t>http://www.isvav.cz/h11/resultDetail.do?rowId=RIV%2F00216208%3A11410%2F07%3A00008041!RIV08-MSM-11410___</t>
  </si>
  <si>
    <t>Příspěvky k tvorbě a výzkumu kurikula</t>
  </si>
  <si>
    <t>Pol, M.; Hloušková, L.; Novotný, P.; Zounek, J. (ed.). Kultura školy. Příspěvek k výzkumu a rozvoji.</t>
  </si>
  <si>
    <t>RIV/00216208:11410/07:00008268!RIV08-MSM-11410___</t>
  </si>
  <si>
    <t>7vDIKKtqJvXKRAjahq1GFT!vTeQ=</t>
  </si>
  <si>
    <t>http://www.isvav.cz/h11/resultDetail.do?rowId=RIV%2F00216208%3A11410%2F07%3A00008268!RIV08-MSM-11410___</t>
  </si>
  <si>
    <t>Politické a kulturní souvislosti</t>
  </si>
  <si>
    <t>RIV/00216208:11410/07:00008210!RIV08-AV0-11410___</t>
  </si>
  <si>
    <t>Vhq3sP!0CNQPT-aKuvGEBZ+UEyY=</t>
  </si>
  <si>
    <t>http://www.isvav.cz/h11/resultDetail.do?rowId=RIV%2F00216208%3A11410%2F07%3A00008210!RIV08-AV0-11410___</t>
  </si>
  <si>
    <t>Dějiny české literatury 1945-1989. (díl I, 1945-1948)</t>
  </si>
  <si>
    <t>RIV/00216208:11410/07:00008213!RIV08-AV0-11410___</t>
  </si>
  <si>
    <t>WPGgr2acbioB-QdyIVMPC17vT9s=</t>
  </si>
  <si>
    <t>http://www.isvav.cz/h11/resultDetail.do?rowId=RIV%2F00216208%3A11410%2F07%3A00008213!RIV08-AV0-11410___</t>
  </si>
  <si>
    <t>Dějiny české literatury 1945–1989 (díl II, 1948-1958)</t>
  </si>
  <si>
    <t>Položková analýza - důležitá součást analýzy výsledků testů</t>
  </si>
  <si>
    <t>RIV/00216208:11410/07:00008417!RIV08-MSM-11410___</t>
  </si>
  <si>
    <t>CyjW.1kmoxF0NTLNYmqRmQm-0G0=</t>
  </si>
  <si>
    <t>http://www.isvav.cz/h11/resultDetail.do?rowId=RIV%2F00216208%3A11410%2F07%3A00008417!RIV08-MSM-11410___</t>
  </si>
  <si>
    <t>POŠKOLE 2007: Sborník Národní konference o počítačích ve škole</t>
  </si>
  <si>
    <t>Populární literatura</t>
  </si>
  <si>
    <t>RIV/00216208:11410/07:00110481!RIV09-MSM-11410___</t>
  </si>
  <si>
    <t>hIidYGi5aj9ipNKhKHdd9V1M2YA=</t>
  </si>
  <si>
    <t>http://www.isvav.cz/h11/resultDetail.do?rowId=RIV%2F00216208%3A11410%2F07%3A00110481!RIV09-MSM-11410___</t>
  </si>
  <si>
    <t>Dějiny české literatury 1945-1989</t>
  </si>
  <si>
    <t>Poradna. Odpověď na dopisy čtenářů</t>
  </si>
  <si>
    <t>RIV/00216208:11410/07:00008205!RIV08-GA0-11410___</t>
  </si>
  <si>
    <t>GdbH97zFoj2a01!daIHejX7rri4=</t>
  </si>
  <si>
    <t>http://www.isvav.cz/h11/resultDetail.do?rowId=RIV%2F00216208%3A11410%2F07%3A00008205!RIV08-GA0-11410___</t>
  </si>
  <si>
    <t>Rodina a škola</t>
  </si>
  <si>
    <t>Portfoliové hodnocení v domácím vzdělávání</t>
  </si>
  <si>
    <t>RIV/00216208:11410/07:00008457!RIV08-MSM-11410___</t>
  </si>
  <si>
    <t>UxbaCg1IQehoYN8FI959GERzVBg=</t>
  </si>
  <si>
    <t>http://www.isvav.cz/h11/resultDetail.do?rowId=RIV%2F00216208%3A11410%2F07%3A00008457!RIV08-MSM-11410___</t>
  </si>
  <si>
    <t>Metodický portál www.rvp.cz : výběr příspěvků.</t>
  </si>
  <si>
    <t>Postavení rakouské němčiny v novém evropském kontextu. Aktuální sociolingvistické tendence</t>
  </si>
  <si>
    <t>RIV/00216208:11410/07:00008286!RIV08-MSM-11410___</t>
  </si>
  <si>
    <t>+uP0QCiJyT.6UZexv-VXYfqde18=</t>
  </si>
  <si>
    <t>http://www.isvav.cz/h11/resultDetail.do?rowId=RIV%2F00216208%3A11410%2F07%3A00008286!RIV08-MSM-11410___</t>
  </si>
  <si>
    <t>Potenciál portfolia jako nástroje hodnocení a reflexe studentské pedagogické praxe</t>
  </si>
  <si>
    <t>RIV/00216208:11410/07:00008134!RIV08-MSM-11410___</t>
  </si>
  <si>
    <t>3T9-gTiXee12QVb3jeMFU.AyC4c=</t>
  </si>
  <si>
    <t>http://www.isvav.cz/h11/resultDetail.do?rowId=RIV%2F00216208%3A11410%2F07%3A00008134!RIV08-MSM-11410___</t>
  </si>
  <si>
    <t>Marková, Karolina</t>
  </si>
  <si>
    <t>Potenciality didaktických her se jmény v multikulturní výchově na 1.stupni ZŠ</t>
  </si>
  <si>
    <t>RIV/00216208:11410/07:00008019!RIV08-MSM-11410___</t>
  </si>
  <si>
    <t>fNx4PzM.y.b7azA2i9Vj6Q7jMfg=</t>
  </si>
  <si>
    <t>http://www.isvav.cz/h11/resultDetail.do?rowId=RIV%2F00216208%3A11410%2F07%3A00008019!RIV08-MSM-11410___</t>
  </si>
  <si>
    <t>Multikulturní výchova ve vzdělávání budoucích učitelů a dalším vzdělávání učitelů</t>
  </si>
  <si>
    <t>Práce s texty v učebním souboru Raduga po-novomu</t>
  </si>
  <si>
    <t>RIV/00216208:11410/07:00008131!RIV08-MSM-11410___</t>
  </si>
  <si>
    <t>XTUtIC7+e5rBbUcppKc4e!+eW7A=</t>
  </si>
  <si>
    <t>http://www.isvav.cz/h11/resultDetail.do?rowId=RIV%2F00216208%3A11410%2F07%3A00008131!RIV08-MSM-11410___</t>
  </si>
  <si>
    <t>Inovace postgraduálního vzdělávání učitelů ruštiny</t>
  </si>
  <si>
    <t>Pravidla pro práci učitele v oblasti vztahů s rodiči</t>
  </si>
  <si>
    <t>RIV/00216208:11410/07:00008264!RIV08-MSM-11410___</t>
  </si>
  <si>
    <t>Tvjsig9qKrxr6RLw3!41XnpWuy0=</t>
  </si>
  <si>
    <t>http://www.isvav.cz/h11/resultDetail.do?rowId=RIV%2F00216208%3A11410%2F07%3A00008264!RIV08-MSM-11410___</t>
  </si>
  <si>
    <t>Kuchařová, Pavla</t>
  </si>
  <si>
    <t>Přechod žáka ze základní na střední školu z pohledu učitelů</t>
  </si>
  <si>
    <t>RIV/00216208:11410/07:00008107!RIV08-GA0-11410___</t>
  </si>
  <si>
    <t>6yERbEv3tMoAfANX-vDDRgYU9sY=</t>
  </si>
  <si>
    <t>http://www.isvav.cz/h11/resultDetail.do?rowId=RIV%2F00216208%3A11410%2F07%3A00008107!RIV08-GA0-11410___</t>
  </si>
  <si>
    <t>Svět výchovy a vzdělávání v reflexi současného pedagogického výzkumu</t>
  </si>
  <si>
    <t>Přechod žáků ze základní na střední školu - teoretická východiska a metodologie výzkumu</t>
  </si>
  <si>
    <t>RIV/00216208:11410/07:00008171!RIV08-MSM-11410___</t>
  </si>
  <si>
    <t>e8zjCDNf6brY+bsyPD0wbF2oXmQ=</t>
  </si>
  <si>
    <t>http://www.isvav.cz/h11/resultDetail.do?rowId=RIV%2F00216208%3A11410%2F07%3A00008171!RIV08-MSM-11410___</t>
  </si>
  <si>
    <t>Přeložil Josef Jungmann Pliniovy dopisy?</t>
  </si>
  <si>
    <t>RIV/00216208:11410/07:00008193!RIV08-AV0-11410___</t>
  </si>
  <si>
    <t>vCh7nXJEZa2+A.6nRcXjkykB2Jc=</t>
  </si>
  <si>
    <t>http://www.isvav.cz/h11/resultDetail.do?rowId=RIV%2F00216208%3A11410%2F07%3A00008193!RIV08-AV0-11410___</t>
  </si>
  <si>
    <t>Přenos teoretických poznatků pro využití v praxi</t>
  </si>
  <si>
    <t>RIV/00216208:11410/07:00008452!RIV08-MSM-11410___</t>
  </si>
  <si>
    <t>TAF7DoT6z9M26v6S0C5.E6Xgnv8=</t>
  </si>
  <si>
    <t>http://www.isvav.cz/h11/resultDetail.do?rowId=RIV%2F00216208%3A11410%2F07%3A00008452!RIV08-MSM-11410___</t>
  </si>
  <si>
    <t>Sborník z konference projektu JPD3 Ekogramotnost</t>
  </si>
  <si>
    <t>Beneš, Pavel; Pumpr, Václav</t>
  </si>
  <si>
    <t>Příprava dítěte na školní matematiku - perspektivy, mýty, omyly a realita</t>
  </si>
  <si>
    <t>RIV/00216208:11410/07:00008103!RIV08-MSM-11410___</t>
  </si>
  <si>
    <t>EHdMMAqaMykV1A4wFj6hC!scJeY=</t>
  </si>
  <si>
    <t>http://www.isvav.cz/h11/resultDetail.do?rowId=RIV%2F00216208%3A11410%2F07%3A00008103!RIV08-MSM-11410___</t>
  </si>
  <si>
    <t>Idea a realita vysokoškolského vzdělání učitelek mateřských škol ma pedagogické fakultě</t>
  </si>
  <si>
    <t>Příprava na vnímání formy jako prostoru pro průběh hudební myšlenky</t>
  </si>
  <si>
    <t>RIV/00216208:11410/07:00110499!RIV09-MSM-11410___</t>
  </si>
  <si>
    <t>ihU3RnTxteRJhaybbToiPIJ6iI4=</t>
  </si>
  <si>
    <t>http://www.isvav.cz/h11/resultDetail.do?rowId=RIV%2F00216208%3A11410%2F07%3A00110499!RIV09-MSM-11410___</t>
  </si>
  <si>
    <t>Příprava učitelek mateřských škol v České republice</t>
  </si>
  <si>
    <t>RIV/00216208:11410/07:00008147!RIV08-MSM-11410___</t>
  </si>
  <si>
    <t>aTizLK1Ze.SQhBHvVD1I68NTQZ8=</t>
  </si>
  <si>
    <t>http://www.isvav.cz/h11/resultDetail.do?rowId=RIV%2F00216208%3A11410%2F07%3A00008147!RIV08-MSM-11410___</t>
  </si>
  <si>
    <t>Early childhood education. An international encyklopedie. Vol. 4.</t>
  </si>
  <si>
    <t>Příprava učitelů primární školy na tvorbu ŠVP</t>
  </si>
  <si>
    <t>RIV/00216208:11410/07:00008065!RIV08-MSM-11410___</t>
  </si>
  <si>
    <t>Xr7N-AUfUC6zppXe.DYebBAg5Rs=</t>
  </si>
  <si>
    <t>http://www.isvav.cz/h11/resultDetail.do?rowId=RIV%2F00216208%3A11410%2F07%3A00008065!RIV08-MSM-11410___</t>
  </si>
  <si>
    <t>Cesta Rámcového vzdělávacího programu do škol</t>
  </si>
  <si>
    <t>Problematika udržitelného rozvoje jako součást výchovy ke zdraví v základním vzdělávání</t>
  </si>
  <si>
    <t>RIV/00216208:11410/07:00008403!RIV08-MSM-11410___</t>
  </si>
  <si>
    <t>iCtvxM+iuXXKXpPy+AMamB!GdKI=</t>
  </si>
  <si>
    <t>http://www.isvav.cz/h11/resultDetail.do?rowId=RIV%2F00216208%3A11410%2F07%3A00008403!RIV08-MSM-11410___</t>
  </si>
  <si>
    <t>EKOGRAMOTNOST. Sborník z konference s mezinárodní účastí systémového projektu JPD 3.</t>
  </si>
  <si>
    <t>Procept - Schema - Structure</t>
  </si>
  <si>
    <t>RIV/00216208:11410/07:00008201!RIV08-GA0-11410___</t>
  </si>
  <si>
    <t>Dwu4XuPJxT3JJ+u-VKRLCVzNEUQ=</t>
  </si>
  <si>
    <t>http://www.isvav.cz/h11/resultDetail.do?rowId=RIV%2F00216208%3A11410%2F07%3A00008201!RIV08-GA0-11410___</t>
  </si>
  <si>
    <t>SEMT ’07 – International Symposium, Elementary Maths Teaching</t>
  </si>
  <si>
    <t>Hejný, Milan; Jirotková, Darina; Slezáková, Jana</t>
  </si>
  <si>
    <t>Procesí zpátečníků aneb Slavnost svatováclavská</t>
  </si>
  <si>
    <t>RIV/00216208:11410/07:00110544!RIV09-MSM-11410___</t>
  </si>
  <si>
    <t>xFhVk0ofknAhcWrKFgRYE-hZkAY=</t>
  </si>
  <si>
    <t>http://www.isvav.cz/h11/resultDetail.do?rowId=RIV%2F00216208%3A11410%2F07%3A00110544!RIV09-MSM-11410___</t>
  </si>
  <si>
    <t>Procesní jazyk v geometrii na prvním stupni ZŠ</t>
  </si>
  <si>
    <t>RIV/00216208:11410/07:00008199!RIV08-GA0-11410___</t>
  </si>
  <si>
    <t>hhutidPg3N+TxnHAP9jbK9wInAU=</t>
  </si>
  <si>
    <t>http://www.isvav.cz/h11/resultDetail.do?rowId=RIV%2F00216208%3A11410%2F07%3A00008199!RIV08-GA0-11410___</t>
  </si>
  <si>
    <t>Profesionalita učitele v neo-liberální době</t>
  </si>
  <si>
    <t>RIV/00216208:11410/07:00008246!RIV08-MSM-11410___</t>
  </si>
  <si>
    <t>-fkhn6XkCK423kHB+wtEn9bYgEs=</t>
  </si>
  <si>
    <t>http://www.isvav.cz/h11/resultDetail.do?rowId=RIV%2F00216208%3A11410%2F07%3A00008246!RIV08-MSM-11410___</t>
  </si>
  <si>
    <t>Program Concorder and Jaroslav Seifert´s Individual Dictionary</t>
  </si>
  <si>
    <t>RIV/00216208:11410/07:00110267!RIV09-MSM-11410___</t>
  </si>
  <si>
    <t>vgF1Po7QxdFSKfcg9Az18.oP!-k=</t>
  </si>
  <si>
    <t>http://www.isvav.cz/h11/resultDetail.do?rowId=RIV%2F00216208%3A11410%2F07%3A00110267!RIV09-MSM-11410___</t>
  </si>
  <si>
    <t>Computer Treatment of Slavic and East European Languages</t>
  </si>
  <si>
    <t>Projekt ActiveMath a výuka matematiky</t>
  </si>
  <si>
    <t>RIV/00216208:11410/07:00110059!RIV09-MSM-11410___</t>
  </si>
  <si>
    <t>LzHSYY5u8!mhNBmDCyjS43Yo49o=</t>
  </si>
  <si>
    <t>http://www.isvav.cz/h11/resultDetail.do?rowId=RIV%2F00216208%3A11410%2F07%3A00110059!RIV09-MSM-11410___</t>
  </si>
  <si>
    <t>Sborník 3. konference Užití počítačů ve výuce matematiky</t>
  </si>
  <si>
    <t>Projekt G@ME</t>
  </si>
  <si>
    <t>RIV/00216208:11410/07:00110401!RIV09-MSM-11410___</t>
  </si>
  <si>
    <t>dh3e5PMjHFefG8gT8PQ8na8kNrQ=</t>
  </si>
  <si>
    <t>http://www.isvav.cz/h11/resultDetail.do?rowId=RIV%2F00216208%3A11410%2F07%3A00110401!RIV09-MSM-11410___</t>
  </si>
  <si>
    <t>Sborník Národní konference o počítačích ve škole.</t>
  </si>
  <si>
    <t>Projekt PEDPSY: příspěvek k nové kvalitě učitelského vzdělávání</t>
  </si>
  <si>
    <t>RIV/00216208:11410/07:00008293!RIV08-MSM-11410___</t>
  </si>
  <si>
    <t>ySxw6XuQtZnN4HGYjNxYH7wIhSg=</t>
  </si>
  <si>
    <t>http://www.isvav.cz/h11/resultDetail.do?rowId=RIV%2F00216208%3A11410%2F07%3A00008293!RIV08-MSM-11410___</t>
  </si>
  <si>
    <t>Projekty v hudební výchově</t>
  </si>
  <si>
    <t>RIV/00216208:11410/07:00008348!RIV08-MSM-11410___</t>
  </si>
  <si>
    <t>QdWZfP52VYsNm2aBv6+!C61oL60=</t>
  </si>
  <si>
    <t>http://www.isvav.cz/h11/resultDetail.do?rowId=RIV%2F00216208%3A11410%2F07%3A00008348!RIV08-MSM-11410___</t>
  </si>
  <si>
    <t>Prolegomena k filosofii současnosti</t>
  </si>
  <si>
    <t>RIV/00216208:11410/07:00008109!RIV08-MSM-11410___</t>
  </si>
  <si>
    <t>suB7.1RbBF5BQp1NV+srM1gVrqg=</t>
  </si>
  <si>
    <t>http://www.isvav.cz/h11/resultDetail.do?rowId=RIV%2F00216208%3A11410%2F07%3A00008109!RIV08-MSM-11410___</t>
  </si>
  <si>
    <t>P(KJB900090602), S</t>
  </si>
  <si>
    <t>Proměna paradigmat, proměna románu</t>
  </si>
  <si>
    <t>RIV/00216208:11410/07:00008138!RIV08-MSM-11410___</t>
  </si>
  <si>
    <t>NvmIQjyjSfS4dnPo2dHzAreUP!U=</t>
  </si>
  <si>
    <t>http://www.isvav.cz/h11/resultDetail.do?rowId=RIV%2F00216208%3A11410%2F07%3A00008138!RIV08-MSM-11410___</t>
  </si>
  <si>
    <t>Ladění</t>
  </si>
  <si>
    <t>Proměny předškolního vzdělávání a další vzdělávání učitelek mateřských škol v 90. letech 20. století</t>
  </si>
  <si>
    <t>RIV/00216208:11410/07:00008291!RIV08-MSM-11410___</t>
  </si>
  <si>
    <t>G5eoyi61PKEGoHor1Cuz+bgUdE8=</t>
  </si>
  <si>
    <t>http://www.isvav.cz/h11/resultDetail.do?rowId=RIV%2F00216208%3A11410%2F07%3A00008291!RIV08-MSM-11410___</t>
  </si>
  <si>
    <t>Macháčková, Iva</t>
  </si>
  <si>
    <t>Proměny v pojetí pedagogiky v ČR po roce 1989 a pokusy o realizaci 'nové' pedagogiky v praxi škol</t>
  </si>
  <si>
    <t>RIV/00216208:11410/07:00008063!RIV08-MSM-11410___</t>
  </si>
  <si>
    <t>h.qx1X9tAt6yK.MdGhjQ-QS+v!s=</t>
  </si>
  <si>
    <t>http://www.isvav.cz/h11/resultDetail.do?rowId=RIV%2F00216208%3A11410%2F07%3A00008063!RIV08-MSM-11410___</t>
  </si>
  <si>
    <t>Proměny vzdělávání</t>
  </si>
  <si>
    <t>Proměny vzdělávání učitelů v kontextu kurikulární reformy</t>
  </si>
  <si>
    <t>RIV/00216208:11410/07:00008061!RIV08-MSM-11410___</t>
  </si>
  <si>
    <t>ULYURRVw69RkiNdqVgc3tcWwSNA=</t>
  </si>
  <si>
    <t>http://www.isvav.cz/h11/resultDetail.do?rowId=RIV%2F00216208%3A11410%2F07%3A00008061!RIV08-MSM-11410___</t>
  </si>
  <si>
    <t>Proměny učitelského vzdělávání v kontextu reformy základního školství</t>
  </si>
  <si>
    <t>Prostor okleštěný. Čeština na středních školách v protektorátu Čechy a Morava</t>
  </si>
  <si>
    <t>RIV/00216208:11410/07:00008222!RIV08-GA0-11410___</t>
  </si>
  <si>
    <t>WCBdoWw1WhDmuPYv.vRYq4A!yds=</t>
  </si>
  <si>
    <t>http://www.isvav.cz/h11/resultDetail.do?rowId=RIV%2F00216208%3A11410%2F07%3A00008222!RIV08-GA0-11410___</t>
  </si>
  <si>
    <t>Prostor v jazyce a literatuře</t>
  </si>
  <si>
    <t>Prostředí Krokování</t>
  </si>
  <si>
    <t>RIV/00216208:11410/07:00008146!RIV08-GA0-11410___</t>
  </si>
  <si>
    <t>c3R1tr2FkXcMDrJ12uabmR2L2eU=</t>
  </si>
  <si>
    <t>http://www.isvav.cz/h11/resultDetail.do?rowId=RIV%2F00216208%3A11410%2F07%3A00008146!RIV08-GA0-11410___</t>
  </si>
  <si>
    <t>Cesty zdokonalování vyučování matematice</t>
  </si>
  <si>
    <t>Prostředí třídy jako edukační prostor žáků primární školy</t>
  </si>
  <si>
    <t>RIV/00216208:11410/07:00008217!RIV08-MSM-11410___</t>
  </si>
  <si>
    <t>6Xvhx1Gian1hRhkYCJJKcWK7swk=</t>
  </si>
  <si>
    <t>http://www.isvav.cz/h11/resultDetail.do?rowId=RIV%2F00216208%3A11410%2F07%3A00008217!RIV08-MSM-11410___</t>
  </si>
  <si>
    <t>Prostredia napomáhajúce budovaniu aritmetických schém</t>
  </si>
  <si>
    <t>RIV/00216208:11410/07:00008133!RIV08-GA0-11410___</t>
  </si>
  <si>
    <t>8tvVI9M8FoiX+!IZy9JCUwJNJYg=</t>
  </si>
  <si>
    <t>http://www.isvav.cz/h11/resultDetail.do?rowId=RIV%2F00216208%3A11410%2F07%3A00008133!RIV08-GA0-11410___</t>
  </si>
  <si>
    <t>Zborník 7. ročníka konferencie s medzinárodnou účasťou</t>
  </si>
  <si>
    <t>Průhonice. Příběh jednoho muže a jednoho parku</t>
  </si>
  <si>
    <t>RIV/00216208:11410/07:00008481!RIV08-MSM-11410___</t>
  </si>
  <si>
    <t>G8rg1BR.aVsZ.U+P4DY4PeI7MJE=</t>
  </si>
  <si>
    <t>http://www.isvav.cz/h11/resultDetail.do?rowId=RIV%2F00216208%3A11410%2F07%3A00008481!RIV08-MSM-11410___</t>
  </si>
  <si>
    <t>Psychologická příprava v učitelském studiu</t>
  </si>
  <si>
    <t>RIV/00216208:11410/07:00110942!RIV09-MSM-11410___</t>
  </si>
  <si>
    <t>FmZJMPvuPNraygis9QvGTyKTGv8=</t>
  </si>
  <si>
    <t>http://www.isvav.cz/h11/resultDetail.do?rowId=RIV%2F00216208%3A11410%2F07%3A00110942!RIV09-MSM-11410___</t>
  </si>
  <si>
    <t>Valentová, Lidmila; Pavelková, Isabella</t>
  </si>
  <si>
    <t>Psychologie osobnosti (výkladový slovník)</t>
  </si>
  <si>
    <t>RIV/00216208:11410/07:00008431!RIV08-MSM-11410___</t>
  </si>
  <si>
    <t>z5ShzgiUvQ!y4dC8sbgINgaouz8=</t>
  </si>
  <si>
    <t>http://www.isvav.cz/h11/resultDetail.do?rowId=RIV%2F00216208%3A11410%2F07%3A00008431!RIV08-MSM-11410___</t>
  </si>
  <si>
    <t>Trpišovská, Dobromila</t>
  </si>
  <si>
    <t>Psychomotorika v České asociaci Sport pro všechny</t>
  </si>
  <si>
    <t>RIV/00216208:11410/07:00008309!RIV08-MSM-11410___</t>
  </si>
  <si>
    <t>bQF-0zhZyzjGmT!W4CIAeDDXPIU=</t>
  </si>
  <si>
    <t>http://www.isvav.cz/h11/resultDetail.do?rowId=RIV%2F00216208%3A11410%2F07%3A00008309!RIV08-MSM-11410___</t>
  </si>
  <si>
    <t>Pohyb je život</t>
  </si>
  <si>
    <t>Question de seuil</t>
  </si>
  <si>
    <t>RIV/00216208:11410/07:00222019!RIV10-MSM-11410___</t>
  </si>
  <si>
    <t>a!Gr927wAPCv48tSdMe5UIjceuM=</t>
  </si>
  <si>
    <t>http://www.isvav.cz/h11/resultDetail.do?rowId=RIV%2F00216208%3A11410%2F07%3A00222019!RIV10-MSM-11410___</t>
  </si>
  <si>
    <t>Quel Autre?</t>
  </si>
  <si>
    <t>Ráj je na ostrově aneb Prostor pro adamity</t>
  </si>
  <si>
    <t>RIV/00216208:11410/07:10081275!RIV11-MSM-11410___</t>
  </si>
  <si>
    <t>AG+NhbF4cIz!hSQAL26cSon7g.w=</t>
  </si>
  <si>
    <t>http://www.isvav.cz/h11/resultDetail.do?rowId=RIV%2F00216208%3A11410%2F07%3A10081275!RIV11-MSM-11410___</t>
  </si>
  <si>
    <t>The Real and Imaginary City in the Works of Martin Amis and Ian McEwan</t>
  </si>
  <si>
    <t>RIV/00216208:11410/07:00110487!RIV09-MSM-11410___</t>
  </si>
  <si>
    <t>ud4Zt-o+3KT!Hoh307pqApCtCmw=</t>
  </si>
  <si>
    <t>http://www.isvav.cz/h11/resultDetail.do?rowId=RIV%2F00216208%3A11410%2F07%3A00110487!RIV09-MSM-11410___</t>
  </si>
  <si>
    <t>Dream, Imagination and Reality in Literature</t>
  </si>
  <si>
    <t>Realizace interaktivních uspořádacích dotazů na www</t>
  </si>
  <si>
    <t>RIV/00216208:11410/07:00008426!RIV08-MSM-11410___</t>
  </si>
  <si>
    <t>kF20T74oUaLJCiiA7Y2yfVXem5A=</t>
  </si>
  <si>
    <t>http://www.isvav.cz/h11/resultDetail.do?rowId=RIV%2F00216208%3A11410%2F07%3A00008426!RIV08-MSM-11410___</t>
  </si>
  <si>
    <t>Procházka, Josef</t>
  </si>
  <si>
    <t>Řečové chování a zdvořilost</t>
  </si>
  <si>
    <t>RIV/00216208:11410/07:00008325!RIV08-MSM-11410___</t>
  </si>
  <si>
    <t>ui9v20n2qpVHLaRgB5wB1beR6xE=</t>
  </si>
  <si>
    <t>http://www.isvav.cz/h11/resultDetail.do?rowId=RIV%2F00216208%3A11410%2F07%3A00008325!RIV08-MSM-11410___</t>
  </si>
  <si>
    <t>Reflexe oborových praxí studentů jako výzva ke změnám v koncepci učitelského vzdělávání</t>
  </si>
  <si>
    <t>RIV/00216208:11410/07:00008405!RIV08-MSM-11410___</t>
  </si>
  <si>
    <t>np9KLL3J1Etccmm8uPE+a+S0IrE=</t>
  </si>
  <si>
    <t>http://www.isvav.cz/h11/resultDetail.do?rowId=RIV%2F00216208%3A11410%2F07%3A00008405!RIV08-MSM-11410___</t>
  </si>
  <si>
    <t>Svět výchovy a vzdělávání v reflexi současného pedagogického výzkumu. Sborník příspěvků XV. konference ČAPV</t>
  </si>
  <si>
    <t>Reforma kurikula jako kulturní změna</t>
  </si>
  <si>
    <t>RIV/00216208:11410/07:00008446!RIV08-MSM-11410___</t>
  </si>
  <si>
    <t>cIMSQYibg2VLt-uzAt9qb0v.awg=</t>
  </si>
  <si>
    <t>http://www.isvav.cz/h11/resultDetail.do?rowId=RIV%2F00216208%3A11410%2F07%3A00008446!RIV08-MSM-11410___</t>
  </si>
  <si>
    <t>Rámcový vzdělávací program a výtvarná výchova. Sympozium ČS INSEA Plzeň, 16.-18.října 2004</t>
  </si>
  <si>
    <t>Resilience v rodinách dětí s autismem</t>
  </si>
  <si>
    <t>RIV/00216208:11410/07:00008389!RIV08-MSM-11410___</t>
  </si>
  <si>
    <t>DhnacBg3dr98nnt0QPyt4Ea5G6Y=</t>
  </si>
  <si>
    <t>http://www.isvav.cz/h11/resultDetail.do?rowId=RIV%2F00216208%3A11410%2F07%3A00008389!RIV08-MSM-11410___</t>
  </si>
  <si>
    <t>Résumé de These</t>
  </si>
  <si>
    <t>RIV/00216208:11410/07:00222072!RIV10-MSM-11410___</t>
  </si>
  <si>
    <t>Bm7fkuEjLNAwVWSgZ4uG!cUBQYw=</t>
  </si>
  <si>
    <t>http://www.isvav.cz/h11/resultDetail.do?rowId=RIV%2F00216208%3A11410%2F07%3A00222072!RIV10-MSM-11410___</t>
  </si>
  <si>
    <t>Revue des etudes slaves</t>
  </si>
  <si>
    <t>Retrospektiva dalšího vzdělávání učitelek mateřských škol a jeho možnosti na PedF UK Praha</t>
  </si>
  <si>
    <t>RIV/00216208:11410/07:00008005!RIV08-MSM-11410___</t>
  </si>
  <si>
    <t>K!qiEkz6J7j2iA0LPmcZWXakQm4=</t>
  </si>
  <si>
    <t>http://www.isvav.cz/h11/resultDetail.do?rowId=RIV%2F00216208%3A11410%2F07%3A00008005!RIV08-MSM-11410___</t>
  </si>
  <si>
    <t>Další vzdělávání učitelů a jeho perspektivy</t>
  </si>
  <si>
    <t>Revision of Potamogeton fossils from the Most Basin and their palaeoecological significance (Early Miocene, Czech Republic)</t>
  </si>
  <si>
    <t>RIV/00216208:11410/07:00008087!RIV08-GA0-11410___</t>
  </si>
  <si>
    <t>icRBQys5L78Zg9ccnFK1FY4-xP4=</t>
  </si>
  <si>
    <t>http://www.isvav.cz/h11/resultDetail.do?rowId=RIV%2F00216208%3A11410%2F07%3A00008087!RIV08-GA0-11410___</t>
  </si>
  <si>
    <t>Bulletin of Geosciences</t>
  </si>
  <si>
    <t>Riziko dyslexie</t>
  </si>
  <si>
    <t>RIV/00216208:11410/07:00008438!RIV08-MSM-11410___</t>
  </si>
  <si>
    <t>dINZen3Yc1cvwgPwbT5XAc4sGf8=</t>
  </si>
  <si>
    <t>http://www.isvav.cz/h11/resultDetail.do?rowId=RIV%2F00216208%3A11410%2F07%3A00008438!RIV08-MSM-11410___</t>
  </si>
  <si>
    <t>Rogersovské přístupy ve vzdělávání pedagogů a v jejich praxi</t>
  </si>
  <si>
    <t>RIV/00216208:11410/07:00008178!RIV08-MSM-11410___</t>
  </si>
  <si>
    <t>nLf7pwrd6!GZfS-dcf0ws5ULPG8=</t>
  </si>
  <si>
    <t>http://www.isvav.cz/h11/resultDetail.do?rowId=RIV%2F00216208%3A11410%2F07%3A00008178!RIV08-MSM-11410___</t>
  </si>
  <si>
    <t>Trendy vpřípravě pedagogických pracovníků</t>
  </si>
  <si>
    <t>RIV/00216208:11410/07:00008376!RIV08-MSM-11410___</t>
  </si>
  <si>
    <t>dWMbcqPy1DtbK1ggBvc6B37ZmzI=</t>
  </si>
  <si>
    <t>http://www.isvav.cz/h11/resultDetail.do?rowId=RIV%2F00216208%3A11410%2F07%3A00008376!RIV08-MSM-11410___</t>
  </si>
  <si>
    <t>Role of the School in Commercial Sexual Child Abuse</t>
  </si>
  <si>
    <t>RIV/00216208:11410/07:00008129!RIV08-MSM-11410___</t>
  </si>
  <si>
    <t>nxwU+-BF!u0nTMsvjz5dzeCxwII=</t>
  </si>
  <si>
    <t>http://www.isvav.cz/h11/resultDetail.do?rowId=RIV%2F00216208%3A11410%2F07%3A00008129!RIV08-MSM-11410___</t>
  </si>
  <si>
    <t>School and Health 21</t>
  </si>
  <si>
    <t>Role základní školy v rozvíjení perspektivní orientace žáků</t>
  </si>
  <si>
    <t>RIV/00216208:11410/07:00008196!RIV08-MSM-11410___</t>
  </si>
  <si>
    <t>0d96RWpsGy2sSY+isJHto3MSa04=</t>
  </si>
  <si>
    <t>http://www.isvav.cz/h11/resultDetail.do?rowId=RIV%2F00216208%3A11410%2F07%3A00008196!RIV08-MSM-11410___</t>
  </si>
  <si>
    <t>Kurikulum v proměnách školy</t>
  </si>
  <si>
    <t>The Romany language and communication - The Importance of education in mother tongue</t>
  </si>
  <si>
    <t>RIV/00216208:11410/07:00008381!RIV08-MSM-11410___</t>
  </si>
  <si>
    <t>MeckJRoDZKdW141N7Kwb-g5Ij2w=</t>
  </si>
  <si>
    <t>http://www.isvav.cz/h11/resultDetail.do?rowId=RIV%2F00216208%3A11410%2F07%3A00008381!RIV08-MSM-11410___</t>
  </si>
  <si>
    <t>Tolerance in multicultural Society of Central Europe</t>
  </si>
  <si>
    <t>Šotolová, Eva</t>
  </si>
  <si>
    <t>Romský jazyk a komunikace</t>
  </si>
  <si>
    <t>RIV/00216208:11410/07:00008380!RIV08-MSM-11410___</t>
  </si>
  <si>
    <t>yd6T3g8LkQ+FP9H-eJ26PwKADtE=</t>
  </si>
  <si>
    <t>http://www.isvav.cz/h11/resultDetail.do?rowId=RIV%2F00216208%3A11410%2F07%3A00008380!RIV08-MSM-11410___</t>
  </si>
  <si>
    <t>Vzdělávání k toleranci v multikulturním prostředí střední Evropy</t>
  </si>
  <si>
    <t>Rozdíly mezi školami a třídami u vybraných charakteristik žáků</t>
  </si>
  <si>
    <t>RIV/00216208:11410/07:00008067!RIV08-GA0-11410___</t>
  </si>
  <si>
    <t>zw9uMymZ4UIBq+pE5ZnxL-y8oYM=</t>
  </si>
  <si>
    <t>http://www.isvav.cz/h11/resultDetail.do?rowId=RIV%2F00216208%3A11410%2F07%3A00008067!RIV08-GA0-11410___</t>
  </si>
  <si>
    <t>Rozvíjení klíčových kompetencí úlohami</t>
  </si>
  <si>
    <t>RIV/00216208:11410/07:00014050!RIV11-MSM-11410___</t>
  </si>
  <si>
    <t>fUNMq+m3wDmigNbBM3F3UraTjHs=</t>
  </si>
  <si>
    <t>http://www.isvav.cz/h11/resultDetail.do?rowId=RIV%2F00216208%3A11410%2F07%3A00014050!RIV11-MSM-11410___</t>
  </si>
  <si>
    <t>Rozvoj konceptuálního myšlení v matematice</t>
  </si>
  <si>
    <t>RIV/00216208:11410/07:00008200!RIV08-GA0-11410___</t>
  </si>
  <si>
    <t>Gzu7JfHQNexSiPwJ8KhW0!x.mMM=</t>
  </si>
  <si>
    <t>http://www.isvav.cz/h11/resultDetail.do?rowId=RIV%2F00216208%3A11410%2F07%3A00008200!RIV08-GA0-11410___</t>
  </si>
  <si>
    <t>Ryby a člověk</t>
  </si>
  <si>
    <t>RIV/00216208:11410/07:00008471!RIV08-MSM-11410___</t>
  </si>
  <si>
    <t>5azpA6RIW3SY0ZxU!vLBsfa9Dhs=</t>
  </si>
  <si>
    <t>http://www.isvav.cz/h11/resultDetail.do?rowId=RIV%2F00216208%3A11410%2F07%3A00008471!RIV08-MSM-11410___</t>
  </si>
  <si>
    <t>Santorini, potopená země</t>
  </si>
  <si>
    <t>RIV/00216208:11410/07:00008460!RIV08-MSM-11410___</t>
  </si>
  <si>
    <t>IFdH667fKH5vBo0JDtHs5BkKIQo=</t>
  </si>
  <si>
    <t>http://www.isvav.cz/h11/resultDetail.do?rowId=RIV%2F00216208%3A11410%2F07%3A00008460!RIV08-MSM-11410___</t>
  </si>
  <si>
    <t>Sborová tvorba Petra Ebena pro děti</t>
  </si>
  <si>
    <t>RIV/00216208:11410/07:00222411!RIV10-MSM-11410___</t>
  </si>
  <si>
    <t>E4NowB7X!g!0!tBYvvN133UQT8E=</t>
  </si>
  <si>
    <t>http://www.isvav.cz/h11/resultDetail.do?rowId=RIV%2F00216208%3A11410%2F07%3A00222411!RIV10-MSM-11410___</t>
  </si>
  <si>
    <t>School Mathematics As A Developmental Activity</t>
  </si>
  <si>
    <t>RIV/00216208:11410/07:00008104!RIV08-MSM-11410___</t>
  </si>
  <si>
    <t>dYhME7yrYXBx.-AV5bjLTJxdPXg=</t>
  </si>
  <si>
    <t>http://www.isvav.cz/h11/resultDetail.do?rowId=RIV%2F00216208%3A11410%2F07%3A00008104!RIV08-MSM-11410___</t>
  </si>
  <si>
    <t>New Directions for Situated Cognition in Mathematics Education</t>
  </si>
  <si>
    <t>Sebepojetí školní úspěšnosti žáka v běžné a specializované třídě</t>
  </si>
  <si>
    <t>RIV/00216208:11410/07:00008215!RIV08-MSM-11410___</t>
  </si>
  <si>
    <t>.+p+XkUXiuNFRi.nzevx!uTX3Ic=</t>
  </si>
  <si>
    <t>http://www.isvav.cz/h11/resultDetail.do?rowId=RIV%2F00216208%3A11410%2F07%3A00008215!RIV08-MSM-11410___</t>
  </si>
  <si>
    <t>Sémantické modely multikulturality a jejich axiologické dimenze</t>
  </si>
  <si>
    <t>RIV/00216208:11410/07:00008183!RIV08-MSM-11410___</t>
  </si>
  <si>
    <t>DCJa1j+8yTY9HNGRe10SVy9AaSM=</t>
  </si>
  <si>
    <t>http://www.isvav.cz/h11/resultDetail.do?rowId=RIV%2F00216208%3A11410%2F07%3A00008183!RIV08-MSM-11410___</t>
  </si>
  <si>
    <t>Multikulturní výchova ve vzdělávání budoucích učitelů a dalším vzdělávání učitelů.</t>
  </si>
  <si>
    <t>Sexuální chování primátů a jeho význam pro vznik sexuality v evoluci hominidů</t>
  </si>
  <si>
    <t>RIV/00216208:11410/07:00008488!RIV08-GA0-11410___</t>
  </si>
  <si>
    <t>HCm6dd!myyqhibJ!JzbS4Wfeh.I=</t>
  </si>
  <si>
    <t>http://www.isvav.cz/h11/resultDetail.do?rowId=RIV%2F00216208%3A11410%2F07%3A00008488!RIV08-GA0-11410___</t>
  </si>
  <si>
    <t>Kruh prstenu – Světové dějiny sexuality, erotiky a lásky od počátků do současnoti.</t>
  </si>
  <si>
    <t>Shape Analysis of Incisura Ischiadica Major: Definition of Reference Outlines in Sexing the Human Pelvis</t>
  </si>
  <si>
    <t>RIV/00216208:11410/07:00008489!RIV08-MSM-11410___</t>
  </si>
  <si>
    <t>WVV+!BebFhsNzArop2JEvCA+p70=</t>
  </si>
  <si>
    <t>http://www.isvav.cz/h11/resultDetail.do?rowId=RIV%2F00216208%3A11410%2F07%3A00008489!RIV08-MSM-11410___</t>
  </si>
  <si>
    <t>Anthropologie</t>
  </si>
  <si>
    <t>Slezsko – perla v České koruně : Historie – kultura – umění</t>
  </si>
  <si>
    <t>RIV/00216208:11410/07:00110623!RIV09-MSM-11410___</t>
  </si>
  <si>
    <t>4EdvezkqCnpJW4qiEAr.szjuTaQ=</t>
  </si>
  <si>
    <t>http://www.isvav.cz/h11/resultDetail.do?rowId=RIV%2F00216208%3A11410%2F07%3A00110623!RIV09-MSM-11410___</t>
  </si>
  <si>
    <t>S, Z(MK00002328101), Z(MSM0021620827)</t>
  </si>
  <si>
    <t>Slovenská soudobá instuktivní klavírní tvorba v kontextu hudebního vzdělávání v České republice</t>
  </si>
  <si>
    <t>RIV/00216208:11410/07:00008347!RIV08-MSM-11410___</t>
  </si>
  <si>
    <t>zrUIFQ0-6jXYy+qzDVF6i8qYJgE=</t>
  </si>
  <si>
    <t>http://www.isvav.cz/h11/resultDetail.do?rowId=RIV%2F00216208%3A11410%2F07%3A00008347!RIV08-MSM-11410___</t>
  </si>
  <si>
    <t>Hudobný život na Slovensku - kontinuita či diskontinuita. Živá kultúra alebo skanzen?</t>
  </si>
  <si>
    <t>Slovo na úvod</t>
  </si>
  <si>
    <t>RIV/00216208:11410/07:00008125!RIV08-MSM-11410___</t>
  </si>
  <si>
    <t>YfiRLYgReQpBV2pWoHKtk5QHxRU=</t>
  </si>
  <si>
    <t>http://www.isvav.cz/h11/resultDetail.do?rowId=RIV%2F00216208%3A11410%2F07%3A00008125!RIV08-MSM-11410___</t>
  </si>
  <si>
    <t>Socializace, personalizace a individuace - pohled na uskutečnění a sebeuskutečnění člověka</t>
  </si>
  <si>
    <t>RIV/00216208:11410/07:00008051!RIV08-MSM-11410___</t>
  </si>
  <si>
    <t>+FmYnvhnj5Gvg7WS+quJJdgNe5A=</t>
  </si>
  <si>
    <t>http://www.isvav.cz/h11/resultDetail.do?rowId=RIV%2F00216208%3A11410%2F07%3A00008051!RIV08-MSM-11410___</t>
  </si>
  <si>
    <t>Sociální, pedagogické a prezentační dovednosti doktoranda</t>
  </si>
  <si>
    <t>RIV/00216208:11410/07:00008334!RIV08-MSM-11410___</t>
  </si>
  <si>
    <t>H-euY1MCnV5t7v.CIuWsE-imCJU=</t>
  </si>
  <si>
    <t>http://www.isvav.cz/h11/resultDetail.do?rowId=RIV%2F00216208%3A11410%2F07%3A00008334!RIV08-MSM-11410___</t>
  </si>
  <si>
    <t>R, V</t>
  </si>
  <si>
    <t>Sociální psychologie</t>
  </si>
  <si>
    <t>RIV/00216208:11410/07:00008430!RIV08-MSM-11410___</t>
  </si>
  <si>
    <t>vpzC.k3FSvok5H!723EZXNP+3HI=</t>
  </si>
  <si>
    <t>http://www.isvav.cz/h11/resultDetail.do?rowId=RIV%2F00216208%3A11410%2F07%3A00008430!RIV08-MSM-11410___</t>
  </si>
  <si>
    <t>Sociální psychologie pro pedagogy</t>
  </si>
  <si>
    <t>RIV/00216208:11410/07:00008046!RIV08-MSM-11410___</t>
  </si>
  <si>
    <t>P-DL81QfW-kqweTq.t5nerweF5U=</t>
  </si>
  <si>
    <t>http://www.isvav.cz/h11/resultDetail.do?rowId=RIV%2F00216208%3A11410%2F07%3A00008046!RIV08-MSM-11410___</t>
  </si>
  <si>
    <t>Sociální role kateder pedagogiky v procesu příptavy odborníků v systému vzdělání v měnícím se Rusku</t>
  </si>
  <si>
    <t>RIV/00216208:11410/07:00008270!RIV08-MSM-11410___</t>
  </si>
  <si>
    <t>D2ZyJazqG06+FJwLA3nbpzpXVfA=</t>
  </si>
  <si>
    <t>http://www.isvav.cz/h11/resultDetail.do?rowId=RIV%2F00216208%3A11410%2F07%3A00008270!RIV08-MSM-11410___</t>
  </si>
  <si>
    <t>Sociální stát a emancipační otázka</t>
  </si>
  <si>
    <t>RIV/00216208:11410/07:00008362!RIV08-MSM-11410___</t>
  </si>
  <si>
    <t>PLNRUWV1KHQokVdmsrdiN8fc!VI=</t>
  </si>
  <si>
    <t>http://www.isvav.cz/h11/resultDetail.do?rowId=RIV%2F00216208%3A11410%2F07%3A00008362!RIV08-MSM-11410___</t>
  </si>
  <si>
    <t>Solving numerical problems in the 3rd year of Primary school: Teaching/learning with connections</t>
  </si>
  <si>
    <t>RIV/00216208:11410/07:00222340!RIV10-MSM-11410___</t>
  </si>
  <si>
    <t>M2jj6iSqTWXLN-60pm7W20WwRik=</t>
  </si>
  <si>
    <t>http://www.isvav.cz/h11/resultDetail.do?rowId=RIV%2F00216208%3A11410%2F07%3A00222340!RIV10-MSM-11410___</t>
  </si>
  <si>
    <t>Proceedings of SEMT 07</t>
  </si>
  <si>
    <t>Solving Strategies of Dice BlackJack Game</t>
  </si>
  <si>
    <t>RIV/00216208:11410/07:00008097!RIV08-GA0-11410___</t>
  </si>
  <si>
    <t>xCgUU6Q-T!K4N9UDb3jcwjWLnyM=</t>
  </si>
  <si>
    <t>http://www.isvav.cz/h11/resultDetail.do?rowId=RIV%2F00216208%3A11410%2F07%3A00008097!RIV08-GA0-11410___</t>
  </si>
  <si>
    <t>International Conference Presentation of Mathematics '07</t>
  </si>
  <si>
    <t>Sozialformen des Unterrichts und deren Bedeutung für die Entwicklung der Sprechfertigkeit</t>
  </si>
  <si>
    <t>RIV/00216208:11410/07:00110653!RIV09-MSM-11410___</t>
  </si>
  <si>
    <t>sybpqK-wShVDy8Szhi1fzR8PPLY=</t>
  </si>
  <si>
    <t>http://www.isvav.cz/h11/resultDetail.do?rowId=RIV%2F00216208%3A11410%2F07%3A00110653!RIV09-MSM-11410___</t>
  </si>
  <si>
    <t>Veränderungen im Studium der deutschen Sprache</t>
  </si>
  <si>
    <t>Společnost vědění a kurikulum budoucnosti</t>
  </si>
  <si>
    <t>RIV/00216208:11410/07:00008170!RIV08-MSM-11410___</t>
  </si>
  <si>
    <t>wQSMV2gFfmnyXMVFH5zb2i1j4zQ=</t>
  </si>
  <si>
    <t>http://www.isvav.cz/h11/resultDetail.do?rowId=RIV%2F00216208%3A11410%2F07%3A00008170!RIV08-MSM-11410___</t>
  </si>
  <si>
    <t>Sport jako fenomén</t>
  </si>
  <si>
    <t>RIV/00216208:11410/07:00008028!RIV08-MSM-11410___</t>
  </si>
  <si>
    <t>wTEuHZQ21Ncp0kVE0G+vA48Uqr0=</t>
  </si>
  <si>
    <t>http://www.isvav.cz/h11/resultDetail.do?rowId=RIV%2F00216208%3A11410%2F07%3A00008028!RIV08-MSM-11410___</t>
  </si>
  <si>
    <t>Studia sportiva</t>
  </si>
  <si>
    <t>Stageira, rodiště Aristotelovo</t>
  </si>
  <si>
    <t>RIV/00216208:11410/07:00008469!RIV08-MSM-11410___</t>
  </si>
  <si>
    <t>vHRV3!MuEe.-sTJPHFb1rMf4xDM=</t>
  </si>
  <si>
    <t>http://www.isvav.cz/h11/resultDetail.do?rowId=RIV%2F00216208%3A11410%2F07%3A00008469!RIV08-MSM-11410___</t>
  </si>
  <si>
    <t>Strategie volby další vzdělávací cesty po ukončení povinné školní docházky</t>
  </si>
  <si>
    <t>RIV/00216208:11410/07:00008094!RIV08-GA0-11410___</t>
  </si>
  <si>
    <t>TSANnUJqL3cothT0DIdQZjDE-Ck=</t>
  </si>
  <si>
    <t>http://www.isvav.cz/h11/resultDetail.do?rowId=RIV%2F00216208%3A11410%2F07%3A00008094!RIV08-GA0-11410___</t>
  </si>
  <si>
    <t>Stresové a resilientní činitele v kontextu kvality života rodin dětí s mentálním postižením</t>
  </si>
  <si>
    <t>RIV/00216208:11410/07:00008390!RIV08-MSM-11410___</t>
  </si>
  <si>
    <t>SrRJypfnSSbCU!MZnZ1FoFDcB1k=</t>
  </si>
  <si>
    <t>http://www.isvav.cz/h11/resultDetail.do?rowId=RIV%2F00216208%3A11410%2F07%3A00008390!RIV08-MSM-11410___</t>
  </si>
  <si>
    <t>Psychológia a patopsychológia dieťaťa</t>
  </si>
  <si>
    <t>Student na pedagogické praxi v zajetí procesů evaluace</t>
  </si>
  <si>
    <t>RIV/00216208:11410/07:00110337!RIV09-MSM-11410___</t>
  </si>
  <si>
    <t>vjYfXbEUJEhKG9+e52BrFLpeKMs=</t>
  </si>
  <si>
    <t>http://www.isvav.cz/h11/resultDetail.do?rowId=RIV%2F00216208%3A11410%2F07%3A00110337!RIV09-MSM-11410___</t>
  </si>
  <si>
    <t>Hodnocení v profesi učitele – psychodidaktické a etické souvislosti</t>
  </si>
  <si>
    <t>Styly učení a možnosti jejich využití v rámci diagnostiky a intervence u žáků se specifickými poruchami učení</t>
  </si>
  <si>
    <t>RIV/00216208:11410/07:00008382!RIV08-MSM-11410___</t>
  </si>
  <si>
    <t>8wzM2w4iIhQVfcVY0vMSpaXFqds=</t>
  </si>
  <si>
    <t>http://www.isvav.cz/h11/resultDetail.do?rowId=RIV%2F00216208%3A11410%2F07%3A00008382!RIV08-MSM-11410___</t>
  </si>
  <si>
    <t>RIV/00216208:11410/07:00008379!RIV08-MSM-11410___</t>
  </si>
  <si>
    <t>KkgHEniWou0byS9VJZaIrSIvg3Y=</t>
  </si>
  <si>
    <t>http://www.isvav.cz/h11/resultDetail.do?rowId=RIV%2F00216208%3A11410%2F07%3A00008379!RIV08-MSM-11410___</t>
  </si>
  <si>
    <t>Specifické poruchy učení v kontextu vzdělávacích oblastí RVP ZV</t>
  </si>
  <si>
    <t>Sufix -ální jako progresivní internacionální morfém v současné češtině</t>
  </si>
  <si>
    <t>RIV/00216208:11410/07:00008322!RIV08-MSM-11410___</t>
  </si>
  <si>
    <t>P23y3Wek4A0NFvSKMLcFI1zFqWU=</t>
  </si>
  <si>
    <t>http://www.isvav.cz/h11/resultDetail.do?rowId=RIV%2F00216208%3A11410%2F07%3A00008322!RIV08-MSM-11410___</t>
  </si>
  <si>
    <t>Slavica Iuvenum</t>
  </si>
  <si>
    <t>Sumeřané erbu prasete divokého. Kančí emblém v počátcích dějin starověké Mezopotámie</t>
  </si>
  <si>
    <t>RIV/00216208:11410/07:00110441!RIV09-MSM-11410___</t>
  </si>
  <si>
    <t>eCZZneYAatTrf2wE14cYvphfc9E=</t>
  </si>
  <si>
    <t>http://www.isvav.cz/h11/resultDetail.do?rowId=RIV%2F00216208%3A11410%2F07%3A00110441!RIV09-MSM-11410___</t>
  </si>
  <si>
    <t>Lidé a zvířata – Soubor studií pracovní skupiny „Člověk a krajina v dějinách“</t>
  </si>
  <si>
    <t>Svrchovanost před státem: Symboly suverenity v uměleckém řemesle českých zemí osmého a devátého století</t>
  </si>
  <si>
    <t>RIV/00216208:11410/07:00110440!RIV09-MSM-11410___</t>
  </si>
  <si>
    <t>C7+LAz-TcQrZHDNyfa3tNBfU+fM=</t>
  </si>
  <si>
    <t>http://www.isvav.cz/h11/resultDetail.do?rowId=RIV%2F00216208%3A11410%2F07%3A00110440!RIV09-MSM-11410___</t>
  </si>
  <si>
    <t>“Pomezí Čech, Moravy a Slezska” Sborník prací ze společenských a přírodních věd</t>
  </si>
  <si>
    <t>Teacher Education in the Czech republic</t>
  </si>
  <si>
    <t>RIV/00216208:11410/07:10083175!RIV11-MSM-11410___</t>
  </si>
  <si>
    <t>fWwaWC5.6w.eihE6v2GgjDjPPbc=</t>
  </si>
  <si>
    <t>http://www.isvav.cz/h11/resultDetail.do?rowId=RIV%2F00216208%3A11410%2F07%3A10083175!RIV11-MSM-11410___</t>
  </si>
  <si>
    <t>Early Childhood Education, An International Encyclopedia</t>
  </si>
  <si>
    <t>Teorie vzdělanostních nerovností a romské prostředí</t>
  </si>
  <si>
    <t>RIV/00216208:11410/07:00008373!RIV08-MSM-11410___</t>
  </si>
  <si>
    <t>C!Sma8sZRkis4ZvMLB773xSWfBE=</t>
  </si>
  <si>
    <t>http://www.isvav.cz/h11/resultDetail.do?rowId=RIV%2F00216208%3A11410%2F07%3A00008373!RIV08-MSM-11410___</t>
  </si>
  <si>
    <t>Holubec, Stanislav</t>
  </si>
  <si>
    <t>Tertiary macrofloras of the Bohemian Massif: a review with correlations within Boreal and Central Europe</t>
  </si>
  <si>
    <t>RIV/00216208:11410/07:00008088!RIV08-GA0-11410___</t>
  </si>
  <si>
    <t>8fvThU6iZrMjM+ZvhY2GjZW.J4g=</t>
  </si>
  <si>
    <t>http://www.isvav.cz/h11/resultDetail.do?rowId=RIV%2F00216208%3A11410%2F07%3A00008088!RIV08-GA0-11410___</t>
  </si>
  <si>
    <t>P(GA105/06/0653), P(GA205/05/0204), P(GP205/06/P007), Z(MSM0021620855)</t>
  </si>
  <si>
    <t>Testen und Bewerten bei der Entwicklung der Sprechfertigkeit</t>
  </si>
  <si>
    <t>RIV/00216208:11410/07:00008279!RIV08-MSM-11410___</t>
  </si>
  <si>
    <t>2RsY8SMI7icxEB2t3PRh8h7EHsY=</t>
  </si>
  <si>
    <t>http://www.isvav.cz/h11/resultDetail.do?rowId=RIV%2F00216208%3A11410%2F07%3A00008279!RIV08-MSM-11410___</t>
  </si>
  <si>
    <t>Tetřev hlušec na Šumavě, jeho minulost a současnost</t>
  </si>
  <si>
    <t>RIV/00216208:11410/07:00008484!RIV08-MSM-11410___</t>
  </si>
  <si>
    <t>zSNXtSm3sbK9re.G6nFIN+wBh5s=</t>
  </si>
  <si>
    <t>http://www.isvav.cz/h11/resultDetail.do?rowId=RIV%2F00216208%3A11410%2F07%3A00008484!RIV08-MSM-11410___</t>
  </si>
  <si>
    <t>Sborník z konference Šumava, konflikt člověka a přírody</t>
  </si>
  <si>
    <t>Theories of Early Childhood Education - Pedagogy</t>
  </si>
  <si>
    <t>RIV/00216208:11410/07:00008081!RIV08-MSM-11410___</t>
  </si>
  <si>
    <t>qgu8r8MKVoms+vkn6TAVeqRFx+s=</t>
  </si>
  <si>
    <t>http://www.isvav.cz/h11/resultDetail.do?rowId=RIV%2F00216208%3A11410%2F07%3A00008081!RIV08-MSM-11410___</t>
  </si>
  <si>
    <t>Early Childhood Education - an international encyclopedia</t>
  </si>
  <si>
    <t>To the Current Issues of Transformation of Primary and Lower Secondary Education in the Health Promotion Field</t>
  </si>
  <si>
    <t>RIV/00216208:11410/07:00008128!RIV08-MSM-11410___</t>
  </si>
  <si>
    <t>HDWyb.ycuw!WbL4bMj-j+6vBQh4=</t>
  </si>
  <si>
    <t>http://www.isvav.cz/h11/resultDetail.do?rowId=RIV%2F00216208%3A11410%2F07%3A00008128!RIV08-MSM-11410___</t>
  </si>
  <si>
    <t>Tradice a současnost výuky intonace v českých zemích</t>
  </si>
  <si>
    <t>RIV/00216208:11410/07:00008339!RIV08-MSM-11410___</t>
  </si>
  <si>
    <t>JKIeQL4QH5IpJEaPYQWBVQe9FSA=</t>
  </si>
  <si>
    <t>http://www.isvav.cz/h11/resultDetail.do?rowId=RIV%2F00216208%3A11410%2F07%3A00008339!RIV08-MSM-11410___</t>
  </si>
  <si>
    <t>Tradovaná paměť kraje v pojetí Václava Beneše Třebízského</t>
  </si>
  <si>
    <t>RIV/00216208:11410/07:00008303!RIV08-MSM-11410___</t>
  </si>
  <si>
    <t>Efk75t2MRaNXdAIcIcX11D8u1oU=</t>
  </si>
  <si>
    <t>http://www.isvav.cz/h11/resultDetail.do?rowId=RIV%2F00216208%3A11410%2F07%3A00008303!RIV08-MSM-11410___</t>
  </si>
  <si>
    <t>Slánské rozhovory 2006. Lounsko.</t>
  </si>
  <si>
    <t>Transformace české školy jako výzva pro nové pojetí práce školního metodika prevence</t>
  </si>
  <si>
    <t>RIV/00216208:11410/07:00008410!RIV08-MSM-11410___</t>
  </si>
  <si>
    <t>+SkoGCQvvFHDbrIJm2QM1kJSLA0=</t>
  </si>
  <si>
    <t>http://www.isvav.cz/h11/resultDetail.do?rowId=RIV%2F00216208%3A11410%2F07%3A00008410!RIV08-MSM-11410___</t>
  </si>
  <si>
    <t>Poradenská psychológia a celoživotná cesta človeka na začiatku XXI. storočia.</t>
  </si>
  <si>
    <t>The Transformation of education systems of Visegrád countries: Introduction in the context of comparative research</t>
  </si>
  <si>
    <t>RIV/00216208:11410/07:00008039!RIV08-MSM-11410___</t>
  </si>
  <si>
    <t>Xiur2QxpY7q9wVC.zLGmXydRFCc=</t>
  </si>
  <si>
    <t>http://www.isvav.cz/h11/resultDetail.do?rowId=RIV%2F00216208%3A11410%2F07%3A00008039!RIV08-MSM-11410___</t>
  </si>
  <si>
    <t>Trees in Commutative Nil-Semigroups of Index Two</t>
  </si>
  <si>
    <t>RIV/00216208:11410/07:00008056!RIV08-GA0-11410___</t>
  </si>
  <si>
    <t>XZRoCo7I7SIgWi89i-ZR.cUE6AA=</t>
  </si>
  <si>
    <t>http://www.isvav.cz/h11/resultDetail.do?rowId=RIV%2F00216208%3A11410%2F07%3A00008056!RIV08-GA0-11410___</t>
  </si>
  <si>
    <t>Acta Universitatis Carolinae – Mathematica et Physica</t>
  </si>
  <si>
    <t>P(GP406/05/P561), Z(MSM0021620839)</t>
  </si>
  <si>
    <t>Troska o dzieci zdolne</t>
  </si>
  <si>
    <t>RIV/00216208:11410/07:00008414!RIV08-MSM-11410___</t>
  </si>
  <si>
    <t>WcruT.D2!s7PLBPpobDv-1Vj.3c=</t>
  </si>
  <si>
    <t>http://www.isvav.cz/h11/resultDetail.do?rowId=RIV%2F00216208%3A11410%2F07%3A00008414!RIV08-MSM-11410___</t>
  </si>
  <si>
    <t>Technoobraz 2007</t>
  </si>
  <si>
    <t>Turnaj měst v České republice s rozborem úloh</t>
  </si>
  <si>
    <t>RIV/00216208:11410/07:00008086!RIV08-MSM-11410___</t>
  </si>
  <si>
    <t>TIk2!3k0DEPULK7ujySRJSqvfiM=</t>
  </si>
  <si>
    <t>http://www.isvav.cz/h11/resultDetail.do?rowId=RIV%2F00216208%3A11410%2F07%3A00008086!RIV08-MSM-11410___</t>
  </si>
  <si>
    <t>Učení službou - jedna z možností výchovy k občanské angažovanosti</t>
  </si>
  <si>
    <t>RIV/00216208:11410/07:00110940!RIV09-MSM-11410___</t>
  </si>
  <si>
    <t>ZR8XSvRDVP8R!Uj1aeivPwNwvnA=</t>
  </si>
  <si>
    <t>http://www.isvav.cz/h11/resultDetail.do?rowId=RIV%2F00216208%3A11410%2F07%3A00110940!RIV09-MSM-11410___</t>
  </si>
  <si>
    <t>Mládež a hodnoty 2007</t>
  </si>
  <si>
    <t>Učící se škola</t>
  </si>
  <si>
    <t>RIV/00216208:11410/07:00008092!RIV08-MSM-11410___</t>
  </si>
  <si>
    <t>.75epIX3uQHIG7AJI5DdJ0timyU=</t>
  </si>
  <si>
    <t>http://www.isvav.cz/h11/resultDetail.do?rowId=RIV%2F00216208%3A11410%2F07%3A00008092!RIV08-MSM-11410___</t>
  </si>
  <si>
    <t>Orbis Scholae</t>
  </si>
  <si>
    <t>Učitel jako determinanta proměny vzdělávání</t>
  </si>
  <si>
    <t>RIV/00216208:11410/07:00008151!RIV08-MSM-11410___</t>
  </si>
  <si>
    <t>F1hJQtj41hwY38qUVIKfq8kjsnA=</t>
  </si>
  <si>
    <t>http://www.isvav.cz/h11/resultDetail.do?rowId=RIV%2F00216208%3A11410%2F07%3A00008151!RIV08-MSM-11410___</t>
  </si>
  <si>
    <t>Zborník príspevkov z IX. ročníka Studentské fórum</t>
  </si>
  <si>
    <t>RIV/00216208:11410/07:00008245!RIV08-MSM-11410___</t>
  </si>
  <si>
    <t>fsTZWcmTyCsY1eztiK-8r3LTzJk=</t>
  </si>
  <si>
    <t>http://www.isvav.cz/h11/resultDetail.do?rowId=RIV%2F00216208%3A11410%2F07%3A00008245!RIV08-MSM-11410___</t>
  </si>
  <si>
    <t>Učitelství - rozporuplné povolání pod tlakem nových nároků</t>
  </si>
  <si>
    <t>RIV/00216208:11410/07:00008238!RIV08-MSM-11410___</t>
  </si>
  <si>
    <t>qShnCpzh-uIdyiFYfGv+p4GiyAg=</t>
  </si>
  <si>
    <t>http://www.isvav.cz/h11/resultDetail.do?rowId=RIV%2F00216208%3A11410%2F07%3A00008238!RIV08-MSM-11410___</t>
  </si>
  <si>
    <t>Úlohy k environmentální výchově ve výuce výchovy ke zdraví v základním vzdělávání</t>
  </si>
  <si>
    <t>RIV/00216208:11410/07:00008409!RIV08-MSM-11410___</t>
  </si>
  <si>
    <t>feYsgNTquL33p-Xi4vx.tV9Nrh4=</t>
  </si>
  <si>
    <t>http://www.isvav.cz/h11/resultDetail.do?rowId=RIV%2F00216208%3A11410%2F07%3A00008409!RIV08-MSM-11410___</t>
  </si>
  <si>
    <t>Umělecká výchovy na KHv - vize prof. Herdena pohledem těch, kteří ji realizují</t>
  </si>
  <si>
    <t>RIV/00216208:11410/07:00110707!RIV09-MSM-11410___</t>
  </si>
  <si>
    <t>3vS75speYdjs.F.7.+e6wNQukJw=</t>
  </si>
  <si>
    <t>http://www.isvav.cz/h11/resultDetail.do?rowId=RIV%2F00216208%3A11410%2F07%3A00110707!RIV09-MSM-11410___</t>
  </si>
  <si>
    <t>Úpravy lidových písní Jana Málka</t>
  </si>
  <si>
    <t>RIV/00216208:11410/07:00222410!RIV10-MSM-11410___</t>
  </si>
  <si>
    <t>5qhGWpgf3okIngor9fwIZLH7+n8=</t>
  </si>
  <si>
    <t>http://www.isvav.cz/h11/resultDetail.do?rowId=RIV%2F00216208%3A11410%2F07%3A00222410!RIV10-MSM-11410___</t>
  </si>
  <si>
    <t>The use of games in the development of mathematical skills and mathematical thinking</t>
  </si>
  <si>
    <t>RIV/00216208:11410/07:00008099!RIV08-GA0-11410___</t>
  </si>
  <si>
    <t>RbdfpQ-NAoB!!Hg4ekSFyeU0rDQ=</t>
  </si>
  <si>
    <t>http://www.isvav.cz/h11/resultDetail.do?rowId=RIV%2F00216208%3A11410%2F07%3A00008099!RIV08-GA0-11410___</t>
  </si>
  <si>
    <t>International Symposium Elementary Mathematics Teaching SEMT'07</t>
  </si>
  <si>
    <t>RIV/00216208:11410/07:00008037!RIV08-MSM-11410___</t>
  </si>
  <si>
    <t>SzPBE21ZXNv0f-tV7K+dUXwevvU=</t>
  </si>
  <si>
    <t>http://www.isvav.cz/h11/resultDetail.do?rowId=RIV%2F00216208%3A11410%2F07%3A00008037!RIV08-MSM-11410___</t>
  </si>
  <si>
    <t>XVIII. a IXX. letní škola historie. Lidé a národy : Vztahy a soužití. Sborník přednášek.</t>
  </si>
  <si>
    <t>RIV/00216208:11410/07:00008033!RIV08-MSM-11410___</t>
  </si>
  <si>
    <t>oPEejrbouuTKR3fU3T!vtzHEb4A=</t>
  </si>
  <si>
    <t>http://www.isvav.cz/h11/resultDetail.do?rowId=RIV%2F00216208%3A11410%2F07%3A00008033!RIV08-MSM-11410___</t>
  </si>
  <si>
    <t>RIV/00216208:11410/07:00008226!RIV08-GA0-11410___</t>
  </si>
  <si>
    <t>3KguNHVmNiVYqpjoXXX0EJdq85s=</t>
  </si>
  <si>
    <t>http://www.isvav.cz/h11/resultDetail.do?rowId=RIV%2F00216208%3A11410%2F07%3A00008226!RIV08-GA0-11410___</t>
  </si>
  <si>
    <t>Náměty na podnětné vyučování v matematice</t>
  </si>
  <si>
    <t>RIV/00216208:11410/07:00008228!RIV08-GA0-11410___</t>
  </si>
  <si>
    <t>TWSzsS59ac!UxRdMSQ8E-S4qVuE=</t>
  </si>
  <si>
    <t>http://www.isvav.cz/h11/resultDetail.do?rowId=RIV%2F00216208%3A11410%2F07%3A00008228!RIV08-GA0-11410___</t>
  </si>
  <si>
    <t>Stehlíková, Naďa; Tichá, Marie</t>
  </si>
  <si>
    <t>Užití prvků Gestalt terapie v pedagogicko - psychologickém poradenství III</t>
  </si>
  <si>
    <t>RIV/00216208:11410/07:00110262!RIV09-MSM-11410___</t>
  </si>
  <si>
    <t>hFoVNz+s7XZ2vNMiP9SXuQh7hW8=</t>
  </si>
  <si>
    <t>http://www.isvav.cz/h11/resultDetail.do?rowId=RIV%2F00216208%3A11410%2F07%3A00110262!RIV09-MSM-11410___</t>
  </si>
  <si>
    <t>Martanová, Veronika</t>
  </si>
  <si>
    <t>Václav II. a Citeaux</t>
  </si>
  <si>
    <t>RIV/00216208:11410/07:00008012!RIV08-MSM-11410___</t>
  </si>
  <si>
    <t>Va8tHaqEPIMksv9fuZjI3oPVEPY=</t>
  </si>
  <si>
    <t>http://www.isvav.cz/h11/resultDetail.do?rowId=RIV%2F00216208%3A11410%2F07%3A00008012!RIV08-MSM-11410___</t>
  </si>
  <si>
    <t>Od knížat ke králům. Sborník u příležitosti 60. narozenin Josefa Žemličky</t>
  </si>
  <si>
    <t>Václav II., král český a polský</t>
  </si>
  <si>
    <t>RIV/00216208:11410/07:00008009!RIV08-MSM-11410___</t>
  </si>
  <si>
    <t>ts6qAZp1x2YGgvtPNaZULe71cP8=</t>
  </si>
  <si>
    <t>http://www.isvav.cz/h11/resultDetail.do?rowId=RIV%2F00216208%3A11410%2F07%3A00008009!RIV08-MSM-11410___</t>
  </si>
  <si>
    <t>Vážky České republiky: Ekologie, ochrana a rozšíření</t>
  </si>
  <si>
    <t>RIV/00216208:11410/07:00110068!RIV09-MSM-11410___</t>
  </si>
  <si>
    <t>cbpySLgA4pBRd+XIuagG!JAcjdU=</t>
  </si>
  <si>
    <t>http://www.isvav.cz/h11/resultDetail.do?rowId=RIV%2F00216208%3A11410%2F07%3A00110068!RIV09-MSM-11410___</t>
  </si>
  <si>
    <t>P(SM/6/104/05), V</t>
  </si>
  <si>
    <t>Vnímání prostoru učebny žáky 1. a 2.ročníku ZŠ</t>
  </si>
  <si>
    <t>RIV/00216208:11410/07:00008000!RIV08-MSM-11410___</t>
  </si>
  <si>
    <t>-SUr8rhA8PM+h4WDeUBP1uRGKek=</t>
  </si>
  <si>
    <t>http://www.isvav.cz/h11/resultDetail.do?rowId=RIV%2F00216208%3A11410%2F07%3A00008000!RIV08-MSM-11410___</t>
  </si>
  <si>
    <t>Svět výchovy a vzdělávání v reflexi současného pedagogického výzkumu [CD-ROM]</t>
  </si>
  <si>
    <t>RIV/00216208:11410/07:00008035!RIV08-MSM-11410___</t>
  </si>
  <si>
    <t>k8UGQnnYz1fAAtT4p-M5aLfXFzg=</t>
  </si>
  <si>
    <t>http://www.isvav.cz/h11/resultDetail.do?rowId=RIV%2F00216208%3A11410%2F07%3A00008035!RIV08-MSM-11410___</t>
  </si>
  <si>
    <t>Svět výchovy a vzdělávání v reflexi současného pedagogického výzkumu.</t>
  </si>
  <si>
    <t>Vokální činnosti jako prostředek rozvoje hudebnosti a zpěvnosti žáků</t>
  </si>
  <si>
    <t>RIV/00216208:11410/07:00008356!RIV08-MSM-11410___</t>
  </si>
  <si>
    <t>sivUQCUZ.wCbqegwAVdvQZnKrDo=</t>
  </si>
  <si>
    <t>http://www.isvav.cz/h11/resultDetail.do?rowId=RIV%2F00216208%3A11410%2F07%3A00008356!RIV08-MSM-11410___</t>
  </si>
  <si>
    <t>Volba povolání: "Jsem přece kluk!", "Jsem přece holka!"</t>
  </si>
  <si>
    <t>RIV/00216208:11410/07:00222355!RIV10-MSM-11410___</t>
  </si>
  <si>
    <t>VI6H-W8zIFsrH!3opNImzHRaUYM=</t>
  </si>
  <si>
    <t>http://www.isvav.cz/h11/resultDetail.do?rowId=RIV%2F00216208%3A11410%2F07%3A00222355!RIV10-MSM-11410___</t>
  </si>
  <si>
    <t>Výběr učebnice – snadno a rychle?</t>
  </si>
  <si>
    <t>RIV/00216208:11410/07:00008235!RIV08-MSM-11410___</t>
  </si>
  <si>
    <t>wPebyXErQpisUvi23r53z!i7Emo=</t>
  </si>
  <si>
    <t>http://www.isvav.cz/h11/resultDetail.do?rowId=RIV%2F00216208%3A11410%2F07%3A00008235!RIV08-MSM-11410___</t>
  </si>
  <si>
    <t>Adamec, Martin; Pumpr, Václav</t>
  </si>
  <si>
    <t>Výchova ke zdravému stravování ve školním kurikulu a v přípravě učitelů</t>
  </si>
  <si>
    <t>RIV/00216208:11410/07:00008412!RIV08-MSM-11410___</t>
  </si>
  <si>
    <t>51v2GsVEVUnjdme+r.2MacJHuaQ=</t>
  </si>
  <si>
    <t>http://www.isvav.cz/h11/resultDetail.do?rowId=RIV%2F00216208%3A11410%2F07%3A00008412!RIV08-MSM-11410___</t>
  </si>
  <si>
    <t>Health Education and Quality of Life</t>
  </si>
  <si>
    <t>Výchovné poradenství z genderové perspektivy</t>
  </si>
  <si>
    <t>RIV/00216208:11410/07:00222353!RIV10-MSM-11410___</t>
  </si>
  <si>
    <t>ALbniVx-YbuNjcG+JH.hnDUW8Jc=</t>
  </si>
  <si>
    <t>http://www.isvav.cz/h11/resultDetail.do?rowId=RIV%2F00216208%3A11410%2F07%3A00222353!RIV10-MSM-11410___</t>
  </si>
  <si>
    <t>Výnimočnosť v sebe zahŕňa zmenu intenzity pohybu – nič nové</t>
  </si>
  <si>
    <t>RIV/00216208:11410/07:00110449!RIV09-MSM-11410___</t>
  </si>
  <si>
    <t>y!XNon33opkhV4st+oiz+B8e3tk=</t>
  </si>
  <si>
    <t>http://www.isvav.cz/h11/resultDetail.do?rowId=RIV%2F00216208%3A11410%2F07%3A00110449!RIV09-MSM-11410___</t>
  </si>
  <si>
    <t>Aktuální otázky zprostředkování umění (Teorie a praxe galerijní pedagogiky, vizuální kultura a výtvarná výchova)</t>
  </si>
  <si>
    <t>Výpočty s maticemi v Excelu</t>
  </si>
  <si>
    <t>RIV/00216208:11410/07:00110035!RIV09-GA0-11410___</t>
  </si>
  <si>
    <t>x!y.dZ-9XDL!Y!yReL0M4nB!KtM=</t>
  </si>
  <si>
    <t>http://www.isvav.cz/h11/resultDetail.do?rowId=RIV%2F00216208%3A11410%2F07%3A00110035!RIV09-GA0-11410___</t>
  </si>
  <si>
    <t>Jančařík, Antonín; Stehlíková, Naďa</t>
  </si>
  <si>
    <t>P(GA406/05/2444), P(GP406/05/P561)</t>
  </si>
  <si>
    <t>Výsledky a důsledky nového modelu evaluace studentské výuky v rámci pedagogických praxí studentů učitelství biologie</t>
  </si>
  <si>
    <t>RIV/00216208:11410/07:00008491!RIV08-MSM-11410___</t>
  </si>
  <si>
    <t>qL2oP1TIR1V9wrYSxk6thMpgfuA=</t>
  </si>
  <si>
    <t>http://www.isvav.cz/h11/resultDetail.do?rowId=RIV%2F00216208%3A11410%2F07%3A00008491!RIV08-MSM-11410___</t>
  </si>
  <si>
    <t>Pedagogická prax, súčasnost a perspektívy:</t>
  </si>
  <si>
    <t>Výsostná hodnota života, úcta před skutečností, úcta k člověku a kritická racionalita jako metoda řešení problémů.</t>
  </si>
  <si>
    <t>RIV/00216208:11410/07:00008364!RIV08-MSM-11410___</t>
  </si>
  <si>
    <t>6GndbNit!nF6uHbpUfJbidC5vQk=</t>
  </si>
  <si>
    <t>http://www.isvav.cz/h11/resultDetail.do?rowId=RIV%2F00216208%3A11410%2F07%3A00008364!RIV08-MSM-11410___</t>
  </si>
  <si>
    <t>Vytváření sítě spolupracujících škol jako specifická forma dalšího vzdělávání učitelů</t>
  </si>
  <si>
    <t>RIV/00216208:11410/07:00008091!RIV08-MSM-11410___</t>
  </si>
  <si>
    <t>ymHnW-MhrLfDiY6emhaw.Sc3BsE=</t>
  </si>
  <si>
    <t>http://www.isvav.cz/h11/resultDetail.do?rowId=RIV%2F00216208%3A11410%2F07%3A00008091!RIV08-MSM-11410___</t>
  </si>
  <si>
    <t>Další profesní vzdělávání učitelů a jeho perspektivy.</t>
  </si>
  <si>
    <t>Vytvoření programu celoživotního interdisciplinárního učení</t>
  </si>
  <si>
    <t>RIV/00216208:11410/07:00008406!RIV08-MSM-11410___</t>
  </si>
  <si>
    <t>jCI9Vz!o9gLgeYyDsR5AdQys5FY=</t>
  </si>
  <si>
    <t>http://www.isvav.cz/h11/resultDetail.do?rowId=RIV%2F00216208%3A11410%2F07%3A00008406!RIV08-MSM-11410___</t>
  </si>
  <si>
    <t>Prevence</t>
  </si>
  <si>
    <t>Vyučovací styly učitelů</t>
  </si>
  <si>
    <t>RIV/00216208:11410/07:00008045!RIV08-MSM-11410___</t>
  </si>
  <si>
    <t>5pj+VvIujGI2MCx3Ixqx6cbM4wg=</t>
  </si>
  <si>
    <t>http://www.isvav.cz/h11/resultDetail.do?rowId=RIV%2F00216208%3A11410%2F07%3A00008045!RIV08-MSM-11410___</t>
  </si>
  <si>
    <t>RIV/00216208:11410/07:00008078!RIV08-MSM-11410___</t>
  </si>
  <si>
    <t>NbtcR2aUwtyZ3z8apLwrdthQyw0=</t>
  </si>
  <si>
    <t>http://www.isvav.cz/h11/resultDetail.do?rowId=RIV%2F00216208%3A11410%2F07%3A00008078!RIV08-MSM-11410___</t>
  </si>
  <si>
    <t>Výuka frazeologie na obchodní akademii - příspěvek k vznikajícímu RVP</t>
  </si>
  <si>
    <t>RIV/00216208:11410/07:10072609!RIV11-MSM-11410___</t>
  </si>
  <si>
    <t>JVW+ixWEdrKb-sp6GaZ6+qddRTA=</t>
  </si>
  <si>
    <t>http://www.isvav.cz/h11/resultDetail.do?rowId=RIV%2F00216208%3A11410%2F07%3A10072609!RIV11-MSM-11410___</t>
  </si>
  <si>
    <t>Štěpáník, Stanislav</t>
  </si>
  <si>
    <t>Využití AutoCADu v nově koncipovaném studijním oboru technická a informační výchova na Pedagogické fakultě UK v Praze</t>
  </si>
  <si>
    <t>RIV/00216208:11410/07:00008054!RIV08-MSM-11410___</t>
  </si>
  <si>
    <t>5aHjJe.RIGq3VWddrmEeMK!Hw5U=</t>
  </si>
  <si>
    <t>http://www.isvav.cz/h11/resultDetail.do?rowId=RIV%2F00216208%3A11410%2F07%3A00008054!RIV08-MSM-11410___</t>
  </si>
  <si>
    <t>Vývoj pojetí lingvistického učiva ve starších školských mluvnicích češtiny (1918-1945). O doplňku.</t>
  </si>
  <si>
    <t>RIV/00216208:11410/07:00008221!RIV08-GA0-11410___</t>
  </si>
  <si>
    <t>6cKdsceXXaX7kxpASQUJTNTqnWI=</t>
  </si>
  <si>
    <t>http://www.isvav.cz/h11/resultDetail.do?rowId=RIV%2F00216208%3A11410%2F07%3A00008221!RIV08-GA0-11410___</t>
  </si>
  <si>
    <t>Beiträge der europäischen slavistischen Linguistik</t>
  </si>
  <si>
    <t>Vývoj pojmů v algebře a matematická olympiáda</t>
  </si>
  <si>
    <t>RIV/00216208:11410/07:00008055!RIV08-GA0-11410___</t>
  </si>
  <si>
    <t>kUtGZAcLv172zmBym1iziBKU1eE=</t>
  </si>
  <si>
    <t>http://www.isvav.cz/h11/resultDetail.do?rowId=RIV%2F00216208%3A11410%2F07%3A00008055!RIV08-GA0-11410___</t>
  </si>
  <si>
    <t>Rozhledy matematicko fyzikální</t>
  </si>
  <si>
    <t>Vývoj přípravného vzdělávání předškolních pedagogů</t>
  </si>
  <si>
    <t>RIV/00216208:11410/07:00008102!RIV08-MSM-11410___</t>
  </si>
  <si>
    <t>pHqYKo!p00f3Z-CU4H+Km+krCIk=</t>
  </si>
  <si>
    <t>http://www.isvav.cz/h11/resultDetail.do?rowId=RIV%2F00216208%3A11410%2F07%3A00008102!RIV08-MSM-11410___</t>
  </si>
  <si>
    <t>Idea a realita vysokoškolského vzdělání učitelek mateřských škol na pedagogické fakultě</t>
  </si>
  <si>
    <t>Výzkum informační výchovy na základních školách</t>
  </si>
  <si>
    <t>RIV/00216208:11410/07:00111001!RIV09-MSM-11410___</t>
  </si>
  <si>
    <t>idutYjAmhAcRCV07G1f5+cxdh!M=</t>
  </si>
  <si>
    <t>http://www.isvav.cz/h11/resultDetail.do?rowId=RIV%2F00216208%3A11410%2F07%3A00111001!RIV09-MSM-11410___</t>
  </si>
  <si>
    <t>Mudrák, David; Neumajer, Ondřej; Procházka, Josef; Rambousek, Vladimír; Štípek, Jiří</t>
  </si>
  <si>
    <t>Výzkum učitele a učitelského vzdělávání v kontextu kurikulární reformy – Co, proč a jak zkoumat</t>
  </si>
  <si>
    <t>RIV/00216208:11410/07:00008066!RIV08-MSM-11410___</t>
  </si>
  <si>
    <t>hLqJ-7a+K5v0PKDx9b5bF4Uz28Q=</t>
  </si>
  <si>
    <t>http://www.isvav.cz/h11/resultDetail.do?rowId=RIV%2F00216208%3A11410%2F07%3A00008066!RIV08-MSM-11410___</t>
  </si>
  <si>
    <t>Výzkum v oblasti informační výchovy a rozvíjení ICT kompetencí žáků ZŠ</t>
  </si>
  <si>
    <t>RIV/00216208:11410/07:00008272!RIV08-MSM-11410___</t>
  </si>
  <si>
    <t>2M5W!bURsx4kE35it7MEALEc8Nc=</t>
  </si>
  <si>
    <t>http://www.isvav.cz/h11/resultDetail.do?rowId=RIV%2F00216208%3A11410%2F07%3A00008272!RIV08-MSM-11410___</t>
  </si>
  <si>
    <t>Modernizace vysokoškolské výuky technických předmětů</t>
  </si>
  <si>
    <t>Rambousek, Vladimír; Neumajer, Ondřej; Mudrák, David; Procházka, Josef; Štípek, Jiří</t>
  </si>
  <si>
    <t>Výzkumné aktivity pro rozvoj didaktiky informační výchovy</t>
  </si>
  <si>
    <t>RIV/00216208:11410/07:00110352!RIV09-MSM-11410___</t>
  </si>
  <si>
    <t>bj2QI4pP.A-QLFUrqEd5thhcRDE=</t>
  </si>
  <si>
    <t>http://www.isvav.cz/h11/resultDetail.do?rowId=RIV%2F00216208%3A11410%2F07%3A00110352!RIV09-MSM-11410___</t>
  </si>
  <si>
    <t>IKT V TECHNICKOM VZDELÁVANÍ</t>
  </si>
  <si>
    <t>Rambousek, Vladimír; Mudrák, David; Neumajer, Ondřej</t>
  </si>
  <si>
    <t>O, R</t>
  </si>
  <si>
    <t>Význam historických aspektů ve vzdělávání učitelek mateřských škol</t>
  </si>
  <si>
    <t>RIV/00216208:11410/07:00008082!RIV08-MSM-11410___</t>
  </si>
  <si>
    <t>G80SwB99.e.KF8ZZ7JEEbM+zt0c=</t>
  </si>
  <si>
    <t>http://www.isvav.cz/h11/resultDetail.do?rowId=RIV%2F00216208%3A11410%2F07%3A00008082!RIV08-MSM-11410___</t>
  </si>
  <si>
    <t>Význam pedagogické praxe v profesní přípravě učitelek mateřských škol</t>
  </si>
  <si>
    <t>RIV/00216208:11410/07:00008144!RIV08-MSM-11410___</t>
  </si>
  <si>
    <t>A4D-N4-SZNaIy-IMnGyQTFBTpDs=</t>
  </si>
  <si>
    <t>http://www.isvav.cz/h11/resultDetail.do?rowId=RIV%2F00216208%3A11410%2F07%3A00008144!RIV08-MSM-11410___</t>
  </si>
  <si>
    <t>Význam portfolia pro profesní rozvoj studentů učitelství</t>
  </si>
  <si>
    <t>RIV/00216208:11410/07:00008062!RIV08-MSM-11410___</t>
  </si>
  <si>
    <t>oruKF26eTTZFEPEEwS9.Xwr6WDc=</t>
  </si>
  <si>
    <t>http://www.isvav.cz/h11/resultDetail.do?rowId=RIV%2F00216208%3A11410%2F07%3A00008062!RIV08-MSM-11410___</t>
  </si>
  <si>
    <t>Vzdělávání a internet 2. generace</t>
  </si>
  <si>
    <t>RIV/00216208:11410/07:00008425!RIV08-MSM-11410___</t>
  </si>
  <si>
    <t>8A+3vjZ52orSkBI8QGagMhWdpts=</t>
  </si>
  <si>
    <t>http://www.isvav.cz/h11/resultDetail.do?rowId=RIV%2F00216208%3A11410%2F07%3A00008425!RIV08-MSM-11410___</t>
  </si>
  <si>
    <t>Sborník konference Informační gramotnost 5.</t>
  </si>
  <si>
    <t>Vzpomínka na RNDr. Bohuslava Řeháka</t>
  </si>
  <si>
    <t>RIV/00216208:11410/07:00008476!RIV08-MSM-11410___</t>
  </si>
  <si>
    <t>VizP7yQRF1kXsK-pLAcUHumnEwY=</t>
  </si>
  <si>
    <t>http://www.isvav.cz/h11/resultDetail.do?rowId=RIV%2F00216208%3A11410%2F07%3A00008476!RIV08-MSM-11410___</t>
  </si>
  <si>
    <t>Vztah obor - vyučovací předmět jako metodologický problém</t>
  </si>
  <si>
    <t>RIV/00216208:11410/07:00110975!RIV09-MSM-11410___</t>
  </si>
  <si>
    <t>xdh2gTKrZItaLbEwBistiFqBhYE=</t>
  </si>
  <si>
    <t>http://www.isvav.cz/h11/resultDetail.do?rowId=RIV%2F00216208%3A11410%2F07%3A00110975!RIV09-MSM-11410___</t>
  </si>
  <si>
    <t>What constitutes good practice in teaching mathematics, a personal perspective</t>
  </si>
  <si>
    <t>RIV/00216208:11410/07:00110011!RIV09-GA0-11410___</t>
  </si>
  <si>
    <t>4mbPvxjz3Kr.R5jZ0jWjWaywvLM=</t>
  </si>
  <si>
    <t>http://www.isvav.cz/h11/resultDetail.do?rowId=RIV%2F00216208%3A11410%2F07%3A00110011!RIV09-GA0-11410___</t>
  </si>
  <si>
    <t>Wie kann man Schüler zum Sprechen bringen? Praktische Vorschläge für den Unterricht</t>
  </si>
  <si>
    <t>RIV/00216208:11410/07:00110452!RIV09-MSM-11410___</t>
  </si>
  <si>
    <t>p91VXkQWRaXuSM-6GGE8+CVfHas=</t>
  </si>
  <si>
    <t>http://www.isvav.cz/h11/resultDetail.do?rowId=RIV%2F00216208%3A11410%2F07%3A00110452!RIV09-MSM-11410___</t>
  </si>
  <si>
    <t>Windows on CLIL: Czech Republic</t>
  </si>
  <si>
    <t>RIV/00216208:11410/07:00008298!RIV08-MSM-11410___</t>
  </si>
  <si>
    <t>MMJ0J5-44imUY5x09rY6XUZXx6Y=</t>
  </si>
  <si>
    <t>http://www.isvav.cz/h11/resultDetail.do?rowId=RIV%2F00216208%3A11410%2F07%3A00008298!RIV08-MSM-11410___</t>
  </si>
  <si>
    <t>Windows on CLIL. Content and Language Integrated Learning in the European Spotlight</t>
  </si>
  <si>
    <t>Novotná, Jarmila; Hofmannová, Marie</t>
  </si>
  <si>
    <t>Woodo or Allegory? Toni Morrison´s Magical Realism Walks a Thin Line Between Magic Reality and Mythical Folklore</t>
  </si>
  <si>
    <t>RIV/00216208:11410/07:00008299!RIV08-MSM-11410___</t>
  </si>
  <si>
    <t>!U4aEj5LJE275s+kroPrB9H.3ik=</t>
  </si>
  <si>
    <t>http://www.isvav.cz/h11/resultDetail.do?rowId=RIV%2F00216208%3A11410%2F07%3A00008299!RIV08-MSM-11410___</t>
  </si>
  <si>
    <t>XVI. kolokvium mladých jazykovědců (Častá-Papiernička 8.-10.11.2006)</t>
  </si>
  <si>
    <t>RIV/00216208:11410/07:00008332!RIV08-MSM-11410___</t>
  </si>
  <si>
    <t>-jrEzUUTeH9CFaKGxeT8q-Hrf9A=</t>
  </si>
  <si>
    <t>http://www.isvav.cz/h11/resultDetail.do?rowId=RIV%2F00216208%3A11410%2F07%3A00008332!RIV08-MSM-11410___</t>
  </si>
  <si>
    <t>Základní témata problematiky nadaných</t>
  </si>
  <si>
    <t>RIV/00216208:11410/07:00008443!RIV08-MSM-11410___</t>
  </si>
  <si>
    <t>y7UAX5SEdeq3CsQIvFKn7a0JV+Y=</t>
  </si>
  <si>
    <t>http://www.isvav.cz/h11/resultDetail.do?rowId=RIV%2F00216208%3A11410%2F07%3A00008443!RIV08-MSM-11410___</t>
  </si>
  <si>
    <t>Žákovské portfolio – vhodná forma hodnocení environmentální výchovy</t>
  </si>
  <si>
    <t>RIV/00216208:11410/07:00222281!RIV10-MSM-11410___</t>
  </si>
  <si>
    <t>IIPNv.IEy9D167q9kEpIU9s5jPU=</t>
  </si>
  <si>
    <t>http://www.isvav.cz/h11/resultDetail.do?rowId=RIV%2F00216208%3A11410%2F07%3A00222281!RIV10-MSM-11410___</t>
  </si>
  <si>
    <t>Žákovské postoje k učení a ke škole - konstanty a proměny</t>
  </si>
  <si>
    <t>RIV/00216208:11410/07:00008068!RIV08-GA0-11410___</t>
  </si>
  <si>
    <t>ohTg9b1KV4tUMou7V7yv01+rbSw=</t>
  </si>
  <si>
    <t>http://www.isvav.cz/h11/resultDetail.do?rowId=RIV%2F00216208%3A11410%2F07%3A00008068!RIV08-GA0-11410___</t>
  </si>
  <si>
    <t>Prožívání sebe a měnícího se světa</t>
  </si>
  <si>
    <t>Zaměřeno na talenty aneb nadání má každý</t>
  </si>
  <si>
    <t>RIV/00216208:11410/07:00008444!RIV08-MSM-11410___</t>
  </si>
  <si>
    <t>fqJ4HunbT-ftbxPL0r1StTBg.iE=</t>
  </si>
  <si>
    <t>http://www.isvav.cz/h11/resultDetail.do?rowId=RIV%2F00216208%3A11410%2F07%3A00008444!RIV08-MSM-11410___</t>
  </si>
  <si>
    <t>Zamyšlení nad výukou geometrie na základních školách</t>
  </si>
  <si>
    <t>RIV/00216208:11410/07:00008197!RIV08-GA0-11410___</t>
  </si>
  <si>
    <t>JCnJ!up6A!WGJLLTcB5uBq4ia48=</t>
  </si>
  <si>
    <t>http://www.isvav.cz/h11/resultDetail.do?rowId=RIV%2F00216208%3A11410%2F07%3A00008197!RIV08-GA0-11410___</t>
  </si>
  <si>
    <t>Zásady tvorby matematických problémů</t>
  </si>
  <si>
    <t>RIV/00216208:11410/07:00110593!RIV09-MSM-11410___</t>
  </si>
  <si>
    <t>jI8QTeTMUIb5NpLo5bxc!BA3F7g=</t>
  </si>
  <si>
    <t>http://www.isvav.cz/h11/resultDetail.do?rowId=RIV%2F00216208%3A11410%2F07%3A00110593!RIV09-MSM-11410___</t>
  </si>
  <si>
    <t>Matematika v škole dnes a zajtra</t>
  </si>
  <si>
    <t>Závislosti a funkce</t>
  </si>
  <si>
    <t>RIV/00216208:11410/07:00008224!RIV08-GA0-11410___</t>
  </si>
  <si>
    <t>mKxtqx27!8YBXb4!PEv.9sfzsQw=</t>
  </si>
  <si>
    <t>http://www.isvav.cz/h11/resultDetail.do?rowId=RIV%2F00216208%3A11410%2F07%3A00008224!RIV08-GA0-11410___</t>
  </si>
  <si>
    <t>Kubínová, Marie</t>
  </si>
  <si>
    <t>Kubínová, Marie; Stehlíková, Naďa</t>
  </si>
  <si>
    <t>Zdvořilost</t>
  </si>
  <si>
    <t>RIV/00216208:11410/07:00008327!RIV08-MSM-11410___</t>
  </si>
  <si>
    <t>McsGKJdTsI9zcdDh7r!D.9Zx2Fc=</t>
  </si>
  <si>
    <t>http://www.isvav.cz/h11/resultDetail.do?rowId=RIV%2F00216208%3A11410%2F07%3A00008327!RIV08-MSM-11410___</t>
  </si>
  <si>
    <t>Životní situace studentů se sluchovým postižením při studiu na vysoké škole</t>
  </si>
  <si>
    <t>RIV/00216208:11410/07:00008385!RIV08-MSM-11410___</t>
  </si>
  <si>
    <t>aIHhTx3p7nG5xc!62jv04xyeuJY=</t>
  </si>
  <si>
    <t>http://www.isvav.cz/h11/resultDetail.do?rowId=RIV%2F00216208%3A11410%2F07%3A00008385!RIV08-MSM-11410___</t>
  </si>
  <si>
    <t>Vysokoškolské studium se zajištěním speciálně-pedagogických potřeb</t>
  </si>
  <si>
    <t>Hádková, Kateřina; Hájková, Vanda; Květoňová, Lea; Strnadová, Iva</t>
  </si>
  <si>
    <t>Zur Onomastik der freigeborenen und freigelassenen Frauen in Pompeji</t>
  </si>
  <si>
    <t>RIV/00216208:11410/07:00222113!RIV10-MSM-11410___</t>
  </si>
  <si>
    <t>IYu-upzxjUPzg-41wqwCVBiw23U=</t>
  </si>
  <si>
    <t>http://www.isvav.cz/h11/resultDetail.do?rowId=RIV%2F00216208%3A11410%2F07%3A00222113!RIV10-MSM-11410___</t>
  </si>
  <si>
    <t>Zur soziolinguistischen Positionierung der deutschen Sprache in Österreich. Einige Anmerkungen</t>
  </si>
  <si>
    <t>RIV/00216208:11410/07:00008287!RIV08-MSM-11410___</t>
  </si>
  <si>
    <t>DVPs24bb9iQQF5qa8Hf9f3taUg8=</t>
  </si>
  <si>
    <t>http://www.isvav.cz/h11/resultDetail.do?rowId=RIV%2F00216208%3A11410%2F07%3A00008287!RIV08-MSM-11410___</t>
  </si>
  <si>
    <t>Lingua viva</t>
  </si>
  <si>
    <t>20. letní škola historie</t>
  </si>
  <si>
    <t>RIV/00216208:11410/07:00008036!RIV08-MSM-11410___</t>
  </si>
  <si>
    <t>I718q!yYaVPYhB6SRgegGastyWM=</t>
  </si>
  <si>
    <t>http://www.isvav.cz/h11/resultDetail.do?rowId=RIV%2F00216208%3A11410%2F07%3A00008036!RIV08-MSM-11410___</t>
  </si>
  <si>
    <t>Společenskovědní předměty</t>
  </si>
  <si>
    <t>3d geometrie - tělesa</t>
  </si>
  <si>
    <t>RIV/00216208:11410/07:00008225!RIV08-GA0-11410___</t>
  </si>
  <si>
    <t>KnvHwogZ-TuNhK2Sm-5dMzs3hNc=</t>
  </si>
  <si>
    <t>http://www.isvav.cz/h11/resultDetail.do?rowId=RIV%2F00216208%3A11410%2F07%3A00008225!RIV08-GA0-11410___</t>
  </si>
  <si>
    <t>A 4.2 Systém vzdělávání řídících pracovníků ve školství v ČR v rámci dalšího vzdělávání pedagogických pracovníků</t>
  </si>
  <si>
    <t>RIV/00216208:11410/06:00222015!RIV10-MSM-11410___</t>
  </si>
  <si>
    <t>3txhENrh7uqIbQvxXB4+hzWeF4Y=</t>
  </si>
  <si>
    <t>http://www.isvav.cz/h11/resultDetail.do?rowId=RIV%2F00216208%3A11410%2F06%3A00222015!RIV10-MSM-11410___</t>
  </si>
  <si>
    <t>Vedení školy v praxi: vše, co potřebujete k úspěšnému řízení školy!</t>
  </si>
  <si>
    <t>Slavíková, Lenka</t>
  </si>
  <si>
    <t>Slavíková, Lenka; Koberová, Eva</t>
  </si>
  <si>
    <t>A report on paternity testing in bonobos (Pan paniscus): difficulty of obtaining reliable genotypes by analysis of CA/GT repetitive sequences</t>
  </si>
  <si>
    <t>RIV/00216208:11410/06:00110221!RIV09-MSM-11410___</t>
  </si>
  <si>
    <t>xx8LDUYRR.eSINa4XfA9caq+QUM=</t>
  </si>
  <si>
    <t>http://www.isvav.cz/h11/resultDetail.do?rowId=RIV%2F00216208%3A11410%2F06%3A00110221!RIV09-MSM-11410___</t>
  </si>
  <si>
    <t>Aktualizace hudebně psychologického odkazu Františka Sedláka</t>
  </si>
  <si>
    <t>RIV/00216208:11410/06:00110494!RIV09-MSM-11410___</t>
  </si>
  <si>
    <t>789JdaaFKW7jYu1NaRHSahM49BM=</t>
  </si>
  <si>
    <t>http://www.isvav.cz/h11/resultDetail.do?rowId=RIV%2F00216208%3A11410%2F06%3A00110494!RIV09-MSM-11410___</t>
  </si>
  <si>
    <t>Algoritmické myšlení a jak ho rozvíjet</t>
  </si>
  <si>
    <t>RIV/00216208:11410/06:00007231!RIV07-GA0-11410___</t>
  </si>
  <si>
    <t>AHBYDIw8j1Zd82RQCgJto8yy1mU=</t>
  </si>
  <si>
    <t>http://www.isvav.cz/h11/resultDetail.do?rowId=RIV%2F00216208%3A11410%2F06%3A00007231!RIV07-GA0-11410___</t>
  </si>
  <si>
    <t>10. setkání učitelů matematiky všech typů a stupňů škol</t>
  </si>
  <si>
    <t>RIV/00216208:11410/06:00007232!RIV07-GA0-11410___</t>
  </si>
  <si>
    <t>fiI0sdoC+LZPu3kctFWIzaDP6!8=</t>
  </si>
  <si>
    <t>http://www.isvav.cz/h11/resultDetail.do?rowId=RIV%2F00216208%3A11410%2F06%3A00007232!RIV07-GA0-11410___</t>
  </si>
  <si>
    <t>10. setkání učitelů matematiky všech typů a stupňů škol : Sborník abstraktů</t>
  </si>
  <si>
    <t>Alternativní model vývoje matematické představivosti</t>
  </si>
  <si>
    <t>RIV/00216208:11410/06:00110427!RIV09-MSM-11410___</t>
  </si>
  <si>
    <t>EXIijDm!m312q5gudbANw4kJoqg=</t>
  </si>
  <si>
    <t>http://www.isvav.cz/h11/resultDetail.do?rowId=RIV%2F00216208%3A11410%2F06%3A00110427!RIV09-MSM-11410___</t>
  </si>
  <si>
    <t>Inkluzivní a kognitivní edukace : sborník přednášek</t>
  </si>
  <si>
    <t>Pokorná, Věra</t>
  </si>
  <si>
    <t>Analýza školního vzdělávání ve vybraných zemích EU</t>
  </si>
  <si>
    <t>RIV/00216208:11410/06:00007348!RIV07-MSM-11410___</t>
  </si>
  <si>
    <t>iWVt+MjnqJGs0h3iZad14W5UMp4=</t>
  </si>
  <si>
    <t>http://www.isvav.cz/h11/resultDetail.do?rowId=RIV%2F00216208%3A11410%2F06%3A00007348!RIV07-MSM-11410___</t>
  </si>
  <si>
    <t>Orbis scholae 1/2006</t>
  </si>
  <si>
    <t>Greger, David; Gröschlová, Andrea; Ježková, Věra</t>
  </si>
  <si>
    <t>Antika? Zajděte do kina, přečtěte román ...</t>
  </si>
  <si>
    <t>RIV/00216208:11410/06:00007316!RIV07-AV0-11410___</t>
  </si>
  <si>
    <t>GNiBqDEgYXQPI5B7!4cf.U8ejtk=</t>
  </si>
  <si>
    <t>http://www.isvav.cz/h11/resultDetail.do?rowId=RIV%2F00216208%3A11410%2F06%3A00007316!RIV07-AV0-11410___</t>
  </si>
  <si>
    <t>Application of graphic interactive elements in the research of information education</t>
  </si>
  <si>
    <t>RIV/00216208:11410/06:00008214!RIV08-MSM-11410___</t>
  </si>
  <si>
    <t>!!c0rXDXnbx8mE9!Fv2LzSM5obY=</t>
  </si>
  <si>
    <t>http://www.isvav.cz/h11/resultDetail.do?rowId=RIV%2F00216208%3A11410%2F06%3A00008214!RIV08-MSM-11410___</t>
  </si>
  <si>
    <t>DIDMATTECH 2006</t>
  </si>
  <si>
    <t>Rambousek, Vladimír; Mudrák, David; Procházka, Josef; Štípek, Jiří</t>
  </si>
  <si>
    <t>Apprehending Mathematical Structure: A Case Study of Coming to Understand a Commutative Ring</t>
  </si>
  <si>
    <t>RIV/00216208:11410/06:00007248!RIV07-GA0-11410___</t>
  </si>
  <si>
    <t>UKap-tokMaGVX5uu1L0Azawr0jw=</t>
  </si>
  <si>
    <t>http://www.isvav.cz/h11/resultDetail.do?rowId=RIV%2F00216208%3A11410%2F06%3A00007248!RIV07-GA0-11410___</t>
  </si>
  <si>
    <t>Educational Studies in Mathematics</t>
  </si>
  <si>
    <t>P(GA406/02/0829)</t>
  </si>
  <si>
    <t>Aritmetické posloupnosti vyšších řádů v úlohách MMO</t>
  </si>
  <si>
    <t>RIV/00216208:11410/06:00007217!RIV07-MSM-11410___</t>
  </si>
  <si>
    <t>qPFryX3xCTqf4HVR.Qfv!4uniNE=</t>
  </si>
  <si>
    <t>http://www.isvav.cz/h11/resultDetail.do?rowId=RIV%2F00216208%3A11410%2F06%3A00007217!RIV07-MSM-11410___</t>
  </si>
  <si>
    <t>Makos 2005 : sborník materiálů z podzimní školy péče o talenty v matematice</t>
  </si>
  <si>
    <t>Asistent pedagoga ve Velké Británii</t>
  </si>
  <si>
    <t>RIV/00216208:11410/06:00110162!RIV09-MSM-11410___</t>
  </si>
  <si>
    <t>FzRPbate7M3jU78QFaVN4xdnmJA=</t>
  </si>
  <si>
    <t>http://www.isvav.cz/h11/resultDetail.do?rowId=RIV%2F00216208%3A11410%2F06%3A00110162!RIV09-MSM-11410___</t>
  </si>
  <si>
    <t>Kapitoly z multikulturní tolerance III</t>
  </si>
  <si>
    <t>A.S.Neill a jeho škola svobodné výchovy v Summerhillu</t>
  </si>
  <si>
    <t>RIV/00216208:11410/06:00110180!RIV09-MSM-11410___</t>
  </si>
  <si>
    <t>p!1mjIb6!anzHQTBzjsA4A-ScgI=</t>
  </si>
  <si>
    <t>http://www.isvav.cz/h11/resultDetail.do?rowId=RIV%2F00216208%3A11410%2F06%3A00110180!RIV09-MSM-11410___</t>
  </si>
  <si>
    <t>Theatrum historiae 1.</t>
  </si>
  <si>
    <t>Atonement - Continuity and Change in Ian McEwan´s Works</t>
  </si>
  <si>
    <t>RIV/00216208:11410/06:00110847!RIV09-MSM-11410___</t>
  </si>
  <si>
    <t>Vgmz2R8UgPzYnz1iiU!Gahd2ajo=</t>
  </si>
  <si>
    <t>http://www.isvav.cz/h11/resultDetail.do?rowId=RIV%2F00216208%3A11410%2F06%3A00110847!RIV09-MSM-11410___</t>
  </si>
  <si>
    <t>Continuity and Change in Culture and Literature</t>
  </si>
  <si>
    <t>Bioindicative evaluation of the brook lamprey (Lampetra planeri) in water environment</t>
  </si>
  <si>
    <t>RIV/00216208:11410/06:00110275!RIV09-MSM-11410___</t>
  </si>
  <si>
    <t>Au9-GZgeF.0CiHmNL7+vXc.dj!E=</t>
  </si>
  <si>
    <t>http://www.isvav.cz/h11/resultDetail.do?rowId=RIV%2F00216208%3A11410%2F06%3A00110275!RIV09-MSM-11410___</t>
  </si>
  <si>
    <t>Environmental changes and biological assessment III : Book of Abstracts</t>
  </si>
  <si>
    <t>DO</t>
  </si>
  <si>
    <t>Hanel, Lubomír; Andreska, Jan</t>
  </si>
  <si>
    <t>Budování konceptuálních představ čísla u dětí ve věku 5-8 let</t>
  </si>
  <si>
    <t>RIV/00216208:11410/06:00110056!RIV09-GA0-11410___</t>
  </si>
  <si>
    <t>K-mXquGq9kYRY8uAfo-!S6i1niw=</t>
  </si>
  <si>
    <t>http://www.isvav.cz/h11/resultDetail.do?rowId=RIV%2F00216208%3A11410%2F06%3A00110056!RIV09-GA0-11410___</t>
  </si>
  <si>
    <t>Building structures in mathematical knowledge</t>
  </si>
  <si>
    <t>RIV/00216208:11410/06:00007268!RIV07-GA0-11410___</t>
  </si>
  <si>
    <t>sSuSm3Qtv.dP.qsH3UR36xAuwyQ=</t>
  </si>
  <si>
    <t>http://www.isvav.cz/h11/resultDetail.do?rowId=RIV%2F00216208%3A11410%2F06%3A00007268!RIV07-GA0-11410___</t>
  </si>
  <si>
    <t>CERME 4 European Research in Mathematics Education IV</t>
  </si>
  <si>
    <t>Časopis Zvon a „zvonaři“</t>
  </si>
  <si>
    <t>RIV/00216208:11410/06:00110196!RIV09-MSM-11410___</t>
  </si>
  <si>
    <t>v3CCTP00AVuP00i.I2dnxeNsH+o=</t>
  </si>
  <si>
    <t>http://www.isvav.cz/h11/resultDetail.do?rowId=RIV%2F00216208%3A11410%2F06%3A00110196!RIV09-MSM-11410___</t>
  </si>
  <si>
    <t>Spisovatelé, společnost a noviny v proměnách doby. K 150. výročí úmrtí Karla Havlíčka, Literární archiv 38</t>
  </si>
  <si>
    <t>RIV/00216208:11410/06:00008301!RIV08-MSM-11410___</t>
  </si>
  <si>
    <t>PhR-I!r+rMSR5nI-kqXeAzVMzNY=</t>
  </si>
  <si>
    <t>http://www.isvav.cz/h11/resultDetail.do?rowId=RIV%2F00216208%3A11410%2F06%3A00008301!RIV08-MSM-11410___</t>
  </si>
  <si>
    <t>Česká společnost ´Dyslexie´</t>
  </si>
  <si>
    <t>RIV/00216208:11410/06:00110832!RIV09-MSM-11410___</t>
  </si>
  <si>
    <t>!V9G9Ghjoc-mX7qG64sratcrd3g=</t>
  </si>
  <si>
    <t>http://www.isvav.cz/h11/resultDetail.do?rowId=RIV%2F00216208%3A11410%2F06%3A00110832!RIV09-MSM-11410___</t>
  </si>
  <si>
    <t>Specifické poruchy učení a chování : Sborník 2005</t>
  </si>
  <si>
    <t>Chraňme děti před úrazy</t>
  </si>
  <si>
    <t>RIV/00216208:11410/06:00110814!RIV09-MSM-11410___</t>
  </si>
  <si>
    <t>0wx49TTg.AhAHBdrustuu7iiBC4=</t>
  </si>
  <si>
    <t>http://www.isvav.cz/h11/resultDetail.do?rowId=RIV%2F00216208%3A11410%2F06%3A00110814!RIV09-MSM-11410___</t>
  </si>
  <si>
    <t>Cisterciácká liturgie a cisterciáčtí světci v Čechách ve 13. a 14. století</t>
  </si>
  <si>
    <t>RIV/00216208:11410/06:00008010!RIV08-GA0-11410___</t>
  </si>
  <si>
    <t>h-obvgTpj1m9GTD+-.MU80-Tvag=</t>
  </si>
  <si>
    <t>http://www.isvav.cz/h11/resultDetail.do?rowId=RIV%2F00216208%3A11410%2F06%3A00008010!RIV08-GA0-11410___</t>
  </si>
  <si>
    <t>Světci a jejich kult ve středověku. Sborník katolické teologické fakulty Univerzity Karlovy, Dějiny umění-historie IV</t>
  </si>
  <si>
    <t>CLAMP and CA proxy data from the Lower Miocene of North Bohemia</t>
  </si>
  <si>
    <t>RIV/00216208:11410/06:00110225!RIV09-MSM-11410___</t>
  </si>
  <si>
    <t>jkbU!or9UaNMpW.aMSPe-hdScoQ=</t>
  </si>
  <si>
    <t>http://www.isvav.cz/h11/resultDetail.do?rowId=RIV%2F00216208%3A11410%2F06%3A00110225!RIV09-MSM-11410___</t>
  </si>
  <si>
    <t>7th European Paleobotany and Palynology Conference</t>
  </si>
  <si>
    <t>RIV/00216208:11410/06:00222022!RIV10-MSM-11410___</t>
  </si>
  <si>
    <t>wr7qgLPhGg8LnVbTAWHC8Gr5ATI=</t>
  </si>
  <si>
    <t>http://www.isvav.cz/h11/resultDetail.do?rowId=RIV%2F00216208%3A11410%2F06%3A00222022!RIV10-MSM-11410___</t>
  </si>
  <si>
    <t>Comparative education and teacher training. Vol. 4</t>
  </si>
  <si>
    <t>Constitution of classroom environment: Case Study</t>
  </si>
  <si>
    <t>RIV/00216208:11410/06:00007295!RIV07-GA0-11410___</t>
  </si>
  <si>
    <t>WAWBYiqNdnFSf2DoK2dk1tdBywI=</t>
  </si>
  <si>
    <t>http://www.isvav.cz/h11/resultDetail.do?rowId=RIV%2F00216208%3A11410%2F06%3A00007295!RIV07-GA0-11410___</t>
  </si>
  <si>
    <t>Mathematics Classrooms In Twelve Countries: The Insider's Perspective</t>
  </si>
  <si>
    <t>Constructivist approaches to the teaching of mathematics open ways to creative education (If used properly!)</t>
  </si>
  <si>
    <t>RIV/00216208:11410/06:00007249!RIV07-GA0-11410___</t>
  </si>
  <si>
    <t>uvBkq.B0FvHzZAbn!DsSZJK9S0s=</t>
  </si>
  <si>
    <t>http://www.isvav.cz/h11/resultDetail.do?rowId=RIV%2F00216208%3A11410%2F06%3A00007249!RIV07-GA0-11410___</t>
  </si>
  <si>
    <t>University of South Bohemia České Budějovice : Department of Mathematics Report Series</t>
  </si>
  <si>
    <t>Czech comparative education in the bipolar world</t>
  </si>
  <si>
    <t>RIV/00216208:11410/06:00007311!RIV07-MSM-11410___</t>
  </si>
  <si>
    <t>A6TQiDFBzSzrDx7mdmV6L3PoQ-A=</t>
  </si>
  <si>
    <t>http://www.isvav.cz/h11/resultDetail.do?rowId=RIV%2F00216208%3A11410%2F06%3A00007311!RIV07-MSM-11410___</t>
  </si>
  <si>
    <t>European Education</t>
  </si>
  <si>
    <t>Defrazeologické lexikální jednotky</t>
  </si>
  <si>
    <t>RIV/00216208:11410/06:00008319!RIV08-MSM-11410___</t>
  </si>
  <si>
    <t>HrLf0xfMpzESHh!+sfHwk7xUa6I=</t>
  </si>
  <si>
    <t>http://www.isvav.cz/h11/resultDetail.do?rowId=RIV%2F00216208%3A11410%2F06%3A00008319!RIV08-MSM-11410___</t>
  </si>
  <si>
    <t>Varia XIII</t>
  </si>
  <si>
    <t>P(IAB9061101), V, Z(AV0Z9061902)</t>
  </si>
  <si>
    <t>Dějiny českých zemí</t>
  </si>
  <si>
    <t>RIV/00216208:11410/06:00222023!RIV10-MSM-11410___</t>
  </si>
  <si>
    <t>H5II073kYQ8w7E8e.m!f-ZF3gXY=</t>
  </si>
  <si>
    <t>http://www.isvav.cz/h11/resultDetail.do?rowId=RIV%2F00216208%3A11410%2F06%3A00222023!RIV10-MSM-11410___</t>
  </si>
  <si>
    <t>Ottova encyklopedie Česká republika</t>
  </si>
  <si>
    <t>Kašpar, Ladislav</t>
  </si>
  <si>
    <t>Dělíme čtverec - matematický projekt</t>
  </si>
  <si>
    <t>RIV/00216208:11410/06:00007257!RIV07-MSM-11410___</t>
  </si>
  <si>
    <t>5PzWZ.1Ry.E+fBLsFi211NQPI98=</t>
  </si>
  <si>
    <t>http://www.isvav.cz/h11/resultDetail.do?rowId=RIV%2F00216208%3A11410%2F06%3A00007257!RIV07-MSM-11410___</t>
  </si>
  <si>
    <t>Dělitelnost v grafech a optimalizace</t>
  </si>
  <si>
    <t>RIV/00216208:11410/06:00007223!RIV07-GA0-11410___</t>
  </si>
  <si>
    <t>N7yhepKNg3RbWL4Xgzt+sN8bRto=</t>
  </si>
  <si>
    <t>http://www.isvav.cz/h11/resultDetail.do?rowId=RIV%2F00216208%3A11410%2F06%3A00007223!RIV07-GA0-11410___</t>
  </si>
  <si>
    <t>Jak učit matematice žáky ve věku 11 – 15 let : Sborník příspěvků celostátní konference, Hradec Králové 13.-15.10.2005</t>
  </si>
  <si>
    <t>Diagnostické postupy pro diagnózy v SPC</t>
  </si>
  <si>
    <t>RIV/00216208:11410/06:00222462!RIV10-MSM-11410___</t>
  </si>
  <si>
    <t>1qBV5y6Lw9C5PEJ.QAUXXuGf-8E=</t>
  </si>
  <si>
    <t>http://www.isvav.cz/h11/resultDetail.do?rowId=RIV%2F00216208%3A11410%2F06%3A00222462!RIV10-MSM-11410___</t>
  </si>
  <si>
    <t>Obligatorní diagnózy a obligatorní diagnostika v pedagogicko-psychologických poradnách</t>
  </si>
  <si>
    <t>Didaktická transformace v e-kurzu o inklusivním vzdělávání</t>
  </si>
  <si>
    <t>RIV/00216208:11410/06:00110167!RIV09-MSM-11410___</t>
  </si>
  <si>
    <t>J0-F5bNDF+TmEJEvkFnNaq.nUxI=</t>
  </si>
  <si>
    <t>http://www.isvav.cz/h11/resultDetail.do?rowId=RIV%2F00216208%3A11410%2F06%3A00110167!RIV09-MSM-11410___</t>
  </si>
  <si>
    <t>Alternativní metody výuky</t>
  </si>
  <si>
    <t>Mlčková, Marie</t>
  </si>
  <si>
    <t>Die Gründer der Zisterzienserklöster und die Anwendung der Gründerrechte im mittelalterlichen Europa</t>
  </si>
  <si>
    <t>RIV/00216208:11410/06:00008011!RIV08-GA0-11410___</t>
  </si>
  <si>
    <t>dEjIaa5iyJWuxHXHhrJUF-9CXCQ=</t>
  </si>
  <si>
    <t>http://www.isvav.cz/h11/resultDetail.do?rowId=RIV%2F00216208%3A11410%2F06%3A00008011!RIV08-GA0-11410___</t>
  </si>
  <si>
    <t>Cisterciernser Chronik</t>
  </si>
  <si>
    <t>Dilemata v pojetí pedagogické přípravy studentů učitelství</t>
  </si>
  <si>
    <t>RIV/00216208:11410/06:00110792!RIV09-MSM-11410___</t>
  </si>
  <si>
    <t>-urQdNZu!uh7d4YrRu3xX3dkDTE=</t>
  </si>
  <si>
    <t>http://www.isvav.cz/h11/resultDetail.do?rowId=RIV%2F00216208%3A11410%2F06%3A00110792!RIV09-MSM-11410___</t>
  </si>
  <si>
    <t>Diversity of students' solutions of a word problem and the teachers' educational style</t>
  </si>
  <si>
    <t>RIV/00216208:11410/06:00007275!RIV07-GA0-11410___</t>
  </si>
  <si>
    <t>2+!wUH0YGLFeY!ieMui1zQNjGTw=</t>
  </si>
  <si>
    <t>http://www.isvav.cz/h11/resultDetail.do?rowId=RIV%2F00216208%3A11410%2F06%3A00007275!RIV07-GA0-11410___</t>
  </si>
  <si>
    <t>Retirement as process and concept a festschrift for Eddie Gray and David Tall</t>
  </si>
  <si>
    <t>Dramatizace literárního textu (pohádky) ve vyučování cizímu jazyku</t>
  </si>
  <si>
    <t>RIV/00216208:11410/06:00110637!RIV09-MSM-11410___</t>
  </si>
  <si>
    <t>uKssVLvFxJ6p9IsTH8PYufRay3Q=</t>
  </si>
  <si>
    <t>http://www.isvav.cz/h11/resultDetail.do?rowId=RIV%2F00216208%3A11410%2F06%3A00110637!RIV09-MSM-11410___</t>
  </si>
  <si>
    <t>Činnostní pojetí vyučování cizím jazykům</t>
  </si>
  <si>
    <t>Early Conceptual Thinking</t>
  </si>
  <si>
    <t>RIV/00216208:11410/06:00007276!RIV07-GA0-11410___</t>
  </si>
  <si>
    <t>JpGP7VkUQzSwgBAhmc1D!E6uz2U=</t>
  </si>
  <si>
    <t>http://www.isvav.cz/h11/resultDetail.do?rowId=RIV%2F00216208%3A11410%2F06%3A00007276!RIV07-GA0-11410___</t>
  </si>
  <si>
    <t>PME 30 : Proceedings of the 30th Conference of the International Group for the Psychology of Mathematics Education. Vol. 3</t>
  </si>
  <si>
    <t>Hejný, Milan; Jirotková, Darina; Kratochvílová, Jana</t>
  </si>
  <si>
    <t>Educational Programs as a Challenge for New Conception of Education towards Health in Czech Schools and Teacher Training</t>
  </si>
  <si>
    <t>RIV/00216208:11410/06:00111061!RIV09-MSM-11410___</t>
  </si>
  <si>
    <t>mSUd79EfZNFyQQFFSfPE2siAffE=</t>
  </si>
  <si>
    <t>http://www.isvav.cz/h11/resultDetail.do?rowId=RIV%2F00216208%3A11410%2F06%3A00111061!RIV09-MSM-11410___</t>
  </si>
  <si>
    <t>Škola a zdraví 21</t>
  </si>
  <si>
    <t>Z(MSM 141100002)</t>
  </si>
  <si>
    <t>Edukační ideologie a jejich místo v rámci věd o výchově</t>
  </si>
  <si>
    <t>RIV/00216208:11410/06:00110426!RIV09-MSM-11410___</t>
  </si>
  <si>
    <t>72qb1TBzQCXV-I1mB0Nk5utYGxM=</t>
  </si>
  <si>
    <t>http://www.isvav.cz/h11/resultDetail.do?rowId=RIV%2F00216208%3A11410%2F06%3A00110426!RIV09-MSM-11410___</t>
  </si>
  <si>
    <t>Pedagogické dny 2006/2007</t>
  </si>
  <si>
    <t>Encounters with Otherness in D.H. Lawrence's St.Mawr</t>
  </si>
  <si>
    <t>RIV/00216208:11410/06:00007317!RIV07-MSM-11410___</t>
  </si>
  <si>
    <t>xxaqboHU4nDcEby9L45oqA43.rk=</t>
  </si>
  <si>
    <t>http://www.isvav.cz/h11/resultDetail.do?rowId=RIV%2F00216208%3A11410%2F06%3A00007317!RIV07-MSM-11410___</t>
  </si>
  <si>
    <t>Litteraria Pragensia</t>
  </si>
  <si>
    <t>„...Es wäre sehr hübsch und gar nicht paradox, wenn mir Prag zu einer Premiere verhelfen würde“. Einige Bemerkungen zur Beziehung Arnold Zweigs zu den deutschsprachigen Autoren aus der Tschechoslowakei.</t>
  </si>
  <si>
    <t>RIV/00216208:11410/06:00110616!RIV09-MSM-11410___</t>
  </si>
  <si>
    <t>qBpHgkN2AyVR1f+LU!VmRCxFd.Q=</t>
  </si>
  <si>
    <t>http://www.isvav.cz/h11/resultDetail.do?rowId=RIV%2F00216208%3A11410%2F06%3A00110616!RIV09-MSM-11410___</t>
  </si>
  <si>
    <t>Brücken. Germanistisches Jahrbuch</t>
  </si>
  <si>
    <t>Evaluace a autoevaluace pedagogických praxí studentů učitelství biologie</t>
  </si>
  <si>
    <t>RIV/00216208:11410/06:00110226!RIV09-MSM-11410___</t>
  </si>
  <si>
    <t>Fs8psaLECi+acpTJLPMqMxTyVrU=</t>
  </si>
  <si>
    <t>http://www.isvav.cz/h11/resultDetail.do?rowId=RIV%2F00216208%3A11410%2F06%3A00110226!RIV09-MSM-11410___</t>
  </si>
  <si>
    <t>Výzkum v oborových didaktikách přírodovědných, zemědělských a příbuzných oborů : Sborník z mezinárodní konference Příprava učitelů a výzkum v oblasti didaktik přírodovědných, zemědělských a příbuzných oborů II</t>
  </si>
  <si>
    <t>Evropsky sjednocené hodnocení jazykových znalostí</t>
  </si>
  <si>
    <t>RIV/00216208:11410/06:00007285!RIV07-MSM-11410___</t>
  </si>
  <si>
    <t>mthZB62vP-sS2Y3aqWsQZTq1eB8=</t>
  </si>
  <si>
    <t>http://www.isvav.cz/h11/resultDetail.do?rowId=RIV%2F00216208%3A11410%2F06%3A00007285!RIV07-MSM-11410___</t>
  </si>
  <si>
    <t>Školní vzdělávání : Zahraniční trendy a inspirace</t>
  </si>
  <si>
    <t>Excelsior ? Výrazové možnosti autorského naivního divadla</t>
  </si>
  <si>
    <t>RIV/00216208:11410/06:10083059!RIV11-MSM-11410___</t>
  </si>
  <si>
    <t>piCC1yn+muT6Po03fI3-PPcNip8=</t>
  </si>
  <si>
    <t>http://www.isvav.cz/h11/resultDetail.do?rowId=RIV%2F00216208%3A11410%2F06%3A10083059!RIV11-MSM-11410___</t>
  </si>
  <si>
    <t>Divadla svítící do tmy. Nesoustavné nahlédnutí do historie malých neprofesionálních scén 70. let 20. století</t>
  </si>
  <si>
    <t>Familias de Niňos con Dislexia : Situaciones Exigentes: Estrés y Adaptación</t>
  </si>
  <si>
    <t>RIV/00216208:11410/06:00007208!RIV07-GA0-11410___</t>
  </si>
  <si>
    <t>+hB9puFvjpgigVpGui1I4vtSaHE=</t>
  </si>
  <si>
    <t>http://www.isvav.cz/h11/resultDetail.do?rowId=RIV%2F00216208%3A11410%2F06%3A00007208!RIV07-GA0-11410___</t>
  </si>
  <si>
    <t>Atencion Educativa a la Diversidad en Europa y America : Jornadas internacionales sobre atención a la Diversidad</t>
  </si>
  <si>
    <t>P(GA406/04/0689)</t>
  </si>
  <si>
    <t>Families of children with Dyslexia : Demanding life situations: stress and resiliency</t>
  </si>
  <si>
    <t>RIV/00216208:11410/06:00007212!RIV07-GA0-11410___</t>
  </si>
  <si>
    <t>v1VhKPV7Sp2X5ftQmHHI4+MSA1Y=</t>
  </si>
  <si>
    <t>http://www.isvav.cz/h11/resultDetail.do?rowId=RIV%2F00216208%3A11410%2F06%3A00007212!RIV07-GA0-11410___</t>
  </si>
  <si>
    <t>Finite arithmetic structure as a bridge to advanced mathematics</t>
  </si>
  <si>
    <t>RIV/00216208:11410/06:00008073!RIV08-GA0-11410___</t>
  </si>
  <si>
    <t>17VTFa4uw2+sAPUBxH.hmxYkgwc=</t>
  </si>
  <si>
    <t>http://www.isvav.cz/h11/resultDetail.do?rowId=RIV%2F00216208%3A11410%2F06%3A00008073!RIV08-GA0-11410___</t>
  </si>
  <si>
    <t>Sborník příspěvků Mezinárodní konference Prezentace matematiky '05</t>
  </si>
  <si>
    <t>Formativní hodnocení ve školní výuce</t>
  </si>
  <si>
    <t>RIV/00216208:11410/06:00007281!RIV07-MSM-11410___</t>
  </si>
  <si>
    <t>-naF+XuKan4Pn6.Z6DPAaFxzS5o=</t>
  </si>
  <si>
    <t>http://www.isvav.cz/h11/resultDetail.do?rowId=RIV%2F00216208%3A11410%2F06%3A00007281!RIV07-MSM-11410___</t>
  </si>
  <si>
    <t>The fossil serpulids</t>
  </si>
  <si>
    <t>RIV/00216208:11410/06:00110277!RIV09-MSM-11410___</t>
  </si>
  <si>
    <t>a9M+9hwRUiDnBBI1mDLiA.skjRA=</t>
  </si>
  <si>
    <t>http://www.isvav.cz/h11/resultDetail.do?rowId=RIV%2F00216208%3A11410%2F06%3A00110277!RIV09-MSM-11410___</t>
  </si>
  <si>
    <t>Ziegler, Václav</t>
  </si>
  <si>
    <t>Francouzské předškolní vzdělávání - jeden z možných příkladů přechodu dítěte z předškolního do školního světa. Inspirace pro české a slovenské školství?</t>
  </si>
  <si>
    <t>RIV/00216208:11410/06:00110795!RIV09-MSM-11410___</t>
  </si>
  <si>
    <t>KhGwI.44VHugRsAPCa-u8!!FZXs=</t>
  </si>
  <si>
    <t>http://www.isvav.cz/h11/resultDetail.do?rowId=RIV%2F00216208%3A11410%2F06%3A00110795!RIV09-MSM-11410___</t>
  </si>
  <si>
    <t>Interakcia edukačnej triády rodina - materská škola - základná škola imperatív doby</t>
  </si>
  <si>
    <t>Free Groups, GAP and Pakoválec</t>
  </si>
  <si>
    <t>RIV/00216208:11410/06:00007225!RIV07-GA0-11410___</t>
  </si>
  <si>
    <t>Hf!coFXjQ.SW2C7kY9Mu89zGHrI=</t>
  </si>
  <si>
    <t>http://www.isvav.cz/h11/resultDetail.do?rowId=RIV%2F00216208%3A11410%2F06%3A00007225!RIV07-GA0-11410___</t>
  </si>
  <si>
    <t>5th International conference APLIMAT : Book of Abstract</t>
  </si>
  <si>
    <t>RIV/00216208:11410/06:00007226!RIV07-GA0-11410___</t>
  </si>
  <si>
    <t>Qe1pPZAkviJ02ump!J-Cq8hERbw=</t>
  </si>
  <si>
    <t>http://www.isvav.cz/h11/resultDetail.do?rowId=RIV%2F00216208%3A11410%2F06%3A00007226!RIV07-GA0-11410___</t>
  </si>
  <si>
    <t>5th International conference APLIMAT : PART II</t>
  </si>
  <si>
    <t>RIV/00216208:11410/06:00007227!RIV07-GA0-11410___</t>
  </si>
  <si>
    <t>hjR9wzs5CgUDNrjVVTaTaN0!w9U=</t>
  </si>
  <si>
    <t>http://www.isvav.cz/h11/resultDetail.do?rowId=RIV%2F00216208%3A11410%2F06%3A00007227!RIV07-GA0-11410___</t>
  </si>
  <si>
    <t>5th International conference APLIMAT [CD-ROM]</t>
  </si>
  <si>
    <t>From 'cage beds' to inclusion: the long road for individuals with intellectual disability in the Czech Republic</t>
  </si>
  <si>
    <t>RIV/00216208:11410/06:00110410!RIV09-MSM-11410___</t>
  </si>
  <si>
    <t>AYSxy1eEjWsfH+Q2ID!df7d-DyQ=</t>
  </si>
  <si>
    <t>http://www.isvav.cz/h11/resultDetail.do?rowId=RIV%2F00216208%3A11410%2F06%3A00110410!RIV09-MSM-11410___</t>
  </si>
  <si>
    <t>Disability &amp; Society</t>
  </si>
  <si>
    <t>From Experience, through Generic models to abstract knowledge</t>
  </si>
  <si>
    <t>RIV/00216208:11410/06:00007270!RIV07-GA0-11410___</t>
  </si>
  <si>
    <t>IdhiIRwjf7n!vZMLFsTAGbhLnew=</t>
  </si>
  <si>
    <t>http://www.isvav.cz/h11/resultDetail.do?rowId=RIV%2F00216208%3A11410%2F06%3A00007270!RIV07-GA0-11410___</t>
  </si>
  <si>
    <t>Hejný, Milan; Kratochvílová, Jana</t>
  </si>
  <si>
    <t>Future Mathematics Teachers Discover Mathematics</t>
  </si>
  <si>
    <t>RIV/00216208:11410/06:00222024!RIV10-MSM-11410___</t>
  </si>
  <si>
    <t>2LuaJBbD1ux7ubimHUuxsf1asp8=</t>
  </si>
  <si>
    <t>http://www.isvav.cz/h11/resultDetail.do?rowId=RIV%2F00216208%3A11410%2F06%3A00222024!RIV10-MSM-11410___</t>
  </si>
  <si>
    <t>3rd International Conference on the Teaching of Mathematics at the Undergraduate Level [CD-ROM]</t>
  </si>
  <si>
    <t>Games and Puzzles for Student-Teachers</t>
  </si>
  <si>
    <t>RIV/00216208:11410/06:00222501!RIV10-GA0-11410___</t>
  </si>
  <si>
    <t>bc0m7bFKhx1YdxR8fzgRZNe!20I=</t>
  </si>
  <si>
    <t>http://www.isvav.cz/h11/resultDetail.do?rowId=RIV%2F00216208%3A11410%2F06%3A00222501!RIV10-GA0-11410___</t>
  </si>
  <si>
    <t>Proceeding of the 3rd International Conference on the Teaching of Mathematics at the Undergraduate Level</t>
  </si>
  <si>
    <t>RIV/00216208:11410/06:00007229!RIV07-GA0-11410___</t>
  </si>
  <si>
    <t>2w7Zo-udvhi7X.ISWR2kH200mQk=</t>
  </si>
  <si>
    <t>http://www.isvav.cz/h11/resultDetail.do?rowId=RIV%2F00216208%3A11410%2F06%3A00007229!RIV07-GA0-11410___</t>
  </si>
  <si>
    <t>3rd International Conference on the Teaching of Mathematics at the Undergraduate Level : Abstracts</t>
  </si>
  <si>
    <t>Generalized capable abelian groups</t>
  </si>
  <si>
    <t>RIV/00216208:11410/06:00007233!RIV07-GA0-11410___</t>
  </si>
  <si>
    <t>2mwQxa9Rt81IAT7-QK3y.pRWyxc=</t>
  </si>
  <si>
    <t>http://www.isvav.cz/h11/resultDetail.do?rowId=RIV%2F00216208%3A11410%2F06%3A00007233!RIV07-GA0-11410___</t>
  </si>
  <si>
    <t>Non-Associative Algebra and Its Applications</t>
  </si>
  <si>
    <t>Harrisovy románové Pompeje</t>
  </si>
  <si>
    <t>RIV/00216208:11410/06:00008008!RIV08-AV0-11410___</t>
  </si>
  <si>
    <t>d9X+HjuSE15!dDcJuKL6joyer-s=</t>
  </si>
  <si>
    <t>http://www.isvav.cz/h11/resultDetail.do?rowId=RIV%2F00216208%3A11410%2F06%3A00008008!RIV08-AV0-11410___</t>
  </si>
  <si>
    <t>Historie projektu sjednocení školské jazykovědné terminologie</t>
  </si>
  <si>
    <t>RIV/00216208:11410/06:00008305!RIV08-MSM-11410___</t>
  </si>
  <si>
    <t>XQ4!x5NwT2j!kh8HxKDRkNBmPqU=</t>
  </si>
  <si>
    <t>http://www.isvav.cz/h11/resultDetail.do?rowId=RIV%2F00216208%3A11410%2F06%3A00008305!RIV08-MSM-11410___</t>
  </si>
  <si>
    <t>Homogenita a heterogenita v žákovských postojích ke školním předmětům</t>
  </si>
  <si>
    <t>RIV/00216208:11410/06:00007278!RIV07-GA0-11410___</t>
  </si>
  <si>
    <t>Hceg9YSB19FktahCQq1GcNLQETw=</t>
  </si>
  <si>
    <t>http://www.isvav.cz/h11/resultDetail.do?rowId=RIV%2F00216208%3A11410%2F06%3A00007278!RIV07-GA0-11410___</t>
  </si>
  <si>
    <t>Současné metodologické přístupy a strategie pedagogického výzkumu</t>
  </si>
  <si>
    <t>Housle v tvorbě Bohuslava Martinů</t>
  </si>
  <si>
    <t>RIV/00216208:11410/06:00222445!RIV10-MSM-11410___</t>
  </si>
  <si>
    <t>.ZvUkInB.C2!vdjibUVzW396CPs=</t>
  </si>
  <si>
    <t>http://www.isvav.cz/h11/resultDetail.do?rowId=RIV%2F00216208%3A11410%2F06%3A00222445!RIV10-MSM-11410___</t>
  </si>
  <si>
    <t>Hra Hackerbush a aktuální a potencionální nekonečno</t>
  </si>
  <si>
    <t>RIV/00216208:11410/06:00007224!RIV07-GA0-11410___</t>
  </si>
  <si>
    <t>Zji7Q-o5+4CFD0T5H3I7JAxykd0=</t>
  </si>
  <si>
    <t>http://www.isvav.cz/h11/resultDetail.do?rowId=RIV%2F00216208%3A11410%2F06%3A00007224!RIV07-GA0-11410___</t>
  </si>
  <si>
    <t>Hry a hlavolamy v přípravě budoucích učitelů matematiky</t>
  </si>
  <si>
    <t>RIV/00216208:11410/06:00007201!RIV07-GA0-11410___</t>
  </si>
  <si>
    <t>A5z!r-HXAeESYZwasDo7qGvsbvk=</t>
  </si>
  <si>
    <t>http://www.isvav.cz/h11/resultDetail.do?rowId=RIV%2F00216208%3A11410%2F06%3A00007201!RIV07-GA0-11410___</t>
  </si>
  <si>
    <t>Matematika 2 : Matematika jako prostředí pro rozvoj osobnosti žáka primární školy</t>
  </si>
  <si>
    <t>The implementation of European Language Portfolio pedagogy in Czech primary and lower-secondary schools</t>
  </si>
  <si>
    <t>RIV/00216208:11410/06:00110848!RIV09-MSM-11410___</t>
  </si>
  <si>
    <t>vHQ956ALjJ8W22qi8WGUKRjBhJA=</t>
  </si>
  <si>
    <t>http://www.isvav.cz/h11/resultDetail.do?rowId=RIV%2F00216208%3A11410%2F06%3A00110848!RIV09-MSM-11410___</t>
  </si>
  <si>
    <t>Perclová, Radmila</t>
  </si>
  <si>
    <t>Interakce vzdělávací dyády - rodina a mateřská škola</t>
  </si>
  <si>
    <t>RIV/00216208:11410/06:00110790!RIV09-MSM-11410___</t>
  </si>
  <si>
    <t>tY0F8WVu1nHe9u2zGU05xBmw94g=</t>
  </si>
  <si>
    <t>http://www.isvav.cz/h11/resultDetail.do?rowId=RIV%2F00216208%3A11410%2F06%3A00110790!RIV09-MSM-11410___</t>
  </si>
  <si>
    <t>Intertextové navazování na folklorní žánry v reklamě</t>
  </si>
  <si>
    <t>RIV/00216208:11410/06:00008333!RIV08-MSM-11410___</t>
  </si>
  <si>
    <t>GhFjaxWc5K7iG5gfM7ysG1bV1WI=</t>
  </si>
  <si>
    <t>http://www.isvav.cz/h11/resultDetail.do?rowId=RIV%2F00216208%3A11410%2F06%3A00008333!RIV08-MSM-11410___</t>
  </si>
  <si>
    <t>Jiří Kotásek stále mezi námi</t>
  </si>
  <si>
    <t>RIV/00216208:11410/06:00007315!RIV07-MSM-11410___</t>
  </si>
  <si>
    <t>zp.51mjF63N4t9ES1en7Gw3W3qM=</t>
  </si>
  <si>
    <t>http://www.isvav.cz/h11/resultDetail.do?rowId=RIV%2F00216208%3A11410%2F06%3A00007315!RIV07-MSM-11410___</t>
  </si>
  <si>
    <t>Johannes Urzidil</t>
  </si>
  <si>
    <t>RIV/00216208:11410/06:00008277!RIV08-MSM-11410___</t>
  </si>
  <si>
    <t>83C4kXQfrcU2NyLonT9o+6xt.Y8=</t>
  </si>
  <si>
    <t>http://www.isvav.cz/h11/resultDetail.do?rowId=RIV%2F00216208%3A11410%2F06%3A00008277!RIV08-MSM-11410___</t>
  </si>
  <si>
    <t>Nová encyklopedie českého výtvarného umění - Dodatky</t>
  </si>
  <si>
    <t>K aktuálním otázkám rodinné a sexuální výchovy v transformované škole</t>
  </si>
  <si>
    <t>RIV/00216208:11410/06:00110812!RIV09-MSM-11410___</t>
  </si>
  <si>
    <t>h33ZJRR3BKLZF7NwUSvJx0oTn84=</t>
  </si>
  <si>
    <t>http://www.isvav.cz/h11/resultDetail.do?rowId=RIV%2F00216208%3A11410%2F06%3A00110812!RIV09-MSM-11410___</t>
  </si>
  <si>
    <t>Sborník referátů z 14. celostátního kongresu k sexuální výchově v ČR : 14. - 16. 9. 2006</t>
  </si>
  <si>
    <t>K diskusi o standardní a "spisovné" češtině</t>
  </si>
  <si>
    <t>RIV/00216208:11410/06:10071165!RIV11-MSM-11410___</t>
  </si>
  <si>
    <t>08JCCKpM+SiEFPJgJDH5MxxUuFI=</t>
  </si>
  <si>
    <t>http://www.isvav.cz/h11/resultDetail.do?rowId=RIV%2F00216208%3A11410%2F06%3A10071165!RIV11-MSM-11410___</t>
  </si>
  <si>
    <t>Slovo a Slovesnost</t>
  </si>
  <si>
    <t>Čermák, František</t>
  </si>
  <si>
    <t>Vybíral, Petr</t>
  </si>
  <si>
    <t>P(1ET201120505), Z(MSM0021620823), Z(MSM0021620838)</t>
  </si>
  <si>
    <t>K fenoménu pohybu a myšlení</t>
  </si>
  <si>
    <t>RIV/00216208:11410/06:00222486!RIV10-MSM-11410___</t>
  </si>
  <si>
    <t>mG.HcQ3evo9b39z.9v3o8iPkb4k=</t>
  </si>
  <si>
    <t>http://www.isvav.cz/h11/resultDetail.do?rowId=RIV%2F00216208%3A11410%2F06%3A00222486!RIV10-MSM-11410___</t>
  </si>
  <si>
    <t>K probleme rečevoj integracii inostrancev pri něformaľnom obščenii v čechojazyčnom sociume</t>
  </si>
  <si>
    <t>RIV/00216208:11410/06:00008316!RIV08-MSM-11410___</t>
  </si>
  <si>
    <t>ym.ULxzFcmf1xS8jJU0Hss.Hp0E=</t>
  </si>
  <si>
    <t>http://www.isvav.cz/h11/resultDetail.do?rowId=RIV%2F00216208%3A11410%2F06%3A00008316!RIV08-MSM-11410___</t>
  </si>
  <si>
    <t>Globalizacija - etnizacija. Etnokuľturnyje i etnojazykovyje processy 2</t>
  </si>
  <si>
    <t>V, Z(AV0Z90610518)</t>
  </si>
  <si>
    <t>K výsledkům mezinárodního srovnávacího výzkumu ekonomických znalostí maturantů.</t>
  </si>
  <si>
    <t>RIV/00216208:11410/06:00110049!RIV09-GA0-11410___</t>
  </si>
  <si>
    <t>94uwnXpZREPevR-x5+YadJyfrg8=</t>
  </si>
  <si>
    <t>http://www.isvav.cz/h11/resultDetail.do?rowId=RIV%2F00216208%3A11410%2F06%3A00110049!RIV09-GA0-11410___</t>
  </si>
  <si>
    <t>Univerzita tradiční a netradiční ve výuce</t>
  </si>
  <si>
    <t>Havlík, Radomír; Tichá, Milena</t>
  </si>
  <si>
    <t>P(GA401/02/0910)</t>
  </si>
  <si>
    <t>K významovým interopretacím fenoménu dětství</t>
  </si>
  <si>
    <t>RIV/00216208:11410/06:00222112!RIV10-MSM-11410___</t>
  </si>
  <si>
    <t>NLUoFVpKpqfJHHAfiQcyWvtU8mg=</t>
  </si>
  <si>
    <t>http://www.isvav.cz/h11/resultDetail.do?rowId=RIV%2F00216208%3A11410%2F06%3A00222112!RIV10-MSM-11410___</t>
  </si>
  <si>
    <t>Když se řekne... Identita v moderním a postmoderním kontextu</t>
  </si>
  <si>
    <t>RIV/00216208:11410/06:00110598!RIV09-MSM-11410___</t>
  </si>
  <si>
    <t>BwuwA-bB7Yfm!j!fuNsZsTG1098=</t>
  </si>
  <si>
    <t>http://www.isvav.cz/h11/resultDetail.do?rowId=RIV%2F00216208%3A11410%2F06%3A00110598!RIV09-MSM-11410___</t>
  </si>
  <si>
    <t>Když se rodiče spiknou proti učiteli</t>
  </si>
  <si>
    <t>RIV/00216208:11410/06:00007261!RIV07-GA0-11410___</t>
  </si>
  <si>
    <t>yCEw7C.ZWsmAVj1sIIQHxnSUIGg=</t>
  </si>
  <si>
    <t>http://www.isvav.cz/h11/resultDetail.do?rowId=RIV%2F00216208%3A11410%2F06%3A00007261!RIV07-GA0-11410___</t>
  </si>
  <si>
    <t>Klasifikace jako nástroj poznávání</t>
  </si>
  <si>
    <t>RIV/00216208:11410/06:00007330!RIV07-GA0-11410___</t>
  </si>
  <si>
    <t>K2R3V.XaawCxec1v1.ncZhF2QFk=</t>
  </si>
  <si>
    <t>http://www.isvav.cz/h11/resultDetail.do?rowId=RIV%2F00216208%3A11410%2F06%3A00007330!RIV07-GA0-11410___</t>
  </si>
  <si>
    <t>Inkluzivní a kognitivní edukace : Sborník přednášek</t>
  </si>
  <si>
    <t>Kratochvílová, Jana</t>
  </si>
  <si>
    <t>Klíčové trendy v proměnách vzdělávání učitelů primárních škol po roce 1989</t>
  </si>
  <si>
    <t>RIV/00216208:11410/06:00110793!RIV09-MSM-11410___</t>
  </si>
  <si>
    <t>HePqZ.AxFS2ak8BcWsGEt6iIH5o=</t>
  </si>
  <si>
    <t>http://www.isvav.cz/h11/resultDetail.do?rowId=RIV%2F00216208%3A11410%2F06%3A00110793!RIV09-MSM-11410___</t>
  </si>
  <si>
    <t>Kognitywne przeszkody w komunikowaniu sie nauczyciel - uczeń</t>
  </si>
  <si>
    <t>RIV/00216208:11410/06:00007327!RIV07-GA0-11410___</t>
  </si>
  <si>
    <t>1rnwQtoqu-59Pohiy4cL1YJo6w8=</t>
  </si>
  <si>
    <t>http://www.isvav.cz/h11/resultDetail.do?rowId=RIV%2F00216208%3A11410%2F06%3A00007327!RIV07-GA0-11410___</t>
  </si>
  <si>
    <t>Dydaktyka matematyki</t>
  </si>
  <si>
    <t>Komponenty adjektivního charakteru v češtině</t>
  </si>
  <si>
    <t>RIV/00216208:11410/06:00008320!RIV08-MSM-11410___</t>
  </si>
  <si>
    <t>WenMFiNcJTzbVtFnoL0.MTjRoW8=</t>
  </si>
  <si>
    <t>http://www.isvav.cz/h11/resultDetail.do?rowId=RIV%2F00216208%3A11410%2F06%3A00008320!RIV08-MSM-11410___</t>
  </si>
  <si>
    <t>Varia XIV</t>
  </si>
  <si>
    <t>Kompozita v současné češtině – komponenty -centrum a -turistika</t>
  </si>
  <si>
    <t>RIV/00216208:11410/06:00008310!RIV08-MSM-11410___</t>
  </si>
  <si>
    <t>ihzqT+4dZPDAv!Vyy5AshM3iWjE=</t>
  </si>
  <si>
    <t>http://www.isvav.cz/h11/resultDetail.do?rowId=RIV%2F00216208%3A11410%2F06%3A00008310!RIV08-MSM-11410___</t>
  </si>
  <si>
    <t>Tzv. základní výzkum v lingvistice - desideratum, nebo realis?</t>
  </si>
  <si>
    <t>Komprehensivní škola. Zpráva o mezinárodní konferenci</t>
  </si>
  <si>
    <t>RIV/00216208:11410/06:00007350!RIV07-MSM-11410___</t>
  </si>
  <si>
    <t>fZqPJf1cnxfm7THqidtgyniuQco=</t>
  </si>
  <si>
    <t>http://www.isvav.cz/h11/resultDetail.do?rowId=RIV%2F00216208%3A11410%2F06%3A00007350!RIV07-MSM-11410___</t>
  </si>
  <si>
    <t>Konstruktivistické přístupy k vyučování a praxe</t>
  </si>
  <si>
    <t>RIV/00216208:11410/06:00007254!RIV07-GA0-11410___</t>
  </si>
  <si>
    <t>XD71ph1U4wsm9BXyytWJK!hr7Qw=</t>
  </si>
  <si>
    <t>http://www.isvav.cz/h11/resultDetail.do?rowId=RIV%2F00216208%3A11410%2F06%3A00007254!RIV07-GA0-11410___</t>
  </si>
  <si>
    <t>Jak učit matematice žáky ve věku 11 - 15 let : Sborník příspěvků celostátní konference, Hradec Králové 13.-15.10.2005</t>
  </si>
  <si>
    <t>Kontexty násilí.</t>
  </si>
  <si>
    <t>RIV/00216208:11410/06:00110197!RIV09-MSM-11410___</t>
  </si>
  <si>
    <t>a8PPZUmt+PpJWJEwiuomWVvzbC0=</t>
  </si>
  <si>
    <t>http://www.isvav.cz/h11/resultDetail.do?rowId=RIV%2F00216208%3A11410%2F06%3A00110197!RIV09-MSM-11410___</t>
  </si>
  <si>
    <t>Násilí ve výchově, umění a sportu</t>
  </si>
  <si>
    <t>Korespondenční seminář jako podpora výuky matematiky</t>
  </si>
  <si>
    <t>RIV/00216208:11410/06:00007237!RIV07-MSM-11410___</t>
  </si>
  <si>
    <t>JbN0fkv4gGc9qzjocgUs049k4Jg=</t>
  </si>
  <si>
    <t>http://www.isvav.cz/h11/resultDetail.do?rowId=RIV%2F00216208%3A11410%2F06%3A00007237!RIV07-MSM-11410___</t>
  </si>
  <si>
    <t>Kritéria kvalitní vysokoškolské výuky jako základ pro hodnocení výuky studenty</t>
  </si>
  <si>
    <t>RIV/00216208:11410/06:00110227!RIV09-MSM-11410___</t>
  </si>
  <si>
    <t>jiNNDxb48wmtNAAdu.EGvJ3eqeI=</t>
  </si>
  <si>
    <t>http://www.isvav.cz/h11/resultDetail.do?rowId=RIV%2F00216208%3A11410%2F06%3A00110227!RIV09-MSM-11410___</t>
  </si>
  <si>
    <t>Sborník z 14. konference ČAPV : Současné metodologické přístupy a strategie pedagogického výzkumu</t>
  </si>
  <si>
    <t>Kultura vyučování matematice a využití úloh</t>
  </si>
  <si>
    <t>RIV/00216208:11410/06:00007258!RIV07-GA0-11410___</t>
  </si>
  <si>
    <t>Wybc.Z0Qaq+.YZU8buX0-Wb9zZY=</t>
  </si>
  <si>
    <t>http://www.isvav.cz/h11/resultDetail.do?rowId=RIV%2F00216208%3A11410%2F06%3A00007258!RIV07-GA0-11410___</t>
  </si>
  <si>
    <t>Zborník príspevkov z letnej školy z teórie vyučovania matematiky Pytagoras 2006</t>
  </si>
  <si>
    <t>Kurikulární politika</t>
  </si>
  <si>
    <t>RIV/00216208:11410/06:00007342!RIV07-MSM-11410___</t>
  </si>
  <si>
    <t>BN0cNwr.o4prmxgyD+9GgN6fS+Y=</t>
  </si>
  <si>
    <t>http://www.isvav.cz/h11/resultDetail.do?rowId=RIV%2F00216208%3A11410%2F06%3A00007342!RIV07-MSM-11410___</t>
  </si>
  <si>
    <t>Teorie a nástroje vzdělávací politiky</t>
  </si>
  <si>
    <t>Kvalifikace učitelů pro permanentní změnu</t>
  </si>
  <si>
    <t>RIV/00216208:11410/06:00007235!RIV07-MSM-11410___</t>
  </si>
  <si>
    <t>yg6w0iXkW4vRLbaYETyYyRbZoC4=</t>
  </si>
  <si>
    <t>http://www.isvav.cz/h11/resultDetail.do?rowId=RIV%2F00216208%3A11410%2F06%3A00007235!RIV07-MSM-11410___</t>
  </si>
  <si>
    <t>Problémy kurikula základní školy</t>
  </si>
  <si>
    <t>P(GA406/05/0246), P(LC06046)</t>
  </si>
  <si>
    <t>Kvalita a spravedlivost ve vzdělávání</t>
  </si>
  <si>
    <t>RIV/00216208:11410/06:00007329!RIV07-MSM-11410___</t>
  </si>
  <si>
    <t>bikUdLKGxIhxYxen46xmq0N4Um0=</t>
  </si>
  <si>
    <t>http://www.isvav.cz/h11/resultDetail.do?rowId=RIV%2F00216208%3A11410%2F06%3A00007329!RIV07-MSM-11410___</t>
  </si>
  <si>
    <t>Lebensbegleitung und Förderung / Life Accompaniment and Support</t>
  </si>
  <si>
    <t>RIV/00216208:11410/06:00110408!RIV09-MSM-11410___</t>
  </si>
  <si>
    <t>Rwrf9MvzNWBnX1ZKsEEGuweJZBw=</t>
  </si>
  <si>
    <t>http://www.isvav.cz/h11/resultDetail.do?rowId=RIV%2F00216208%3A11410%2F06%3A00110408!RIV09-MSM-11410___</t>
  </si>
  <si>
    <t>Lucky numbers</t>
  </si>
  <si>
    <t>RIV/00216208:11410/06:00008058!RIV08-MSM-11410___</t>
  </si>
  <si>
    <t>Ij.C6o8dWiaoVw+xfQ5CMSdHjjM=</t>
  </si>
  <si>
    <t>http://www.isvav.cz/h11/resultDetail.do?rowId=RIV%2F00216208%3A11410%2F06%3A00008058!RIV08-MSM-11410___</t>
  </si>
  <si>
    <t>Lower Secondary School Teacher Training in Mathematics. Comparison and Best Practices</t>
  </si>
  <si>
    <t>Mají studenti středních škol zájem o výuku výchovy k partnerství, manželství a rodičovství?</t>
  </si>
  <si>
    <t>RIV/00216208:11410/06:00110813!RIV09-MSM-11410___</t>
  </si>
  <si>
    <t>1FA36KQa692Lda2Ufk6EGEMen5U=</t>
  </si>
  <si>
    <t>http://www.isvav.cz/h11/resultDetail.do?rowId=RIV%2F00216208%3A11410%2F06%3A00110813!RIV09-MSM-11410___</t>
  </si>
  <si>
    <t>Sborník referátů z 14. celostátního kongresu k sexuální výchově v ČR : 14. – 16. 9. 2006</t>
  </si>
  <si>
    <t>Petříčková, Jitka</t>
  </si>
  <si>
    <t>Male dominance rank, mating and reproductive success in captive bonobos (Pan paniscus)</t>
  </si>
  <si>
    <t>RIV/00216208:11410/06:00110222!RIV09-MSM-11410___</t>
  </si>
  <si>
    <t>m90GP4gtoTAvnIzacckDyQR4Q5Y=</t>
  </si>
  <si>
    <t>http://www.isvav.cz/h11/resultDetail.do?rowId=RIV%2F00216208%3A11410%2F06%3A00110222!RIV09-MSM-11410___</t>
  </si>
  <si>
    <t>Malostranské „humoresky”. K žánrovému podloží Povídek malostranských</t>
  </si>
  <si>
    <t>RIV/00216208:11410/06:00110529!RIV09-MSM-11410___</t>
  </si>
  <si>
    <t>EMcGLjwkFA9yXW8iGr.nGR0MCnE=</t>
  </si>
  <si>
    <t>http://www.isvav.cz/h11/resultDetail.do?rowId=RIV%2F00216208%3A11410%2F06%3A00110529!RIV09-MSM-11410___</t>
  </si>
  <si>
    <t>Spisovatelé, společnost a noviny v proměnách doby</t>
  </si>
  <si>
    <t>Matematika a její aplikace</t>
  </si>
  <si>
    <t>RIV/00216208:11410/06:00007246!RIV07-GA0-11410___</t>
  </si>
  <si>
    <t>--gTXTVS7LQHeBzVbJx6zH3DDNU=</t>
  </si>
  <si>
    <t>http://www.isvav.cz/h11/resultDetail.do?rowId=RIV%2F00216208%3A11410%2F06%3A00007246!RIV07-GA0-11410___</t>
  </si>
  <si>
    <t>Slovní hodnocení na 2. stupni ZŠ</t>
  </si>
  <si>
    <t>Mathematical writing and the development of understanding</t>
  </si>
  <si>
    <t>RIV/00216208:11410/06:00007256!RIV07-GA0-11410___</t>
  </si>
  <si>
    <t>I1us3ZPQ1ZuXS4voRwNwrHDtJ54=</t>
  </si>
  <si>
    <t>http://www.isvav.cz/h11/resultDetail.do?rowId=RIV%2F00216208%3A11410%2F06%3A00007256!RIV07-GA0-11410___</t>
  </si>
  <si>
    <t>PME 30 : Proceedings of the 30th Conference of the International Group for the Psychology of Mathematics Education. Vol. 1</t>
  </si>
  <si>
    <t>Mikrobiologie v přípravném vzdělávání učitelů biologie v České republice</t>
  </si>
  <si>
    <t>RIV/00216208:11410/06:00008478!RIV08-MSM-11410___</t>
  </si>
  <si>
    <t>pi!1586DunKWpXAIIQNG6a50Df8=</t>
  </si>
  <si>
    <t>http://www.isvav.cz/h11/resultDetail.do?rowId=RIV%2F00216208%3A11410%2F06%3A00008478!RIV08-MSM-11410___</t>
  </si>
  <si>
    <t>Výzkum v oborových didaktikách přírodovědných, zemědělských a příbuzných oborů</t>
  </si>
  <si>
    <t>EE</t>
  </si>
  <si>
    <t>Možnosti využití případové studie ve výzkumu školy [CD-ROM]</t>
  </si>
  <si>
    <t>RIV/00216208:11410/06:00007318!RIV07-MSM-11410___</t>
  </si>
  <si>
    <t>H+n5bHVj0xN8tmD2g98b9ZIkXn0=</t>
  </si>
  <si>
    <t>http://www.isvav.cz/h11/resultDetail.do?rowId=RIV%2F00216208%3A11410%2F06%3A00007318!RIV07-MSM-11410___</t>
  </si>
  <si>
    <t>Myslivost</t>
  </si>
  <si>
    <t>RIV/00216208:11410/06:00110272!RIV09-MSM-11410___</t>
  </si>
  <si>
    <t>40Do3Qf0Ze29nKqcpwSqrqVdcec=</t>
  </si>
  <si>
    <t>http://www.isvav.cz/h11/resultDetail.do?rowId=RIV%2F00216208%3A11410%2F06%3A00110272!RIV09-MSM-11410___</t>
  </si>
  <si>
    <t>Novohradské hory</t>
  </si>
  <si>
    <t>Násilí ve škole, násilí proti škole, násilí školy</t>
  </si>
  <si>
    <t>RIV/00216208:11410/06:00110770!RIV09-MSM-11410___</t>
  </si>
  <si>
    <t>X1eVDvIU8qfnZ7-18Qx-WZLHQ+g=</t>
  </si>
  <si>
    <t>http://www.isvav.cz/h11/resultDetail.do?rowId=RIV%2F00216208%3A11410%2F06%3A00110770!RIV09-MSM-11410___</t>
  </si>
  <si>
    <t>Násilie na školách</t>
  </si>
  <si>
    <t>Návrh školního vzdělávacího programu pro střední školy</t>
  </si>
  <si>
    <t>RIV/00216208:11410/06:00008223!RIV08-MSM-11410___</t>
  </si>
  <si>
    <t>L-cEmQ+XtbF7LkTmsBrRJCmNm9s=</t>
  </si>
  <si>
    <t>http://www.isvav.cz/h11/resultDetail.do?rowId=RIV%2F00216208%3A11410%2F06%3A00008223!RIV08-MSM-11410___</t>
  </si>
  <si>
    <t>Nazvat ředitele dinosaurem je neprouduktivní</t>
  </si>
  <si>
    <t>RIV/00216208:11410/06:00007262!RIV07-GA0-11410___</t>
  </si>
  <si>
    <t>-tqJVbEyUk!i-hX1.tYpsunoIEs=</t>
  </si>
  <si>
    <t>http://www.isvav.cz/h11/resultDetail.do?rowId=RIV%2F00216208%3A11410%2F06%3A00007262!RIV07-GA0-11410___</t>
  </si>
  <si>
    <t>Několik poznámek k ekonomickým aspektům násilí</t>
  </si>
  <si>
    <t>RIV/00216208:11410/06:00110200!RIV09-MSM-11410___</t>
  </si>
  <si>
    <t>5BBnmAHNt8qEnXhJCKoCAfsjhMc=</t>
  </si>
  <si>
    <t>http://www.isvav.cz/h11/resultDetail.do?rowId=RIV%2F00216208%3A11410%2F06%3A00110200!RIV09-MSM-11410___</t>
  </si>
  <si>
    <t>Některé projevy internacionalizace a demokratizace v češtině</t>
  </si>
  <si>
    <t>RIV/00216208:11410/06:00008315!RIV08-MSM-11410___</t>
  </si>
  <si>
    <t>4yWXxAf9BT6HwesjGawyrKXo7cc=</t>
  </si>
  <si>
    <t>http://www.isvav.cz/h11/resultDetail.do?rowId=RIV%2F00216208%3A11410%2F06%3A00008315!RIV08-MSM-11410___</t>
  </si>
  <si>
    <t>Sociálne vedy a humanistika očami mladých</t>
  </si>
  <si>
    <t>Německá inspirace při pokusu o tvorbu studijního plánu čeština jako jazyk cizí/druhý</t>
  </si>
  <si>
    <t>RIV/00216208:11410/06:00008120!RIV08-MSM-11410___</t>
  </si>
  <si>
    <t>c2jdafGfhUX0te2qmu6Izv3fFZM=</t>
  </si>
  <si>
    <t>http://www.isvav.cz/h11/resultDetail.do?rowId=RIV%2F00216208%3A11410%2F06%3A00008120!RIV08-MSM-11410___</t>
  </si>
  <si>
    <t>Nestandardní matematická prostředí pro děti 5-7 leté</t>
  </si>
  <si>
    <t>RIV/00216208:11410/06:00007277!RIV07-GA0-11410___</t>
  </si>
  <si>
    <t>0-o1T+1e2RIScZDFGTj.hWs5Ijw=</t>
  </si>
  <si>
    <t>http://www.isvav.cz/h11/resultDetail.do?rowId=RIV%2F00216208%3A11410%2F06%3A00007277!RIV07-GA0-11410___</t>
  </si>
  <si>
    <t>Zborník príspevkov z Letnej školy z teórie vyučovania matematiky PYTAGORAS 2006</t>
  </si>
  <si>
    <t>Obsahová analýza souboru učebnic pro ZŠ [CD-ROM]</t>
  </si>
  <si>
    <t>RIV/00216208:11410/06:00007319!RIV07-MSM-11410___</t>
  </si>
  <si>
    <t>Z.ULniWzqIt2.pPgb8MM-8XP7Bw=</t>
  </si>
  <si>
    <t>http://www.isvav.cz/h11/resultDetail.do?rowId=RIV%2F00216208%3A11410%2F06%3A00007319!RIV07-MSM-11410___</t>
  </si>
  <si>
    <t>Současné metodologické přístupy a strategie pedagogického výzkumu : Sborník anotací 14. konference ČAPV</t>
  </si>
  <si>
    <t>Odborářka. Příklad Karly Pfeiferové</t>
  </si>
  <si>
    <t>RIV/00216208:11410/06:00110543!RIV09-MSM-11410___</t>
  </si>
  <si>
    <t>ton+.+fVWJ8R-H4r431nQV71AJ4=</t>
  </si>
  <si>
    <t>http://www.isvav.cz/h11/resultDetail.do?rowId=RIV%2F00216208%3A11410%2F06%3A00110543!RIV09-MSM-11410___</t>
  </si>
  <si>
    <t>Člověk na Moravě v první polovině 20. století</t>
  </si>
  <si>
    <t>Odraz gender problematiky v kariérovém poradenství</t>
  </si>
  <si>
    <t>RIV/00216208:11410/06:00222481!RIV10-MSM-11410___</t>
  </si>
  <si>
    <t>Ht1Hg1jb0vCuAjoVtfeDnSbgN1A=</t>
  </si>
  <si>
    <t>http://www.isvav.cz/h11/resultDetail.do?rowId=RIV%2F00216208%3A11410%2F06%3A00222481!RIV10-MSM-11410___</t>
  </si>
  <si>
    <t>Kariérové poradenství - přítomnost a budoucnost</t>
  </si>
  <si>
    <t>Ohlas hudebního kongresu EAS se rozšíří z Prahy do celé Evropy</t>
  </si>
  <si>
    <t>RIV/00216208:11410/06:00007200!RIV07-MSM-11410___</t>
  </si>
  <si>
    <t>gaDP3C5RfpEit4X0xYt1HBhyIP4=</t>
  </si>
  <si>
    <t>http://www.isvav.cz/h11/resultDetail.do?rowId=RIV%2F00216208%3A11410%2F06%3A00007200!RIV07-MSM-11410___</t>
  </si>
  <si>
    <t>Oldřich Leška: Jazyk v strukturním pojetí</t>
  </si>
  <si>
    <t>RIV/00216208:11410/06:00008314!RIV08-MSM-11410___</t>
  </si>
  <si>
    <t>nUZWbR5tC30Ah1c2jdoR17y1A2A=</t>
  </si>
  <si>
    <t>http://www.isvav.cz/h11/resultDetail.do?rowId=RIV%2F00216208%3A11410%2F06%3A00008314!RIV08-MSM-11410___</t>
  </si>
  <si>
    <t>On Ito theorem</t>
  </si>
  <si>
    <t>RIV/00216208:11410/06:00007209!RIV07-GA0-11410___</t>
  </si>
  <si>
    <t>6UwWRLWIWNDX7zK9nsR9vCCk1GE=</t>
  </si>
  <si>
    <t>http://www.isvav.cz/h11/resultDetail.do?rowId=RIV%2F00216208%3A11410%2F06%3A00007209!RIV07-GA0-11410___</t>
  </si>
  <si>
    <t>International Conference Presentation of Mathematics '06</t>
  </si>
  <si>
    <t>Orbis scholae - res proposita</t>
  </si>
  <si>
    <t>RIV/00216208:11410/06:00110387!RIV09-MSM-11410___</t>
  </si>
  <si>
    <t>RdNy0nfdi2eV.tfuVLFI1Dee+QA=</t>
  </si>
  <si>
    <t>http://www.isvav.cz/h11/resultDetail.do?rowId=RIV%2F00216208%3A11410%2F06%3A00110387!RIV09-MSM-11410___</t>
  </si>
  <si>
    <t>Orientation of the cubes sides</t>
  </si>
  <si>
    <t>RIV/00216208:11410/06:00007228!RIV07-GA0-11410___</t>
  </si>
  <si>
    <t>Ih+6Ga4x7Pxh74vo4+a3Sp70gP8=</t>
  </si>
  <si>
    <t>http://www.isvav.cz/h11/resultDetail.do?rowId=RIV%2F00216208%3A11410%2F06%3A00007228!RIV07-GA0-11410___</t>
  </si>
  <si>
    <t>Osobennosti metodiki prepodavanija russkogo jazyka kak vtorogo inostrannogo v češskoj škole</t>
  </si>
  <si>
    <t>RIV/00216208:11410/06:00222026!RIV10-MSM-11410___</t>
  </si>
  <si>
    <t>ubx2WjpK9c3zWo7t+EzXFFfCp-0=</t>
  </si>
  <si>
    <t>http://www.isvav.cz/h11/resultDetail.do?rowId=RIV%2F00216208%3A11410%2F06%3A00222026!RIV10-MSM-11410___</t>
  </si>
  <si>
    <t>XI Pushkinskie chteniya : Rusistika. Metodika. Lingvodidaktika : materialy mezhdunarodnoj nauchnoj konferencii 6.6. 2006</t>
  </si>
  <si>
    <t>Žofková, Hana</t>
  </si>
  <si>
    <t>Palaeobotanical research of the Early Miocene deposits overlying the main coal seam (Libkovice and Lom MBS.) in the Most Basin (Czech republic)</t>
  </si>
  <si>
    <t>RIV/00216208:11410/06:00110224!RIV09-MSM-11410___</t>
  </si>
  <si>
    <t>Zz3Ikn1R-Hv6X1QjncjPGsJ0h3I=</t>
  </si>
  <si>
    <t>http://www.isvav.cz/h11/resultDetail.do?rowId=RIV%2F00216208%3A11410%2F06%3A00110224!RIV09-MSM-11410___</t>
  </si>
  <si>
    <t>„Pan opat se bojí, abychom příliš nezbohatli“: Růžencová slavnost, strahovští premonstráti a československý stát (s edicí Zpráva Vincence Kramáře o stavu obrazu Albrechta Dürera Růžencová slavnost v roce 1935)</t>
  </si>
  <si>
    <t>RIV/00216208:11410/06:00110669!RIV09-MSM-11410___</t>
  </si>
  <si>
    <t>Ld1D.UJ-5Ves06E2KR1CQAU-6s8=</t>
  </si>
  <si>
    <t>http://www.isvav.cz/h11/resultDetail.do?rowId=RIV%2F00216208%3A11410%2F06%3A00110669!RIV09-MSM-11410___</t>
  </si>
  <si>
    <t>Albrecht Dürer : Růžencová slavnost 1506-2006</t>
  </si>
  <si>
    <t>PCR-multiplex pro analýzu Y chromozomálních mikrosatelitních polymorfismů DYS449, DYS456, DYS458 a DYS464</t>
  </si>
  <si>
    <t>RIV/00216208:11410/06:00110220!RIV09-MSM-11410___</t>
  </si>
  <si>
    <t>aZMVIz6oWTm9YDVw9Kvi!1-vffQ=</t>
  </si>
  <si>
    <t>http://www.isvav.cz/h11/resultDetail.do?rowId=RIV%2F00216208%3A11410%2F06%3A00110220!RIV09-MSM-11410___</t>
  </si>
  <si>
    <t>Česko-slovenská patologie a Soudní lékařství</t>
  </si>
  <si>
    <t>Početní algoritmy I – Poziční soustavy</t>
  </si>
  <si>
    <t>RIV/00216208:11410/06:00007321!RIV07-GA0-11410___</t>
  </si>
  <si>
    <t>EJnojZpF-A5foW10MxVhbhFiCus=</t>
  </si>
  <si>
    <t>http://www.isvav.cz/h11/resultDetail.do?rowId=RIV%2F00216208%3A11410%2F06%3A00007321!RIV07-GA0-11410___</t>
  </si>
  <si>
    <t>Pochvaly a komplimenty.</t>
  </si>
  <si>
    <t>RIV/00216208:11410/06:00222079!RIV10-MSM-11410___</t>
  </si>
  <si>
    <t>rQic3E-eXZh8i6hTqwwNifv98-0=</t>
  </si>
  <si>
    <t>http://www.isvav.cz/h11/resultDetail.do?rowId=RIV%2F00216208%3A11410%2F06%3A00222079!RIV10-MSM-11410___</t>
  </si>
  <si>
    <t>Podmínky přeměny školního prostředí do inkluzivního stavu</t>
  </si>
  <si>
    <t>RIV/00216208:11410/06:00110407!RIV09-MSM-11410___</t>
  </si>
  <si>
    <t>ZxSrnXHFjki-ZI8pMj4bUc5nTCE=</t>
  </si>
  <si>
    <t>http://www.isvav.cz/h11/resultDetail.do?rowId=RIV%2F00216208%3A11410%2F06%3A00110407!RIV09-MSM-11410___</t>
  </si>
  <si>
    <t>Pojmotvorný proces v prostorové geometrii</t>
  </si>
  <si>
    <t>RIV/00216208:11410/06:00007243!RIV07-GA0-11410___</t>
  </si>
  <si>
    <t>np5L47kGoDm1BKUCjEJ1pku9L18=</t>
  </si>
  <si>
    <t>http://www.isvav.cz/h11/resultDetail.do?rowId=RIV%2F00216208%3A11410%2F06%3A00007243!RIV07-GA0-11410___</t>
  </si>
  <si>
    <t>Popis projektu Centra základního výzkumu školního vzdělávání</t>
  </si>
  <si>
    <t>RIV/00216208:11410/06:00007349!RIV07-MSM-11410___</t>
  </si>
  <si>
    <t>0BuTW4sI1Wj4D!5jWJbbKrvJ75g=</t>
  </si>
  <si>
    <t>http://www.isvav.cz/h11/resultDetail.do?rowId=RIV%2F00216208%3A11410%2F06%3A00007349!RIV07-MSM-11410___</t>
  </si>
  <si>
    <t>Greger, David; Kotásek, Jiří; Walterová, Eliška</t>
  </si>
  <si>
    <t>Porno v současné češtině</t>
  </si>
  <si>
    <t>RIV/00216208:11410/06:00008318!RIV08-MSM-11410___</t>
  </si>
  <si>
    <t>KuG+ZK+oky6Qae6PbnHHCjZxeSA=</t>
  </si>
  <si>
    <t>http://www.isvav.cz/h11/resultDetail.do?rowId=RIV%2F00216208%3A11410%2F06%3A00008318!RIV08-MSM-11410___</t>
  </si>
  <si>
    <t>Potenciál změny v realitě školy</t>
  </si>
  <si>
    <t>RIV/00216208:11410/06:00007314!RIV07-MSM-11410___</t>
  </si>
  <si>
    <t>drMfpJxMX7NSEJUCwSHGLao1nMk=</t>
  </si>
  <si>
    <t>http://www.isvav.cz/h11/resultDetail.do?rowId=RIV%2F00216208%3A11410%2F06%3A00007314!RIV07-MSM-11410___</t>
  </si>
  <si>
    <t>Walterová, Eliška; Starý, Karel</t>
  </si>
  <si>
    <t>Požadavky na vyšetření</t>
  </si>
  <si>
    <t>RIV/00216208:11410/06:00222465!RIV10-MSM-11410___</t>
  </si>
  <si>
    <t>k.fG.0aAGTNy.x+J72mrYsKd13A=</t>
  </si>
  <si>
    <t>http://www.isvav.cz/h11/resultDetail.do?rowId=RIV%2F00216208%3A11410%2F06%3A00222465!RIV10-MSM-11410___</t>
  </si>
  <si>
    <t>Práce s chybou aneb chybami se člověk učí</t>
  </si>
  <si>
    <t>RIV/00216208:11410/06:00110055!RIV09-GA0-11410___</t>
  </si>
  <si>
    <t>KxEronioKLSmpbU5!cW!ZLvR3rk=</t>
  </si>
  <si>
    <t>http://www.isvav.cz/h11/resultDetail.do?rowId=RIV%2F00216208%3A11410%2F06%3A00110055!RIV09-GA0-11410___</t>
  </si>
  <si>
    <t>Jak učit matematice žáky ve věku 11 – 15 let</t>
  </si>
  <si>
    <t>Predikce úspěšnosti studentů psychologie na PedF UK</t>
  </si>
  <si>
    <t>RIV/00216208:11410/06:00007279!RIV07-GA0-11410___</t>
  </si>
  <si>
    <t>p!kEiwAr!8Z7Ca1KW06j.EgdLQU=</t>
  </si>
  <si>
    <t>http://www.isvav.cz/h11/resultDetail.do?rowId=RIV%2F00216208%3A11410%2F06%3A00007279!RIV07-GA0-11410___</t>
  </si>
  <si>
    <t>Pedagogická evaluace '06 [CD-ROM]</t>
  </si>
  <si>
    <t>Škaloudová, Alena</t>
  </si>
  <si>
    <t>Škaloudová, Alena; Rendl, Miroslav</t>
  </si>
  <si>
    <t>Profesní rozvoj učitelů v českém kontextu 90. let a současnosti</t>
  </si>
  <si>
    <t>RIV/00216208:11410/06:00007247!RIV07-MSM-11410___</t>
  </si>
  <si>
    <t>7F0-HMMGVBI+z6g9xdanCp76Y4A=</t>
  </si>
  <si>
    <t>http://www.isvav.cz/h11/resultDetail.do?rowId=RIV%2F00216208%3A11410%2F06%3A00007247!RIV07-MSM-11410___</t>
  </si>
  <si>
    <t>Kríza učiteľskej profesie : Hľadanie riešení</t>
  </si>
  <si>
    <t>Profi-volba v modré třídě</t>
  </si>
  <si>
    <t>RIV/00216208:11410/06:00008449!RIV08-MSM-11410___</t>
  </si>
  <si>
    <t>xw4!bAv+Je!u+MfRDKj+4BpdDAA=</t>
  </si>
  <si>
    <t>http://www.isvav.cz/h11/resultDetail.do?rowId=RIV%2F00216208%3A11410%2F06%3A00008449!RIV08-MSM-11410___</t>
  </si>
  <si>
    <t>Kariérové poradenství, přítomnost a budoucnost</t>
  </si>
  <si>
    <t>Progresivní internacionální slovotvorné komponenty v češtině a bulharštině (komponenty porno-, sex-/sexy- a jejich bulharské paralely)</t>
  </si>
  <si>
    <t>RIV/00216208:11410/06:00008313!RIV08-MSM-11410___</t>
  </si>
  <si>
    <t>P+R!E9YZrIvC314QxLB6xVS.YV4=</t>
  </si>
  <si>
    <t>http://www.isvav.cz/h11/resultDetail.do?rowId=RIV%2F00216208%3A11410%2F06%3A00008313!RIV08-MSM-11410___</t>
  </si>
  <si>
    <t>Nacionalnijat jezik v uslovijata na čuždi vlijanija i globalizacija</t>
  </si>
  <si>
    <t>Proměna románu s prvky detektivní literatury a motivy fantasy na příkladu německy psané literatury pro děti a mládež. James Krüss: „Tim Tolar aneb Prodaný smích“, Michael Ende: „Děvčátko Momo a ukradený čas“, Cornelie Funkeová: „Pán zlodějů“</t>
  </si>
  <si>
    <t>RIV/00216208:11410/06:00110636!RIV09-MSM-11410___</t>
  </si>
  <si>
    <t>FrtkwNE3jL7wkRN!+zEAqPHIU.Y=</t>
  </si>
  <si>
    <t>http://www.isvav.cz/h11/resultDetail.do?rowId=RIV%2F00216208%3A11410%2F06%3A00110636!RIV09-MSM-11410___</t>
  </si>
  <si>
    <t>Slovo a obraz v komunikaci s dětmi</t>
  </si>
  <si>
    <t>Prozodie, cesta a mříž porozumění</t>
  </si>
  <si>
    <t>RIV/00216208:11410/06:10056999!RIV11-MSM-11410___</t>
  </si>
  <si>
    <t>MSnB5DDSw4qU!yHM2Qx0FzLKa9U=</t>
  </si>
  <si>
    <t>http://www.isvav.cz/h11/resultDetail.do?rowId=RIV%2F00216208%3A11410%2F06%3A10056999!RIV11-MSM-11410___</t>
  </si>
  <si>
    <t>Vlčková, Jana</t>
  </si>
  <si>
    <t>P(GP405/03/P052), V</t>
  </si>
  <si>
    <t>Pythagorova věta na prvním stupni ZŠ</t>
  </si>
  <si>
    <t>RIV/00216208:11410/06:00007241!RIV07-GA0-11410___</t>
  </si>
  <si>
    <t>TQF9MNpFe2fk!q+4qfsRsAP4JAM=</t>
  </si>
  <si>
    <t>http://www.isvav.cz/h11/resultDetail.do?rowId=RIV%2F00216208%3A11410%2F06%3A00007241!RIV07-GA0-11410___</t>
  </si>
  <si>
    <t>Mezinárodní konference prezentace matematiky '05</t>
  </si>
  <si>
    <t>Jirotková, Darina; Kratochvílová, Jana</t>
  </si>
  <si>
    <t>Rabanus Maurus und seine Welt der antiken Abkürzungen und Zeichen</t>
  </si>
  <si>
    <t>RIV/00216208:11410/06:00008006!RIV08-MSM-11410___</t>
  </si>
  <si>
    <t>ciVTI84R0LBF+4YgAi1kMJa1f1A=</t>
  </si>
  <si>
    <t>http://www.isvav.cz/h11/resultDetail.do?rowId=RIV%2F00216208%3A11410%2F06%3A00008006!RIV08-MSM-11410___</t>
  </si>
  <si>
    <t>Graecolatina Pragensia</t>
  </si>
  <si>
    <t>Z(AV0Z90090514), Z(MSM0021620827)</t>
  </si>
  <si>
    <t>Rakouský a český „kulturkampf“</t>
  </si>
  <si>
    <t>RIV/00216208:11410/06:00110542!RIV09-MSM-11410___</t>
  </si>
  <si>
    <t>xd+rH1drkzWrPMJDBCUkPD4A8Fw=</t>
  </si>
  <si>
    <t>http://www.isvav.cz/h11/resultDetail.do?rowId=RIV%2F00216208%3A11410%2F06%3A00110542!RIV09-MSM-11410___</t>
  </si>
  <si>
    <t>Národ místo Boha v 19. a první polovině 20. století</t>
  </si>
  <si>
    <t>Raná výuka cizím jazykům jako jeden z aktuálních úkolů jazykové politiky Spolkové republiky Německo a České republiky</t>
  </si>
  <si>
    <t>RIV/00216208:11410/06:00007286!RIV07-MSM-11410___</t>
  </si>
  <si>
    <t>WVojw7+aVQqX6QMFWPZ8qQVkyIo=</t>
  </si>
  <si>
    <t>http://www.isvav.cz/h11/resultDetail.do?rowId=RIV%2F00216208%3A11410%2F06%3A00007286!RIV07-MSM-11410___</t>
  </si>
  <si>
    <t>“Real world” problems, Second piloting</t>
  </si>
  <si>
    <t>RIV/00216208:11410/06:00008059!RIV08-MSM-11410___</t>
  </si>
  <si>
    <t>C1qbCmPidWuhQBsWPbvD26zzwX8=</t>
  </si>
  <si>
    <t>http://www.isvav.cz/h11/resultDetail.do?rowId=RIV%2F00216208%3A11410%2F06%3A00008059!RIV08-MSM-11410___</t>
  </si>
  <si>
    <t>Řečová integrace příslušníků minorit</t>
  </si>
  <si>
    <t>RIV/00216208:11410/06:00008317!RIV08-MSM-11410___</t>
  </si>
  <si>
    <t>xg11FaIjE3P09zeQ7Fi2AhctLMQ=</t>
  </si>
  <si>
    <t>http://www.isvav.cz/h11/resultDetail.do?rowId=RIV%2F00216208%3A11410%2F06%3A00008317!RIV08-MSM-11410___</t>
  </si>
  <si>
    <t>Lidé města</t>
  </si>
  <si>
    <t>Reflektovaný význam a hospodská komunikace</t>
  </si>
  <si>
    <t>RIV/00216208:11410/06:00008312!RIV08-MSM-11410___</t>
  </si>
  <si>
    <t>P80RcQkuogyCbZwhJG6+NQPeHfw=</t>
  </si>
  <si>
    <t>http://www.isvav.cz/h11/resultDetail.do?rowId=RIV%2F00216208%3A11410%2F06%3A00008312!RIV08-MSM-11410___</t>
  </si>
  <si>
    <t>Analytické sondy do textu 2</t>
  </si>
  <si>
    <t>Revision of the coniferous macrofossils from the Lower Miocene of the Most Basin</t>
  </si>
  <si>
    <t>RIV/00216208:11410/06:00110223!RIV09-MSM-11410___</t>
  </si>
  <si>
    <t>hpmiQyGeHvyb9JMNj3tr5GPaGBA=</t>
  </si>
  <si>
    <t>http://www.isvav.cz/h11/resultDetail.do?rowId=RIV%2F00216208%3A11410%2F06%3A00110223!RIV09-MSM-11410___</t>
  </si>
  <si>
    <t>RF01 : Teachers researching with university academics</t>
  </si>
  <si>
    <t>RIV/00216208:11410/06:00110057!RIV09-GA0-11410___</t>
  </si>
  <si>
    <t>NBaJHrL1tsJ7ya+IIv5iYt1!33o=</t>
  </si>
  <si>
    <t>http://www.isvav.cz/h11/resultDetail.do?rowId=RIV%2F00216208%3A11410%2F06%3A00110057!RIV09-GA0-11410___</t>
  </si>
  <si>
    <t>Romantický kult Albrechta Dürera a krátká sláva Růžencové slavnosti v 19. století</t>
  </si>
  <si>
    <t>RIV/00216208:11410/06:00110730!RIV09-MSM-11410___</t>
  </si>
  <si>
    <t>K6dRmfa..SL1WosfcIADDFLJ0Dg=</t>
  </si>
  <si>
    <t>http://www.isvav.cz/h11/resultDetail.do?rowId=RIV%2F00216208%3A11410%2F06%3A00110730!RIV09-MSM-11410___</t>
  </si>
  <si>
    <t>Romantický kult Albrechta Dürerea a krátká sláva Růžencové slavnosti</t>
  </si>
  <si>
    <t>RIV/00216208:11410/06:00110671!RIV09-MSM-11410___</t>
  </si>
  <si>
    <t>.eJ0W6GXMPBba7BKhX3s0AZmsw8=</t>
  </si>
  <si>
    <t>http://www.isvav.cz/h11/resultDetail.do?rowId=RIV%2F00216208%3A11410%2F06%3A00110671!RIV09-MSM-11410___</t>
  </si>
  <si>
    <t>Rozmanitost řešení žáků jako diagnostický nástroj edukačního stylu</t>
  </si>
  <si>
    <t>RIV/00216208:11410/06:00007274!RIV07-GA0-11410___</t>
  </si>
  <si>
    <t>NikQaNDnsmF6-BogjviUCXgdNtk=</t>
  </si>
  <si>
    <t>http://www.isvav.cz/h11/resultDetail.do?rowId=RIV%2F00216208%3A11410%2F06%3A00007274!RIV07-GA0-11410___</t>
  </si>
  <si>
    <t>Letná škola z teórie vyučovania matematiky PYTAGORAS 2005</t>
  </si>
  <si>
    <t>Rozvíjení didaktického myšlení studentů učitelství</t>
  </si>
  <si>
    <t>RIV/00216208:11410/06:00007332!RIV07-GA0-11410___</t>
  </si>
  <si>
    <t>Q07-jH5EhwFhJ0xSmoMZLtUSAws=</t>
  </si>
  <si>
    <t>http://www.isvav.cz/h11/resultDetail.do?rowId=RIV%2F00216208%3A11410%2F06%3A00007332!RIV07-GA0-11410___</t>
  </si>
  <si>
    <t>P(GA406/05/0246)</t>
  </si>
  <si>
    <t>RIV/00216208:11410/06:00110771!RIV09-MSM-11410___</t>
  </si>
  <si>
    <t>zBE+vsMHe0ZQVThIVv5FqVA5Axc=</t>
  </si>
  <si>
    <t>http://www.isvav.cz/h11/resultDetail.do?rowId=RIV%2F00216208%3A11410%2F06%3A00110771!RIV09-MSM-11410___</t>
  </si>
  <si>
    <t>Senomatský Taras Bulba (Krátká zpráva Havlíčkových Pražských novin z r. 1846)</t>
  </si>
  <si>
    <t>RIV/00216208:11410/06:00110558!RIV09-MSM-11410___</t>
  </si>
  <si>
    <t>mhR-dVwUeR-kcYgAQ7veorj1J20=</t>
  </si>
  <si>
    <t>http://www.isvav.cz/h11/resultDetail.do?rowId=RIV%2F00216208%3A11410%2F06%3A00110558!RIV09-MSM-11410___</t>
  </si>
  <si>
    <t>Rakovnický historický sborník</t>
  </si>
  <si>
    <t>Škola je pro rodiče se SPU podpora, ale i hrozba</t>
  </si>
  <si>
    <t>RIV/00216208:11410/06:00007207!RIV07-GA0-11410___</t>
  </si>
  <si>
    <t>9pZeM0dxANCyi!d0IQQFwCMN2Mo=</t>
  </si>
  <si>
    <t>http://www.isvav.cz/h11/resultDetail.do?rowId=RIV%2F00216208%3A11410%2F06%3A00007207!RIV07-GA0-11410___</t>
  </si>
  <si>
    <t>Školní vzdělávací program nestačí jen napsat</t>
  </si>
  <si>
    <t>RIV/00216208:11410/06:00007252!RIV07-GA0-11410___</t>
  </si>
  <si>
    <t>bf8APam14KayfvLpwm-8AwGnuXc=</t>
  </si>
  <si>
    <t>http://www.isvav.cz/h11/resultDetail.do?rowId=RIV%2F00216208%3A11410%2F06%3A00007252!RIV07-GA0-11410___</t>
  </si>
  <si>
    <t>RIV/00216208:11410/06:00222488!RIV10-MSM-11410___</t>
  </si>
  <si>
    <t>J-c+zAPC.xuV5VKiPSQmuLA-dtU=</t>
  </si>
  <si>
    <t>http://www.isvav.cz/h11/resultDetail.do?rowId=RIV%2F00216208%3A11410%2F06%3A00222488!RIV10-MSM-11410___</t>
  </si>
  <si>
    <t>Greger, David; JeŽková, Věra</t>
  </si>
  <si>
    <t>Slezsko - perla v České koruně: Tři období rozkvětu vzájemných uměleckých vztahů</t>
  </si>
  <si>
    <t>RIV/00216208:11410/06:00110626!RIV09-MSM-11410___</t>
  </si>
  <si>
    <t>14WvGRfAorpEnAVYBmw6TZDJuEk=</t>
  </si>
  <si>
    <t>http://www.isvav.cz/h11/resultDetail.do?rowId=RIV%2F00216208%3A11410%2F06%3A00110626!RIV09-MSM-11410___</t>
  </si>
  <si>
    <t>S, Z(MK00002328101)</t>
  </si>
  <si>
    <t>Slezsko – perla v České koruně : Tři období rozkvětu vzájemných uměleckých vztahů : průvodce výstavou</t>
  </si>
  <si>
    <t>RIV/00216208:11410/06:00110574!RIV09-MSM-11410___</t>
  </si>
  <si>
    <t>EziREzgezfucBEY4aop-Sirq67Y=</t>
  </si>
  <si>
    <t>http://www.isvav.cz/h11/resultDetail.do?rowId=RIV%2F00216208%3A11410%2F06%3A00110574!RIV09-MSM-11410___</t>
  </si>
  <si>
    <t>Slovní hodnocení na 1. stupni ZŠ</t>
  </si>
  <si>
    <t>RIV/00216208:11410/06:00110786!RIV09-MSM-11410___</t>
  </si>
  <si>
    <t>yFDqqCHhNVRREXEVkW0Jq6G0h94=</t>
  </si>
  <si>
    <t>http://www.isvav.cz/h11/resultDetail.do?rowId=RIV%2F00216208%3A11410%2F06%3A00110786!RIV09-MSM-11410___</t>
  </si>
  <si>
    <t>RIV/00216208:11410/06:00110199!RIV09-MSM-11410___</t>
  </si>
  <si>
    <t>s5Fe9.fFQ!5Sckcz5yBuB9+9aLw=</t>
  </si>
  <si>
    <t>http://www.isvav.cz/h11/resultDetail.do?rowId=RIV%2F00216208%3A11410%2F06%3A00110199!RIV09-MSM-11410___</t>
  </si>
  <si>
    <t>Sociální aspekty dyslexie</t>
  </si>
  <si>
    <t>RIV/00216208:11410/06:00007320!RIV07-GA0-11410___</t>
  </si>
  <si>
    <t>XBp-121WNABM-2HA7KvTSNQDkWQ=</t>
  </si>
  <si>
    <t>http://www.isvav.cz/h11/resultDetail.do?rowId=RIV%2F00216208%3A11410%2F06%3A00007320!RIV07-GA0-11410___</t>
  </si>
  <si>
    <t>Sociologie a společnost: totalitární nástrahy, současné výzvy</t>
  </si>
  <si>
    <t>RIV/00216208:11410/06:00007296!RIV07-MSM-11410___</t>
  </si>
  <si>
    <t>WXvJX2PNI4xRxIqYHvb2utV9XCk=</t>
  </si>
  <si>
    <t>http://www.isvav.cz/h11/resultDetail.do?rowId=RIV%2F00216208%3A11410%2F06%3A00007296!RIV07-MSM-11410___</t>
  </si>
  <si>
    <t>Sociologický časopis</t>
  </si>
  <si>
    <t>Some Notes to the German-Czech language contact. Adaptation of German borrowings</t>
  </si>
  <si>
    <t>RIV/00216208:11410/06:00110698!RIV09-MSM-11410___</t>
  </si>
  <si>
    <t>XzvEpbScumGaVhCLJiyDse6KUmo=</t>
  </si>
  <si>
    <t>http://www.isvav.cz/h11/resultDetail.do?rowId=RIV%2F00216208%3A11410%2F06%3A00110698!RIV09-MSM-11410___</t>
  </si>
  <si>
    <t>Současné trendy vývoje všeobecného vzdělávání</t>
  </si>
  <si>
    <t>RIV/00216208:11410/06:00007343!RIV07-MSM-11410___</t>
  </si>
  <si>
    <t>9UYY798PDZT39-2etW3F2BbnUnQ=</t>
  </si>
  <si>
    <t>http://www.isvav.cz/h11/resultDetail.do?rowId=RIV%2F00216208%3A11410%2F06%3A00007343!RIV07-MSM-11410___</t>
  </si>
  <si>
    <t>Vybrané problémy vzdělávací politiky</t>
  </si>
  <si>
    <t>Soudobé teorie vzdělávání</t>
  </si>
  <si>
    <t>RIV/00216208:11410/06:00110760!RIV09-MSM-11410___</t>
  </si>
  <si>
    <t>V!Jga-XZvsKU8XSPz7CSEG+!aqM=</t>
  </si>
  <si>
    <t>http://www.isvav.cz/h11/resultDetail.do?rowId=RIV%2F00216208%3A11410%2F06%3A00110760!RIV09-MSM-11410___</t>
  </si>
  <si>
    <t>RIV/00216208:11410/06:00222430!RIV10-MSM-11410___</t>
  </si>
  <si>
    <t>MN+ge+uV3V64zf+PQeNizSK8o2c=</t>
  </si>
  <si>
    <t>http://www.isvav.cz/h11/resultDetail.do?rowId=RIV%2F00216208%3A11410%2F06%3A00222430!RIV10-MSM-11410___</t>
  </si>
  <si>
    <t>Specifičnost poznávání a učení ve školním kontextu. Paradoxy důrazu na dítěti blízké kulturní praktiky poznávání</t>
  </si>
  <si>
    <t>RIV/00216208:11410/06:00110772!RIV09-MSM-11410___</t>
  </si>
  <si>
    <t>ehjN9237gRSd-C4E6mQ.PmTxNc8=</t>
  </si>
  <si>
    <t>http://www.isvav.cz/h11/resultDetail.do?rowId=RIV%2F00216208%3A11410%2F06%3A00110772!RIV09-MSM-11410___</t>
  </si>
  <si>
    <t>Společenský status, profesní dráha učitele a jeho další vzdělávání</t>
  </si>
  <si>
    <t>RIV/00216208:11410/06:00008232!RIV08-GA0-11410___</t>
  </si>
  <si>
    <t>0C89AsgC.-Qu8QR3oNtZ.mXVF-w=</t>
  </si>
  <si>
    <t>http://www.isvav.cz/h11/resultDetail.do?rowId=RIV%2F00216208%3A11410%2F06%3A00008232!RIV08-GA0-11410___</t>
  </si>
  <si>
    <t>Lazarová, Bohumíra a kol., Cesty dalšího vzdělávání učitelů</t>
  </si>
  <si>
    <t>P(GA406/03/0700)</t>
  </si>
  <si>
    <t>Spravedlivost českého školského systému v mezinárodním srovnání</t>
  </si>
  <si>
    <t>RIV/00216208:11410/06:00007347!RIV07-MSM-11410___</t>
  </si>
  <si>
    <t>RZF3CT7tUTKGqAnQnQA5K03GAa0=</t>
  </si>
  <si>
    <t>http://www.isvav.cz/h11/resultDetail.do?rowId=RIV%2F00216208%3A11410%2F06%3A00007347!RIV07-MSM-11410___</t>
  </si>
  <si>
    <t>Spravedlivost školy a vzdělávacího systému očima žáků</t>
  </si>
  <si>
    <t>RIV/00216208:11410/06:00007345!RIV07-AV0-11410___</t>
  </si>
  <si>
    <t>Z8PrVZ.99xQ5WwPoLNpH0TqBowk=</t>
  </si>
  <si>
    <t>http://www.isvav.cz/h11/resultDetail.do?rowId=RIV%2F00216208%3A11410%2F06%3A00007345!RIV07-AV0-11410___</t>
  </si>
  <si>
    <t>Současné metodologické přístupy a strategie pedagogického výzkumu : Sborník ČAPV 2006 [CD-ROM]</t>
  </si>
  <si>
    <t>P(KJB701030501)</t>
  </si>
  <si>
    <t>Spravedlivost vzdělávacích systémů členských států EU</t>
  </si>
  <si>
    <t>RIV/00216208:11410/06:00007339!RIV07-MSM-11410___</t>
  </si>
  <si>
    <t>ASDb1c5-o625cCX4dHUgQg!yatE=</t>
  </si>
  <si>
    <t>http://www.isvav.cz/h11/resultDetail.do?rowId=RIV%2F00216208%3A11410%2F06%3A00007339!RIV07-MSM-11410___</t>
  </si>
  <si>
    <t>Srovnávací pedagogika v českém kontextu</t>
  </si>
  <si>
    <t>RIV/00216208:11410/06:00007304!RIV07-MSM-11410___</t>
  </si>
  <si>
    <t>ZKFxDjY!2apptc.3ED.Cw6nXJIM=</t>
  </si>
  <si>
    <t>http://www.isvav.cz/h11/resultDetail.do?rowId=RIV%2F00216208%3A11410%2F06%3A00007304!RIV07-MSM-11410___</t>
  </si>
  <si>
    <t>Srovnávací pedagogika : Vývoj a proměny v globálním kontextu</t>
  </si>
  <si>
    <t>RIV/00216208:11410/06:00007303!RIV07-MSM-11410___</t>
  </si>
  <si>
    <t>gQD+rgX401p+K7WZCv04ZvSpBJY=</t>
  </si>
  <si>
    <t>http://www.isvav.cz/h11/resultDetail.do?rowId=RIV%2F00216208%3A11410%2F06%3A00007303!RIV07-MSM-11410___</t>
  </si>
  <si>
    <t>Stezky a cesty</t>
  </si>
  <si>
    <t>RIV/00216208:11410/06:00110274!RIV09-MSM-11410___</t>
  </si>
  <si>
    <t>nRx8BVCPjn+gwhNzoXdmzpo.Iko=</t>
  </si>
  <si>
    <t>http://www.isvav.cz/h11/resultDetail.do?rowId=RIV%2F00216208%3A11410%2F06%3A00110274!RIV09-MSM-11410___</t>
  </si>
  <si>
    <t>Strategie implementace ICT na Novém Zélandu a v České republice</t>
  </si>
  <si>
    <t>RIV/00216208:11410/06:00007280!RIV07-MSM-11410___</t>
  </si>
  <si>
    <t>69jmDS3GyzcHZbArcS0+QtQ2s3A=</t>
  </si>
  <si>
    <t>http://www.isvav.cz/h11/resultDetail.do?rowId=RIV%2F00216208%3A11410%2F06%3A00007280!RIV07-MSM-11410___</t>
  </si>
  <si>
    <t>Školní vzdělávání, zahraniční trendy a inspirace</t>
  </si>
  <si>
    <t>Černá, Markéta</t>
  </si>
  <si>
    <t>Stress and Resilience in Families of Children with Specific Learning Disabilities</t>
  </si>
  <si>
    <t>RIV/00216208:11410/06:00007301!RIV07-GA0-11410___</t>
  </si>
  <si>
    <t>AIbsYqRqpWN8IE2yVLroLQeFQv4=</t>
  </si>
  <si>
    <t>http://www.isvav.cz/h11/resultDetail.do?rowId=RIV%2F00216208%3A11410%2F06%3A00007301!RIV07-GA0-11410___</t>
  </si>
  <si>
    <t>Revista Complutense de Educación</t>
  </si>
  <si>
    <t>Structure sense for university algebra</t>
  </si>
  <si>
    <t>RIV/00216208:11410/06:00007293!RIV07-MSM-11410___</t>
  </si>
  <si>
    <t>nV4unZ0YM6xsad1!tDQEckushN0=</t>
  </si>
  <si>
    <t>http://www.isvav.cz/h11/resultDetail.do?rowId=RIV%2F00216208%3A11410%2F06%3A00007293!RIV07-MSM-11410___</t>
  </si>
  <si>
    <t>PME 30 : Proceedings of the 30th Conference of the International Group for the Psychology of Mathematics Education. Vol. 4</t>
  </si>
  <si>
    <t>Novotná, Jarmila; Stehlíková, Naďa</t>
  </si>
  <si>
    <t>Strukturovaná studia učitelství matematiky – prostor ke změně pojetí přípravy</t>
  </si>
  <si>
    <t>RIV/00216208:11410/06:00007250!RIV07-GA0-11410___</t>
  </si>
  <si>
    <t>U5qz!TgXNpT7QLWswboZWrTeLqo=</t>
  </si>
  <si>
    <t>http://www.isvav.cz/h11/resultDetail.do?rowId=RIV%2F00216208%3A11410%2F06%3A00007250!RIV07-GA0-11410___</t>
  </si>
  <si>
    <t>ICPM´05</t>
  </si>
  <si>
    <t>Suites d'un contresens latin pour la dénomination de la “Boheme“ et des “Tcheques“ en français</t>
  </si>
  <si>
    <t>RIV/00216208:11410/06:00110759!RIV09-MSM-11410___</t>
  </si>
  <si>
    <t>tsLXShuUDeov5!wWTESuPX2160Y=</t>
  </si>
  <si>
    <t>http://www.isvav.cz/h11/resultDetail.do?rowId=RIV%2F00216208%3A11410%2F06%3A00110759!RIV09-MSM-11410___</t>
  </si>
  <si>
    <t>Dialogue des cultures : interprétation, traduction</t>
  </si>
  <si>
    <t>Synestézia a vnímanie (synestetické pociťovanie) (1. časť)</t>
  </si>
  <si>
    <t>RIV/00216208:11410/06:00222028!RIV10-MSM-11410___</t>
  </si>
  <si>
    <t>QFktV96G7ZPFJXMjVHBrJBk0TBI=</t>
  </si>
  <si>
    <t>http://www.isvav.cz/h11/resultDetail.do?rowId=RIV%2F00216208%3A11410%2F06%3A00222028!RIV10-MSM-11410___</t>
  </si>
  <si>
    <t>Synestézia a vnímanie (synestetické pociťovanie) (2. časť)</t>
  </si>
  <si>
    <t>RIV/00216208:11410/06:00222029!RIV10-MSM-11410___</t>
  </si>
  <si>
    <t>Xmy+ARRn5tb3.-Hv8mdJAeS+Pt0=</t>
  </si>
  <si>
    <t>http://www.isvav.cz/h11/resultDetail.do?rowId=RIV%2F00216208%3A11410%2F06%3A00222029!RIV10-MSM-11410___</t>
  </si>
  <si>
    <t>Systémový přístup v péči o děti se specificými potřebami</t>
  </si>
  <si>
    <t>RIV/00216208:11410/06:00110828!RIV09-MSM-11410___</t>
  </si>
  <si>
    <t>kqao5TFabJagaw31TVMnSco7BoE=</t>
  </si>
  <si>
    <t>http://www.isvav.cz/h11/resultDetail.do?rowId=RIV%2F00216208%3A11410%2F06%3A00110828!RIV09-MSM-11410___</t>
  </si>
  <si>
    <t>Tactile perception in 3D geometry</t>
  </si>
  <si>
    <t>RIV/00216208:11410/06:00007239!RIV07-GA0-11410___</t>
  </si>
  <si>
    <t>Z8IFRQ78t14XH2s2vQd8HT5bfI4=</t>
  </si>
  <si>
    <t>http://www.isvav.cz/h11/resultDetail.do?rowId=RIV%2F00216208%3A11410%2F06%3A00007239!RIV07-GA0-11410___</t>
  </si>
  <si>
    <t>Taxonomiae elementa in disciplinis naturam linquasque XVII</t>
  </si>
  <si>
    <t>RIV/00216208:11410/06:00008472!RIV08-MSM-11410___</t>
  </si>
  <si>
    <t>b-HYn2zpZCi-5w7APTS0BiSYI-k=</t>
  </si>
  <si>
    <t>http://www.isvav.cz/h11/resultDetail.do?rowId=RIV%2F00216208%3A11410%2F06%3A00008472!RIV08-MSM-11410___</t>
  </si>
  <si>
    <t>Bulletin Unie Comenius</t>
  </si>
  <si>
    <t>Tertiary flora and vegetation of the locality Přívlaky near Žatec (Most Basin)</t>
  </si>
  <si>
    <t>RIV/00216208:11410/06:00222519!RIV10-GA0-11410___</t>
  </si>
  <si>
    <t>D57bUQHgT+ZXt0I+8tksb5UN5ZQ=</t>
  </si>
  <si>
    <t>http://www.isvav.cz/h11/resultDetail.do?rowId=RIV%2F00216208%3A11410%2F06%3A00222519!RIV10-GA0-11410___</t>
  </si>
  <si>
    <t>Acta Universitatis Carolinae Geologica</t>
  </si>
  <si>
    <t>Metodika hodnocení 2009, nově hodnocený výsledek, J_neimp článek v recenzovaném časopise, databáze SCOPUS, ISSN tištěné podoby, II. kategorie (ostatní obory).</t>
  </si>
  <si>
    <t>Testování</t>
  </si>
  <si>
    <t>RIV/00216208:11410/06:00222467!RIV10-MSM-11410___</t>
  </si>
  <si>
    <t>WL1Z62x54-Qb-wp3KAMZrxShuUM=</t>
  </si>
  <si>
    <t>http://www.isvav.cz/h11/resultDetail.do?rowId=RIV%2F00216208%3A11410%2F06%3A00222467!RIV10-MSM-11410___</t>
  </si>
  <si>
    <t>Theorie der Gesundheit und ihre Applikation in der Schule</t>
  </si>
  <si>
    <t>RIV/00216208:11410/06:00111067!RIV09-MSM-11410___</t>
  </si>
  <si>
    <t>5tJ4TaiJJohm6ExDvCBEp!6b118=</t>
  </si>
  <si>
    <t>http://www.isvav.cz/h11/resultDetail.do?rowId=RIV%2F00216208%3A11410%2F06%3A00111067!RIV09-MSM-11410___</t>
  </si>
  <si>
    <t>Neue Herausforderungen im Gesundheitsbereich an der Schule</t>
  </si>
  <si>
    <t>Transformace vzdělávacích systémů zemí visegradské skupiny: srovnávací analýza</t>
  </si>
  <si>
    <t>RIV/00216208:11410/06:00007312!RIV07-MSM-11410___</t>
  </si>
  <si>
    <t>w69vpLShdhx5hDF6nAoJFFH84Es=</t>
  </si>
  <si>
    <t>http://www.isvav.cz/h11/resultDetail.do?rowId=RIV%2F00216208%3A11410%2F06%3A00007312!RIV07-MSM-11410___</t>
  </si>
  <si>
    <t>Walterová, Eliška; Greger, David</t>
  </si>
  <si>
    <t>Tvorba koncepcie výuky tématického celku 'násobenie'</t>
  </si>
  <si>
    <t>RIV/00216208:11410/06:00007272!RIV07-GA0-11410___</t>
  </si>
  <si>
    <t>!au8cunE4ZX8ZSvTXNt6+MsP+Rg=</t>
  </si>
  <si>
    <t>http://www.isvav.cz/h11/resultDetail.do?rowId=RIV%2F00216208%3A11410%2F06%3A00007272!RIV07-GA0-11410___</t>
  </si>
  <si>
    <t>Unfolding a Paragraph Theme</t>
  </si>
  <si>
    <t>RIV/00216208:11410/06:00110850!RIV09-MSM-11410___</t>
  </si>
  <si>
    <t>+qBe.kYbGIi9JiNHEB!omhhtZXU=</t>
  </si>
  <si>
    <t>http://www.isvav.cz/h11/resultDetail.do?rowId=RIV%2F00216208%3A11410%2F06%3A00110850!RIV09-MSM-11410___</t>
  </si>
  <si>
    <t>Discourse and Interaction 2 : Sborník Masarykovy univerzity. Sv. 198</t>
  </si>
  <si>
    <t>Univerzita Karlova – Pedagogická fakulta</t>
  </si>
  <si>
    <t>RIV/00216208:11410/06:00110818!RIV09-MSM-11410___</t>
  </si>
  <si>
    <t>22TLVhFX!hr!rqhyLnINi!VuR9U=</t>
  </si>
  <si>
    <t>http://www.isvav.cz/h11/resultDetail.do?rowId=RIV%2F00216208%3A11410%2F06%3A00110818!RIV09-MSM-11410___</t>
  </si>
  <si>
    <t>60 let pedagogických fakult</t>
  </si>
  <si>
    <t>Beneš, Pavel; Helus, Zdeněk</t>
  </si>
  <si>
    <t>Using videotapes in the education of future mathematics teachers</t>
  </si>
  <si>
    <t>RIV/00216208:11410/06:00222502!RIV10-GA0-11410___</t>
  </si>
  <si>
    <t>Dciit5x.PpHUQfG2Uk62dzgI-1c=</t>
  </si>
  <si>
    <t>http://www.isvav.cz/h11/resultDetail.do?rowId=RIV%2F00216208%3A11410%2F06%3A00222502!RIV10-GA0-11410___</t>
  </si>
  <si>
    <t>Úvod: Činnostní pojetí vyučování cizím jazykům</t>
  </si>
  <si>
    <t>RIV/00216208:11410/06:00110735!RIV09-MSM-11410___</t>
  </si>
  <si>
    <t>fNJH9eHXUS5WzNIagDF-Nb-F!C0=</t>
  </si>
  <si>
    <t>http://www.isvav.cz/h11/resultDetail.do?rowId=RIV%2F00216208%3A11410%2F06%3A00110735!RIV09-MSM-11410___</t>
  </si>
  <si>
    <t>Užití prvků Gestalt terapie v pedagogicko - psychologickém poradenství I</t>
  </si>
  <si>
    <t>RIV/00216208:11410/06:00110134!RIV09-MSM-11410___</t>
  </si>
  <si>
    <t>svnpcQWrmdAhRoSZuEDv!ShwLyQ=</t>
  </si>
  <si>
    <t>http://www.isvav.cz/h11/resultDetail.do?rowId=RIV%2F00216208%3A11410%2F06%3A00110134!RIV09-MSM-11410___</t>
  </si>
  <si>
    <t>Užití prvků Gestalt terapie v pedagogicko - psychologickém poradenství II</t>
  </si>
  <si>
    <t>RIV/00216208:11410/06:00110261!RIV09-MSM-11410___</t>
  </si>
  <si>
    <t>htsdXTrNb5mtBdbwoNk+0hD+5g8=</t>
  </si>
  <si>
    <t>http://www.isvav.cz/h11/resultDetail.do?rowId=RIV%2F00216208%3A11410%2F06%3A00110261!RIV09-MSM-11410___</t>
  </si>
  <si>
    <t>Vereine und Parteien in Böhmen</t>
  </si>
  <si>
    <t>RIV/00216208:11410/06:00222031!RIV10-MSM-11410___</t>
  </si>
  <si>
    <t>1+MZpAQ29p2ace.wndGWC9aBobY=</t>
  </si>
  <si>
    <t>http://www.isvav.cz/h11/resultDetail.do?rowId=RIV%2F00216208%3A11410%2F06%3A00222031!RIV10-MSM-11410___</t>
  </si>
  <si>
    <t>Die Habsburgermonarchie 1848-1918</t>
  </si>
  <si>
    <t>Vinohradský hřbitov, oddělení 10, hrob č. 33 (Zpráva o hrobu Zikmunda Wintra)</t>
  </si>
  <si>
    <t>RIV/00216208:11410/06:00008304!RIV08-MSM-11410___</t>
  </si>
  <si>
    <t>iT.mNVBfKZW1H8G6NGr3zdGWSmE=</t>
  </si>
  <si>
    <t>http://www.isvav.cz/h11/resultDetail.do?rowId=RIV%2F00216208%3A11410%2F06%3A00008304!RIV08-MSM-11410___</t>
  </si>
  <si>
    <t>Rakovnický historický sborník VII</t>
  </si>
  <si>
    <t>Vliv sociálních faktorů na děti se specifickými poruchami učení</t>
  </si>
  <si>
    <t>RIV/00216208:11410/06:00007308!RIV07-GA0-11410___</t>
  </si>
  <si>
    <t>JssS4DHL.NB7LC71QJYMU+fiTG0=</t>
  </si>
  <si>
    <t>http://www.isvav.cz/h11/resultDetail.do?rowId=RIV%2F00216208%3A11410%2F06%3A00007308!RIV07-GA0-11410___</t>
  </si>
  <si>
    <t>Volba další dráhy (Hnědá třída)</t>
  </si>
  <si>
    <t>RIV/00216208:11410/06:00008432!RIV08-MSM-11410___</t>
  </si>
  <si>
    <t>VHqI!XatTAQ3VbgesfkwNjtvfSY=</t>
  </si>
  <si>
    <t>http://www.isvav.cz/h11/resultDetail.do?rowId=RIV%2F00216208%3A11410%2F06%3A00008432!RIV08-MSM-11410___</t>
  </si>
  <si>
    <t>Zapletalová, Jana a Vaňková, Hana (Eds.) Kariérové poradenství: přítomnost a budoucnost</t>
  </si>
  <si>
    <t>Volba úloh vhodných pro využití tabulkových procesorů ve výuce matematiky</t>
  </si>
  <si>
    <t>RIV/00216208:11410/06:00007322!RIV07-GA0-11410___</t>
  </si>
  <si>
    <t>7JttIdcLc3FjqJExmP!9IwWNXeY=</t>
  </si>
  <si>
    <t>http://www.isvav.cz/h11/resultDetail.do?rowId=RIV%2F00216208%3A11410%2F06%3A00007322!RIV07-GA0-11410___</t>
  </si>
  <si>
    <t>IKT vo vyučovaní matematiky 2</t>
  </si>
  <si>
    <t>Vysokoškolský učitel: učenec a/nebo profesionál?</t>
  </si>
  <si>
    <t>RIV/00216208:11410/06:00110436!RIV09-MSM-11410___</t>
  </si>
  <si>
    <t>acRoo33gv3U2NfdiUYvxHaUq.Sk=</t>
  </si>
  <si>
    <t>http://www.isvav.cz/h11/resultDetail.do?rowId=RIV%2F00216208%3A11410%2F06%3A00110436!RIV09-MSM-11410___</t>
  </si>
  <si>
    <t>Quo vadis vysokoškolský učiteľ</t>
  </si>
  <si>
    <t>Výuka cizím jazykům v mladším školním věku</t>
  </si>
  <si>
    <t>RIV/00216208:11410/06:00007287!RIV07-MSM-11410___</t>
  </si>
  <si>
    <t>oUPUdEgnNB6of95Jev7.CvyvGgE=</t>
  </si>
  <si>
    <t>http://www.isvav.cz/h11/resultDetail.do?rowId=RIV%2F00216208%3A11410%2F06%3A00007287!RIV07-MSM-11410___</t>
  </si>
  <si>
    <t>Problémy kurikula základní školy : Sborník z pracovního semináře konaného dne 22. června 2006 na Pedagogické fakultě Masarykovy univerzity</t>
  </si>
  <si>
    <t>Využití sémantického potenciálu slovotvorných prvků -fobie, -fob(ik) v nové slovní zásobě českého jazyka</t>
  </si>
  <si>
    <t>RIV/00216208:11410/06:00008311!RIV08-MSM-11410___</t>
  </si>
  <si>
    <t>FgebFDp44mpiQC55PZ8pLX2a04I=</t>
  </si>
  <si>
    <t>http://www.isvav.cz/h11/resultDetail.do?rowId=RIV%2F00216208%3A11410%2F06%3A00008311!RIV08-MSM-11410___</t>
  </si>
  <si>
    <t>Varia XII</t>
  </si>
  <si>
    <t>Využití videozáznamů v dalším vzdělávání učitelů matematiky</t>
  </si>
  <si>
    <t>RIV/00216208:11410/06:00007255!RIV07-GA0-11410___</t>
  </si>
  <si>
    <t>I!0GinkT1wWV.B8yHaoHHmfp+5k=</t>
  </si>
  <si>
    <t>http://www.isvav.cz/h11/resultDetail.do?rowId=RIV%2F00216208%3A11410%2F06%3A00007255!RIV07-GA0-11410___</t>
  </si>
  <si>
    <t>Vzdělanostní nerovnosti v teoretické reflexi</t>
  </si>
  <si>
    <t>RIV/00216208:11410/06:00007341!RIV07-AV0-11410___</t>
  </si>
  <si>
    <t>kFV7IbpQQPwq3!uDAcUUs33F7Nc=</t>
  </si>
  <si>
    <t>http://www.isvav.cz/h11/resultDetail.do?rowId=RIV%2F00216208%3A11410%2F06%3A00007341!RIV07-AV0-11410___</t>
  </si>
  <si>
    <t>Nerovné šance na vzdělání : Vzdělanostní nerovnosti v České republice</t>
  </si>
  <si>
    <t>Vzdělávací potřeby pro 21. století</t>
  </si>
  <si>
    <t>RIV/00216208:11410/06:00007313!RIV07-MSM-11410___</t>
  </si>
  <si>
    <t>zZI7JK9MSBqF2V0qvyiFAUvN8Fo=</t>
  </si>
  <si>
    <t>http://www.isvav.cz/h11/resultDetail.do?rowId=RIV%2F00216208%3A11410%2F06%3A00007313!RIV07-MSM-11410___</t>
  </si>
  <si>
    <t>Walterová, Eliška; Černý, Karel</t>
  </si>
  <si>
    <t>Vzdělávací úsilí obnovené Jednoty bratrské - Unitas fratrum renovatae industria in erudiendo</t>
  </si>
  <si>
    <t>RIV/00216208:11410/06:00110796!RIV09-MSM-11410___</t>
  </si>
  <si>
    <t>p5Wki3ZjwM-+9Fp7Q-hD1dykfHc=</t>
  </si>
  <si>
    <t>http://www.isvav.cz/h11/resultDetail.do?rowId=RIV%2F00216208%3A11410%2F06%3A00110796!RIV09-MSM-11410___</t>
  </si>
  <si>
    <t>Comenii amator atque editor</t>
  </si>
  <si>
    <t>Vznik hodnot Českého ráje</t>
  </si>
  <si>
    <t>RIV/00216208:11410/06:00110430!RIV09-MSM-11410___</t>
  </si>
  <si>
    <t>pBsXd7mIVfIf!UYwf6o3pH4EPXE=</t>
  </si>
  <si>
    <t>http://www.isvav.cz/h11/resultDetail.do?rowId=RIV%2F00216208%3A11410%2F06%3A00110430!RIV09-MSM-11410___</t>
  </si>
  <si>
    <t>Z Českého ráje a Podkrkonoší - supplementum 11 : 50 let CHKO Český ráj</t>
  </si>
  <si>
    <t>Záhada vývoje jména Břetislav</t>
  </si>
  <si>
    <t>RIV/00216208:11410/06:00008300!RIV08-MSM-11410___</t>
  </si>
  <si>
    <t>1CinsVgMDmtjne3rwAyc8tQke+0=</t>
  </si>
  <si>
    <t>http://www.isvav.cz/h11/resultDetail.do?rowId=RIV%2F00216208%3A11410%2F06%3A00008300!RIV08-MSM-11410___</t>
  </si>
  <si>
    <t>Acta onomastica</t>
  </si>
  <si>
    <t>Žák mladšího školního věku a jeho sociometrický status</t>
  </si>
  <si>
    <t>RIV/00216208:11410/06:00110791!RIV09-MSM-11410___</t>
  </si>
  <si>
    <t>zjet50VKrDxhCo3.DKtR-sHfXnM=</t>
  </si>
  <si>
    <t>http://www.isvav.cz/h11/resultDetail.do?rowId=RIV%2F00216208%3A11410%2F06%3A00110791!RIV09-MSM-11410___</t>
  </si>
  <si>
    <t>Základní principy projektového vyučování ve výuce cizích jazyků</t>
  </si>
  <si>
    <t>RIV/00216208:11410/06:00110734!RIV09-MSM-11410___</t>
  </si>
  <si>
    <t>IjmQH1zrxdbq!H7rLjKGABBbImA=</t>
  </si>
  <si>
    <t>http://www.isvav.cz/h11/resultDetail.do?rowId=RIV%2F00216208%3A11410%2F06%3A00110734!RIV09-MSM-11410___</t>
  </si>
  <si>
    <t>Žákovské projekty jako nástroj pro pěstování interdisciplinarity ve školních vzdělávacích programech</t>
  </si>
  <si>
    <t>RIV/00216208:11410/06:00007251!RIV07-GA0-11410___</t>
  </si>
  <si>
    <t>fUwcSuv2qLTNFz.ucCnjzpxidao=</t>
  </si>
  <si>
    <t>http://www.isvav.cz/h11/resultDetail.do?rowId=RIV%2F00216208%3A11410%2F06%3A00007251!RIV07-GA0-11410___</t>
  </si>
  <si>
    <t>Jak učit matematice žáky ve věku 11 - 15 let</t>
  </si>
  <si>
    <t>Zavádění evropské dimenze do školního vzdělávání</t>
  </si>
  <si>
    <t>RIV/00216208:11410/06:00007337!RIV07-MSM-11410___</t>
  </si>
  <si>
    <t>SMD3d08AwoK4tRydETVfc4rLNQ8=</t>
  </si>
  <si>
    <t>http://www.isvav.cz/h11/resultDetail.do?rowId=RIV%2F00216208%3A11410%2F06%3A00007337!RIV07-MSM-11410___</t>
  </si>
  <si>
    <t>Závěry výboru pro mezikulturní spolupráci při Radě Evropy</t>
  </si>
  <si>
    <t>RIV/00216208:11410/06:00110163!RIV09-MSM-11410___</t>
  </si>
  <si>
    <t>.RF9wS6PaJQaq3Cb5JoNNnkoXHA=</t>
  </si>
  <si>
    <t>http://www.isvav.cz/h11/resultDetail.do?rowId=RIV%2F00216208%3A11410%2F06%3A00110163!RIV09-MSM-11410___</t>
  </si>
  <si>
    <t>Kapitoly z multikulturní tolerance IV</t>
  </si>
  <si>
    <t>Zdvořilost ve výuce češtiny pro cizince</t>
  </si>
  <si>
    <t>RIV/00216208:11410/06:00007222!RIV07-MSM-11410___</t>
  </si>
  <si>
    <t>kK5gq4p7Qvc-nUkW7AtSt4wCYeQ=</t>
  </si>
  <si>
    <t>http://www.isvav.cz/h11/resultDetail.do?rowId=RIV%2F00216208%3A11410%2F06%3A00007222!RIV07-MSM-11410___</t>
  </si>
  <si>
    <t>Didaktické studie III</t>
  </si>
  <si>
    <t>Zíbrtův přítel Alois Simonides a jeho strana</t>
  </si>
  <si>
    <t>RIV/00216208:11410/06:00110546!RIV09-MSM-11410___</t>
  </si>
  <si>
    <t>AxYJ-5kvHjfLQv!p13Ewim.pdM8=</t>
  </si>
  <si>
    <t>http://www.isvav.cz/h11/resultDetail.do?rowId=RIV%2F00216208%3A11410%2F06%3A00110546!RIV09-MSM-11410___</t>
  </si>
  <si>
    <t>Čas moderny. Studie a materiály</t>
  </si>
  <si>
    <t>Změny biodiverzity ichtyofauny</t>
  </si>
  <si>
    <t>RIV/00216208:11410/06:00222032!RIV10-MSM-11410___</t>
  </si>
  <si>
    <t>qdnx-1!o!14tIKY!SAV9J6hov3Y=</t>
  </si>
  <si>
    <t>http://www.isvav.cz/h11/resultDetail.do?rowId=RIV%2F00216208%3A11410%2F06%3A00222032!RIV10-MSM-11410___</t>
  </si>
  <si>
    <t>Ukazatelé změn biodivezity</t>
  </si>
  <si>
    <t>N, Z(AV0Z60930519)</t>
  </si>
  <si>
    <t>Zvuková stránka češtiny ve výuce cizinců</t>
  </si>
  <si>
    <t>RIV/00216208:11410/06:00008121!RIV08-MSM-11410___</t>
  </si>
  <si>
    <t>Un0tYRPQPvcgL8e3+c!GyUnFb-g=</t>
  </si>
  <si>
    <t>http://www.isvav.cz/h11/resultDetail.do?rowId=RIV%2F00216208%3A11410%2F06%3A00008121!RIV08-MSM-11410___</t>
  </si>
  <si>
    <t>Pracoviště</t>
  </si>
  <si>
    <t>Druh</t>
  </si>
  <si>
    <t>Rok</t>
  </si>
  <si>
    <t>Autor</t>
  </si>
  <si>
    <t>Body</t>
  </si>
  <si>
    <t>H10</t>
  </si>
  <si>
    <t>Odkaz</t>
  </si>
  <si>
    <t>Koberová, Eva</t>
  </si>
  <si>
    <t>Tichá, Marie</t>
  </si>
  <si>
    <t>Neumajer, Ondřej</t>
  </si>
  <si>
    <t>Kovařovic, Jan</t>
  </si>
  <si>
    <t>Hrabal, Vladimír</t>
  </si>
  <si>
    <t>Wildová, Radka</t>
  </si>
  <si>
    <t>Mojžíšová, Jarmila</t>
  </si>
  <si>
    <t>Kargerová, Jana</t>
  </si>
  <si>
    <t>Koucká, Věra</t>
  </si>
  <si>
    <t>Kuklová, Jana</t>
  </si>
  <si>
    <t>Vokáčová, Petra</t>
  </si>
  <si>
    <t>Voříšek, Petr</t>
  </si>
  <si>
    <t>Voňková, Hana</t>
  </si>
  <si>
    <t>Procházková, Lucie</t>
  </si>
  <si>
    <t>Švermová, Dagmar</t>
  </si>
  <si>
    <t>Lesák, Josef</t>
  </si>
  <si>
    <t>Tichá, Hana</t>
  </si>
  <si>
    <t>Menšíková, Veronika</t>
  </si>
  <si>
    <t>Purková, Veronika</t>
  </si>
  <si>
    <t>KDDD</t>
  </si>
  <si>
    <t>KOVF</t>
  </si>
  <si>
    <t>ÚVRV</t>
  </si>
  <si>
    <t>KG</t>
  </si>
  <si>
    <t>KVV</t>
  </si>
  <si>
    <t>KMDM</t>
  </si>
  <si>
    <t>KČJ</t>
  </si>
  <si>
    <t>SVP</t>
  </si>
  <si>
    <t>KAJL</t>
  </si>
  <si>
    <t>KHV</t>
  </si>
  <si>
    <t>Hadj-Moussová, Zuzana</t>
  </si>
  <si>
    <t>KITTV</t>
  </si>
  <si>
    <t>KFJL</t>
  </si>
  <si>
    <t>Fenclová, Marie</t>
  </si>
  <si>
    <t>bez zařazení</t>
  </si>
  <si>
    <t>KČL</t>
  </si>
  <si>
    <t>KRL</t>
  </si>
  <si>
    <t>Strnadová-Lednická, Iva</t>
  </si>
  <si>
    <t>Doubek, David</t>
  </si>
  <si>
    <t>Machová, Svatava</t>
  </si>
  <si>
    <t>Hazuková, Helena</t>
  </si>
  <si>
    <t>KTV</t>
  </si>
  <si>
    <t>ÚPRPŠ</t>
  </si>
  <si>
    <t>CŠM</t>
  </si>
  <si>
    <t>Adamec, Jaromír</t>
  </si>
  <si>
    <t>Bakaiová, Dagmar</t>
  </si>
  <si>
    <t>Banýr, Jiří</t>
  </si>
  <si>
    <t>Bartlová, Milena</t>
  </si>
  <si>
    <t>Benešová, Jitka</t>
  </si>
  <si>
    <t>Beránek, Vladislav</t>
  </si>
  <si>
    <t>Bláhová, Tereza</t>
  </si>
  <si>
    <t>Bořek-Dohalská, Marie</t>
  </si>
  <si>
    <t>Boučková, Věra</t>
  </si>
  <si>
    <t>Boušková, Alena</t>
  </si>
  <si>
    <t>Brabcová, Radoslava</t>
  </si>
  <si>
    <t>Brůhová, Gabriela</t>
  </si>
  <si>
    <t>Bůchová, Maria</t>
  </si>
  <si>
    <t>Cikánová, Karla</t>
  </si>
  <si>
    <t>Csiriková, Marie</t>
  </si>
  <si>
    <t>Čechová, Marie</t>
  </si>
  <si>
    <t>Čeňková, Jana</t>
  </si>
  <si>
    <t>Čepelák, Jiří</t>
  </si>
  <si>
    <t>Dohnal, Karel</t>
  </si>
  <si>
    <t>Dorotíková, Soňa</t>
  </si>
  <si>
    <t>Dostálová, Radmila</t>
  </si>
  <si>
    <t>Doubková, Monika</t>
  </si>
  <si>
    <t>Drábek, Václav</t>
  </si>
  <si>
    <t>Drož, Ladislav</t>
  </si>
  <si>
    <t>Dubois, Cécile</t>
  </si>
  <si>
    <t>Dunovský, Jiří</t>
  </si>
  <si>
    <t>Duplinský, Josef</t>
  </si>
  <si>
    <t>Durdilová, Lucie</t>
  </si>
  <si>
    <t>Duzbaba, Oldřich</t>
  </si>
  <si>
    <t>Dvořáček, Jiří</t>
  </si>
  <si>
    <t>Dvořák, Jaroslav</t>
  </si>
  <si>
    <t>Dvořák, Petr</t>
  </si>
  <si>
    <t>Dytrtová, Radmila</t>
  </si>
  <si>
    <t>Ebert-zeminová, Catherine</t>
  </si>
  <si>
    <t>Ebert-Zeminová, Catherine</t>
  </si>
  <si>
    <t>Ébert-Zeminová, Catherine</t>
  </si>
  <si>
    <t>F, O</t>
  </si>
  <si>
    <t>Ferstl, Roman</t>
  </si>
  <si>
    <t>Fiřtová, Jana</t>
  </si>
  <si>
    <t>Flemrová, Vlasta</t>
  </si>
  <si>
    <t>Fojtíková, Pavla</t>
  </si>
  <si>
    <t>Goldman, Petr</t>
  </si>
  <si>
    <t>Greiner, Andrea</t>
  </si>
  <si>
    <t>Hájek, Jeroným</t>
  </si>
  <si>
    <t>Hájková, Jana</t>
  </si>
  <si>
    <t>Halászová, Věra</t>
  </si>
  <si>
    <t>Hally, Jan</t>
  </si>
  <si>
    <t>Hanková, Zdeňka</t>
  </si>
  <si>
    <t>Haupenthal, Thomas Maria</t>
  </si>
  <si>
    <t>Hausenblas, Ondřej</t>
  </si>
  <si>
    <t>Havelka, Tomáš</t>
  </si>
  <si>
    <t>Havelková, Lenka</t>
  </si>
  <si>
    <t>Havlínová, Ivana</t>
  </si>
  <si>
    <t>Havlová, Ivana</t>
  </si>
  <si>
    <t>Havlová, Jana</t>
  </si>
  <si>
    <t>Hejnř, Milan</t>
  </si>
  <si>
    <t>Higgins, Bernadette</t>
  </si>
  <si>
    <t>Hlaváček, Antonín</t>
  </si>
  <si>
    <t>Holada, Karel</t>
  </si>
  <si>
    <t>Holemá, Irena</t>
  </si>
  <si>
    <t>Holubová, Barbora</t>
  </si>
  <si>
    <t>Holý, Radek</t>
  </si>
  <si>
    <t>Houbová, Ludmila</t>
  </si>
  <si>
    <t>Hovorková, Jana</t>
  </si>
  <si>
    <t>Hrbata, Zdeněk</t>
  </si>
  <si>
    <t>Hronzová, Marie</t>
  </si>
  <si>
    <t>Hubalová, Ivana</t>
  </si>
  <si>
    <t>Hudec, Lubomír</t>
  </si>
  <si>
    <t>Hůla, Zdenek</t>
  </si>
  <si>
    <t>Huliciusová, Anna</t>
  </si>
  <si>
    <t>Hurníková, Kateřina</t>
  </si>
  <si>
    <t>Hušková, Julie</t>
  </si>
  <si>
    <t>Chrz, Vladimír</t>
  </si>
  <si>
    <t>Chrzanowská, Babeta</t>
  </si>
  <si>
    <t>Jagerčíková, Zuzana</t>
  </si>
  <si>
    <t>Jančík, Jiří</t>
  </si>
  <si>
    <t>Jarník, Jiří</t>
  </si>
  <si>
    <t>Jechová, Alena</t>
  </si>
  <si>
    <t>Jelínek, Stanislav</t>
  </si>
  <si>
    <t>Jenčková, Eva</t>
  </si>
  <si>
    <t>Jiroušková, Ivana</t>
  </si>
  <si>
    <t>Kalfiřtová, Eva</t>
  </si>
  <si>
    <t>Kalous, Jaroslav</t>
  </si>
  <si>
    <t>Kalousek, Miroslav</t>
  </si>
  <si>
    <t>Kalousová, Eva</t>
  </si>
  <si>
    <t>Kasálek, Jindřich</t>
  </si>
  <si>
    <t>Kasíková, Hana</t>
  </si>
  <si>
    <t>Kašparová, Blanka</t>
  </si>
  <si>
    <t>Klinka, Tomáš</t>
  </si>
  <si>
    <t>Kloboučková, Jaroslava</t>
  </si>
  <si>
    <t>Klosová, Markéta</t>
  </si>
  <si>
    <t>Klumparová, Štěpánka</t>
  </si>
  <si>
    <t>Kolář, Jiří</t>
  </si>
  <si>
    <t>Kopecká, Věra</t>
  </si>
  <si>
    <t>Korbelová, Vladimíra</t>
  </si>
  <si>
    <t>Kornatovský, Jiří</t>
  </si>
  <si>
    <t>Kostka, Jiří</t>
  </si>
  <si>
    <t>Kotásek, Jiří</t>
  </si>
  <si>
    <t>Kouřimská, Milada</t>
  </si>
  <si>
    <t>Kovaříková, Alena</t>
  </si>
  <si>
    <t>Kovaříková, Miroslava</t>
  </si>
  <si>
    <t>Kožnar, Jan</t>
  </si>
  <si>
    <t>Krahulcová, Beáta</t>
  </si>
  <si>
    <t>Krákorová, Marie</t>
  </si>
  <si>
    <t>Krčmářová, Tereza</t>
  </si>
  <si>
    <t>Křenek, Milan</t>
  </si>
  <si>
    <t>Křivánek, Vladimír</t>
  </si>
  <si>
    <t>Křivánek, Zdeněk</t>
  </si>
  <si>
    <t>Kubišová, Zuzana</t>
  </si>
  <si>
    <t>Kučera, Petr</t>
  </si>
  <si>
    <t>Kupcová, Helena</t>
  </si>
  <si>
    <t>Květoňová-Švecová, Lea</t>
  </si>
  <si>
    <t>Kvítková, Naděžda</t>
  </si>
  <si>
    <t>Langová, Marta</t>
  </si>
  <si>
    <t>Lebeda, Jakub</t>
  </si>
  <si>
    <t>Leipert, Jiří</t>
  </si>
  <si>
    <t>Linhartová, Kateřina</t>
  </si>
  <si>
    <t>Liptáková, Zuzana</t>
  </si>
  <si>
    <t>Lišková, Eva</t>
  </si>
  <si>
    <t>Litavský, Miroslav</t>
  </si>
  <si>
    <t>Loudilová, Libuše</t>
  </si>
  <si>
    <t>Loudová, Jaroslava</t>
  </si>
  <si>
    <t>Lustig, Stanislav</t>
  </si>
  <si>
    <t>Machleidtová, Silva</t>
  </si>
  <si>
    <t>Mališ, Otakar</t>
  </si>
  <si>
    <t>Marková, Karolína</t>
  </si>
  <si>
    <t>Michalová, Zdeňka</t>
  </si>
  <si>
    <t>Mikeska, Tomáš</t>
  </si>
  <si>
    <t>Mikešová, Monika</t>
  </si>
  <si>
    <t>Mojžíš, Otakar</t>
  </si>
  <si>
    <t>Mojžižová, Jarmila</t>
  </si>
  <si>
    <t>Mošna, František</t>
  </si>
  <si>
    <t>Mrkosová, Eva</t>
  </si>
  <si>
    <t>Müllerová, Eva</t>
  </si>
  <si>
    <t>Nedvědová, Věra</t>
  </si>
  <si>
    <t>Nejedlá, Dana</t>
  </si>
  <si>
    <t>Nemravová, Dana</t>
  </si>
  <si>
    <t>Novák, Daniel</t>
  </si>
  <si>
    <t>Novotný, Petr</t>
  </si>
  <si>
    <t>Ohlídková, Blanka</t>
  </si>
  <si>
    <t>Opekarová, Olga</t>
  </si>
  <si>
    <t>Panušová, Marta</t>
  </si>
  <si>
    <t>Pařízek, Vlastimil</t>
  </si>
  <si>
    <t>Pechová, Drahoslava</t>
  </si>
  <si>
    <t>Perglerová, Marka</t>
  </si>
  <si>
    <t>Pešková, Jaroslava</t>
  </si>
  <si>
    <t>Peterka, Josef</t>
  </si>
  <si>
    <t>Petrová, Jana</t>
  </si>
  <si>
    <t>Pilous, Derek</t>
  </si>
  <si>
    <t>Podhajská, Eva</t>
  </si>
  <si>
    <t>Pokorný, Ladislav</t>
  </si>
  <si>
    <t>Polášek, Jan</t>
  </si>
  <si>
    <t>Polášková, Dagmar</t>
  </si>
  <si>
    <t>Polášková, Jitka</t>
  </si>
  <si>
    <t>Poledňák, Ivan</t>
  </si>
  <si>
    <t>Pomajzlová, Alena</t>
  </si>
  <si>
    <t>Pospíšil, Jiří</t>
  </si>
  <si>
    <t>Prázný, Aleš</t>
  </si>
  <si>
    <t>Procházková, Ivana</t>
  </si>
  <si>
    <t>Prokýšek, Miloš</t>
  </si>
  <si>
    <t>Prouzová, Romana</t>
  </si>
  <si>
    <t>Provazník, Jaroslav</t>
  </si>
  <si>
    <t>Prusíková, Regina</t>
  </si>
  <si>
    <t>Přibyl, Ivan</t>
  </si>
  <si>
    <t>Quiroga Naranjo, Navarro Sara</t>
  </si>
  <si>
    <t>Raudenský, Martin</t>
  </si>
  <si>
    <t>Roeselová, Věra</t>
  </si>
  <si>
    <t>Rothanzl, Bohuslav</t>
  </si>
  <si>
    <t>Růžičková, Lucie</t>
  </si>
  <si>
    <t>Růžičková, Martina</t>
  </si>
  <si>
    <t>Rýdl, Karel</t>
  </si>
  <si>
    <t>Řezníček, Jan</t>
  </si>
  <si>
    <t>Sádovský, Stanislav</t>
  </si>
  <si>
    <t>Salačová, Helena</t>
  </si>
  <si>
    <t>Sedlák, Michal</t>
  </si>
  <si>
    <t>Sedláková, Miluše</t>
  </si>
  <si>
    <t>Segerová, Hana</t>
  </si>
  <si>
    <t>Seidlová-Málková, Gabriela</t>
  </si>
  <si>
    <t>Semrádová, Ilona</t>
  </si>
  <si>
    <t>Siňor, Stanislav</t>
  </si>
  <si>
    <t>Skalková, Jarmila</t>
  </si>
  <si>
    <t>Skarlantová, Jana</t>
  </si>
  <si>
    <t>Skokanová, Alena</t>
  </si>
  <si>
    <t>ÚK</t>
  </si>
  <si>
    <t>Sládek, Miloš</t>
  </si>
  <si>
    <t>Sochorová, Markéta</t>
  </si>
  <si>
    <t>Solfronk, Jan</t>
  </si>
  <si>
    <t>Sommer, Jiří</t>
  </si>
  <si>
    <t>Soustružníková, Pavla</t>
  </si>
  <si>
    <t>Spiridonov, Vasilij</t>
  </si>
  <si>
    <t>Staňková, Blanka</t>
  </si>
  <si>
    <t>Stejskal, Bohumil</t>
  </si>
  <si>
    <t>Stejskal, Martin</t>
  </si>
  <si>
    <t>Stejskalová, Anna</t>
  </si>
  <si>
    <t>Stracenř, Josef</t>
  </si>
  <si>
    <t>Straková, Jana</t>
  </si>
  <si>
    <t>Strejček, Jindřich</t>
  </si>
  <si>
    <t>Suchánková, Věra</t>
  </si>
  <si>
    <t>Svoboda, Filip</t>
  </si>
  <si>
    <t>Svoboda, Vladimír</t>
  </si>
  <si>
    <t>Svobodová, Markéta</t>
  </si>
  <si>
    <t>Svobodová, Radmila</t>
  </si>
  <si>
    <t>Svobodová, Věra</t>
  </si>
  <si>
    <t>Sýkora, Václav</t>
  </si>
  <si>
    <t>Synecký, Jakub</t>
  </si>
  <si>
    <t>Syřiště, Ivo</t>
  </si>
  <si>
    <t>Šebesta, František</t>
  </si>
  <si>
    <t>Šifner, František</t>
  </si>
  <si>
    <t>Škop, Miroslav</t>
  </si>
  <si>
    <t>Špirk, Ivan</t>
  </si>
  <si>
    <t>Šrédl, Karel</t>
  </si>
  <si>
    <t>Štěrbová, Ludmila</t>
  </si>
  <si>
    <t>Šůstek, Ondřej</t>
  </si>
  <si>
    <t>Švehlová, Milena</t>
  </si>
  <si>
    <t>Telnarová, Kateřina</t>
  </si>
  <si>
    <t>Titzl, Boris</t>
  </si>
  <si>
    <t>Tobolářová, Petra</t>
  </si>
  <si>
    <t>Trch, Milan</t>
  </si>
  <si>
    <t>Trousilová, Eva</t>
  </si>
  <si>
    <t>Tuček, Alexander</t>
  </si>
  <si>
    <t>Vacková, Alena</t>
  </si>
  <si>
    <t>Václavů, Lubor</t>
  </si>
  <si>
    <t>Valášek, Marek</t>
  </si>
  <si>
    <t>Válková, Jana</t>
  </si>
  <si>
    <t>Váňová, Miroslava</t>
  </si>
  <si>
    <t>Váňová, Růžena</t>
  </si>
  <si>
    <t>Vasileská, Marie</t>
  </si>
  <si>
    <t>Vašák, Pavel</t>
  </si>
  <si>
    <t>Vavrda, Vladimír</t>
  </si>
  <si>
    <t>Veselá, Gabriela</t>
  </si>
  <si>
    <t>Veverková, Jana</t>
  </si>
  <si>
    <t>Víšek, Jan</t>
  </si>
  <si>
    <t>Vít, Radek</t>
  </si>
  <si>
    <t>Vnuková, Petra</t>
  </si>
  <si>
    <t>Vodáková, Jitka</t>
  </si>
  <si>
    <t>Volavá, Iva</t>
  </si>
  <si>
    <t>Vosková, Monika</t>
  </si>
  <si>
    <t>Vrba, Antonín</t>
  </si>
  <si>
    <t>Vulterin, Jaroslav</t>
  </si>
  <si>
    <t>Woolf, Karolina</t>
  </si>
  <si>
    <t>Zapotilová, Eva</t>
  </si>
  <si>
    <t>Zemková, Jaroslava</t>
  </si>
  <si>
    <t>Zvírotský, Michal</t>
  </si>
  <si>
    <t>Žďárek, Karel</t>
  </si>
  <si>
    <t>Způsob hodnocení | Důvod vyřazení</t>
  </si>
  <si>
    <t>Body
(korigované)</t>
  </si>
  <si>
    <t>Body výsledku</t>
  </si>
  <si>
    <t>Body organizace</t>
  </si>
  <si>
    <t>Podíl organizace</t>
  </si>
  <si>
    <t>Druh výsledku</t>
  </si>
  <si>
    <t>Druh v hodnocení</t>
  </si>
  <si>
    <t>Skupina oborů</t>
  </si>
  <si>
    <t>Seznam domácích autorů</t>
  </si>
  <si>
    <t>Název zdrojové publikace</t>
  </si>
  <si>
    <t>Rok uplatnění
(rok vydání)</t>
  </si>
  <si>
    <t>Název výsledku v původním jazyce</t>
  </si>
  <si>
    <t>Web s detaily (H11)</t>
  </si>
  <si>
    <t>RIV (H11)</t>
  </si>
  <si>
    <t>Jazyk</t>
  </si>
  <si>
    <t>ISBN / ISSN</t>
  </si>
  <si>
    <t>NK zdroj</t>
  </si>
  <si>
    <t>Katalog NK</t>
  </si>
  <si>
    <t>Forma / žánr</t>
  </si>
  <si>
    <t>Obor (kód)</t>
  </si>
  <si>
    <t>Způsob hodnocení | důvod vyřazení</t>
  </si>
  <si>
    <t>Rozsah vyřazení || Důvod vyřazení</t>
  </si>
  <si>
    <t>Garant výsledku</t>
  </si>
  <si>
    <t>Seznam návazností</t>
  </si>
  <si>
    <t>Rozsah vyřazení</t>
  </si>
  <si>
    <t>eng - angličtina</t>
  </si>
  <si>
    <t>cze - čeština</t>
  </si>
  <si>
    <t>sla - slovenština</t>
  </si>
  <si>
    <t>ger - němčina</t>
  </si>
  <si>
    <t>pol - polština</t>
  </si>
  <si>
    <t>fre - francouzština</t>
  </si>
  <si>
    <t>rus - ruština</t>
  </si>
  <si>
    <t>por - portugalština</t>
  </si>
  <si>
    <t>dut - nizozemština</t>
  </si>
  <si>
    <t>spa - španělština</t>
  </si>
  <si>
    <t>hun - maďarština</t>
  </si>
  <si>
    <t>80-7290-269-5</t>
  </si>
  <si>
    <t>3-86596-037-5</t>
  </si>
  <si>
    <t>80-86307-28-X</t>
  </si>
  <si>
    <t>80-86318-79-6</t>
  </si>
  <si>
    <t>952-458-813-7</t>
  </si>
  <si>
    <t>80-7331-073-2</t>
  </si>
  <si>
    <t>80-86861-72-4</t>
  </si>
  <si>
    <t>80-246-1313-1</t>
  </si>
  <si>
    <t>978-80-247-1168-3</t>
  </si>
  <si>
    <t>978-80-7290-339-9</t>
  </si>
  <si>
    <t>978-80-7361-043-2</t>
  </si>
  <si>
    <t>978-80-86946-52-8</t>
  </si>
  <si>
    <t>978-80-7290-318-4</t>
  </si>
  <si>
    <t>978-80-7290-301-6</t>
  </si>
  <si>
    <t>978-80-7290-331-3</t>
  </si>
  <si>
    <t>978-80-86723-30-3</t>
  </si>
  <si>
    <t>978-80-86856-40-7</t>
  </si>
  <si>
    <t>978-80-86856-42-1</t>
  </si>
  <si>
    <t>978-80-86723-25-9</t>
  </si>
  <si>
    <t>978-80-7290-291-0</t>
  </si>
  <si>
    <t>80-86948-10-2</t>
  </si>
  <si>
    <t>978-80-7290-388-7</t>
  </si>
  <si>
    <t>978-80-246-1565-3</t>
  </si>
  <si>
    <t>2-87460-095-4</t>
  </si>
  <si>
    <t>2-87460-096-2</t>
  </si>
  <si>
    <t>978-80-7290-369-6</t>
  </si>
  <si>
    <t>978-80-7290-344-3</t>
  </si>
  <si>
    <t>978-80-7290-372-6</t>
  </si>
  <si>
    <t>978-80-7290-370-2</t>
  </si>
  <si>
    <t>978-80-7290-287-3</t>
  </si>
  <si>
    <t>978-80-7290-368-9</t>
  </si>
  <si>
    <t>978-80-7367-405-2</t>
  </si>
  <si>
    <t>978-80-246-1558-5</t>
  </si>
  <si>
    <t>978-2-7342-1121-1</t>
  </si>
  <si>
    <t>978-80-7290-364-1</t>
  </si>
  <si>
    <t>978-80-7319-076-7</t>
  </si>
  <si>
    <t>978-80-7367-513-4</t>
  </si>
  <si>
    <t>978-80-247-1568-1</t>
  </si>
  <si>
    <t>978-80-7367-472-4</t>
  </si>
  <si>
    <t>978-80-7290-373-3</t>
  </si>
  <si>
    <t>978-80-7080-640-1</t>
  </si>
  <si>
    <t>978-80-7290-384-9</t>
  </si>
  <si>
    <t>978-80-7367-647-6</t>
  </si>
  <si>
    <t>978-80-7290-403-7</t>
  </si>
  <si>
    <t>978-80-246-1784-8</t>
  </si>
  <si>
    <t>978-80-7367-397-0</t>
  </si>
  <si>
    <t>978-3-88327-576-5</t>
  </si>
  <si>
    <t>978-80-7290-424-2</t>
  </si>
  <si>
    <t>978-80-7290-423-5</t>
  </si>
  <si>
    <t>978-80-7315-179-9</t>
  </si>
  <si>
    <t>978-80-247-3070-7</t>
  </si>
  <si>
    <t>978-80-7290-399-3</t>
  </si>
  <si>
    <t>978-80-246-1882-1</t>
  </si>
  <si>
    <t>978-80-7290-468-6</t>
  </si>
  <si>
    <t>978-80-246-1896-8</t>
  </si>
  <si>
    <t>978-80-7367-755-8</t>
  </si>
  <si>
    <t>978-80-7290-484-6</t>
  </si>
  <si>
    <t>978-0-230-23025-5</t>
  </si>
  <si>
    <t>978-80-7331-172-8</t>
  </si>
  <si>
    <t>978-3-8433-8631-9</t>
  </si>
  <si>
    <t>978-80-7290-441-9</t>
  </si>
  <si>
    <t>978-80-7290-432-7</t>
  </si>
  <si>
    <t>978-80-7290-496-9</t>
  </si>
  <si>
    <t>978-80-7290-493-8</t>
  </si>
  <si>
    <t>978-80-7290-491-4</t>
  </si>
  <si>
    <t>80-200-1315-6</t>
  </si>
  <si>
    <t>80-7106-850-0</t>
  </si>
  <si>
    <t>80-7035-347-3</t>
  </si>
  <si>
    <t>80-7035-333-3</t>
  </si>
  <si>
    <t>80-246-1266-6</t>
  </si>
  <si>
    <t>978-80-7290-292-7</t>
  </si>
  <si>
    <t>978-80-7021-841-9</t>
  </si>
  <si>
    <t>978-80-246-1276-8</t>
  </si>
  <si>
    <t>978-80-7007-270-7</t>
  </si>
  <si>
    <t>978-80-87127-02-5</t>
  </si>
  <si>
    <t>978-80-7290-289-7</t>
  </si>
  <si>
    <t>978-80-7035-337-0</t>
  </si>
  <si>
    <t>978-80-7007-283-7</t>
  </si>
  <si>
    <t>978-80-904187-4-5</t>
  </si>
  <si>
    <t>978-80-7290-352-8</t>
  </si>
  <si>
    <t>978-80-244-1996-1</t>
  </si>
  <si>
    <t>978-80-7290-346-7</t>
  </si>
  <si>
    <t>978-80-7290-357-3</t>
  </si>
  <si>
    <t>978-80-86197-94-4</t>
  </si>
  <si>
    <t>978-3-7774-4315-7</t>
  </si>
  <si>
    <t>978-80-7185-947-5</t>
  </si>
  <si>
    <t>978-80-246-1471-7</t>
  </si>
  <si>
    <t>978-80-7290-349-8</t>
  </si>
  <si>
    <t>978-3-7643-8839-3</t>
  </si>
  <si>
    <t>978-80-87211-03-8</t>
  </si>
  <si>
    <t>978-3-639-14446-8</t>
  </si>
  <si>
    <t>978-80-7290-393-1</t>
  </si>
  <si>
    <t>978-80-246-1663-6</t>
  </si>
  <si>
    <t>978-80-7331-151-3</t>
  </si>
  <si>
    <t>978-80-7432-002-6</t>
  </si>
  <si>
    <t>978-3-8300-4173-3</t>
  </si>
  <si>
    <t>978-80-7290-367-2</t>
  </si>
  <si>
    <t>978-80-246-1668-1</t>
  </si>
  <si>
    <t>978-80-7290-395-5</t>
  </si>
  <si>
    <t>978-80-7290-436-5</t>
  </si>
  <si>
    <t>978-80-7290-478-5</t>
  </si>
  <si>
    <t>978-80-7363-252-6</t>
  </si>
  <si>
    <t>978-80-7290-494-5</t>
  </si>
  <si>
    <t>978-80-246-1830-2</t>
  </si>
  <si>
    <t>978-80-246-1692-6</t>
  </si>
  <si>
    <t>80-7290-245-8</t>
  </si>
  <si>
    <t>80-246-1173-2</t>
  </si>
  <si>
    <t>978-80-7044-928-8</t>
  </si>
  <si>
    <t>978-80-7290-371-9</t>
  </si>
  <si>
    <t>978-80-246-1432-8</t>
  </si>
  <si>
    <t>978-80-87258-02-6</t>
  </si>
  <si>
    <t>978-80-247-1998-6</t>
  </si>
  <si>
    <t>978-80-246-1630-8</t>
  </si>
  <si>
    <t>978-80-7036-219-8</t>
  </si>
  <si>
    <t>978-80-86327-66-2</t>
  </si>
  <si>
    <t>978-80-7290-381-8</t>
  </si>
  <si>
    <t>978-80-7216-252-9</t>
  </si>
  <si>
    <t>978-80-7036-260-0</t>
  </si>
  <si>
    <t>978-80-7277-201-8</t>
  </si>
  <si>
    <t>978-80-87398-02-9</t>
  </si>
  <si>
    <t>978-80-86307-95-4</t>
  </si>
  <si>
    <t>978-80-7357-603-5</t>
  </si>
  <si>
    <t>978-80-7367-627-8</t>
  </si>
  <si>
    <t>978-80-254-8191-2</t>
  </si>
  <si>
    <t>978-80-86307-96-1</t>
  </si>
  <si>
    <t>978-0-470-51703-1</t>
  </si>
  <si>
    <t>80-86307-29-8</t>
  </si>
  <si>
    <t>90-77874-99-2</t>
  </si>
  <si>
    <t>80-8094-057-6</t>
  </si>
  <si>
    <t>80-246-1260-7</t>
  </si>
  <si>
    <t>80-246-1262-3</t>
  </si>
  <si>
    <t>80-7315-114-6</t>
  </si>
  <si>
    <t>80-86856-21-6</t>
  </si>
  <si>
    <t>80-86307-13-1</t>
  </si>
  <si>
    <t>978-954-9842-10-4</t>
  </si>
  <si>
    <t>80-86307-21-2</t>
  </si>
  <si>
    <t>978-0-387-71577-3</t>
  </si>
  <si>
    <t>978-80-247-1734-0</t>
  </si>
  <si>
    <t>978-80-7394-052-2</t>
  </si>
  <si>
    <t>978-80-7315-148-5</t>
  </si>
  <si>
    <t>978-80-200-1527-3</t>
  </si>
  <si>
    <t>978-80-7290-342-9</t>
  </si>
  <si>
    <t>978-90-74220-74-3</t>
  </si>
  <si>
    <t>978-80-7290-316-0</t>
  </si>
  <si>
    <t>978-80-246-1359-8</t>
  </si>
  <si>
    <t>978-80-7315-141-6</t>
  </si>
  <si>
    <t>978-954-8606-26-4</t>
  </si>
  <si>
    <t>978-83-7051-430-3</t>
  </si>
  <si>
    <t>978-80-7367-332-1</t>
  </si>
  <si>
    <t>978-80-87000-09-0</t>
  </si>
  <si>
    <t>978-3-86596-033-7</t>
  </si>
  <si>
    <t>978-80-7290-350-4</t>
  </si>
  <si>
    <t>978-80-7315-139-3</t>
  </si>
  <si>
    <t>962809310X</t>
  </si>
  <si>
    <t>83-7051-405-7</t>
  </si>
  <si>
    <t>978-1-920898-84-7</t>
  </si>
  <si>
    <t>80-7044-458-4</t>
  </si>
  <si>
    <t>978-1-4129-4513-4</t>
  </si>
  <si>
    <t>978-3-7815-1577-2</t>
  </si>
  <si>
    <t>978-80-87110-09-6</t>
  </si>
  <si>
    <t>978-80-7394-064-5</t>
  </si>
  <si>
    <t>978-80-969504-1-6</t>
  </si>
  <si>
    <t>978-80-7290-366-5</t>
  </si>
  <si>
    <t>978-954-9842-11-1</t>
  </si>
  <si>
    <t>978-80-7315-174-4</t>
  </si>
  <si>
    <t>978-80-7315-165-2</t>
  </si>
  <si>
    <t>978-83-60730-19-5</t>
  </si>
  <si>
    <t>978-1-84787-440-5</t>
  </si>
  <si>
    <t>978-83-923928-2-8</t>
  </si>
  <si>
    <t>978-80-87178-03-4</t>
  </si>
  <si>
    <t>978-80-7392-042-5</t>
  </si>
  <si>
    <t>978-80-7315-167-6</t>
  </si>
  <si>
    <t>978-80-7315-168-3</t>
  </si>
  <si>
    <t>978-80-7392-041-8</t>
  </si>
  <si>
    <t>978-83-923928-4-2</t>
  </si>
  <si>
    <t>978-5-87954-440-4</t>
  </si>
  <si>
    <t>978-80-87178-06-5</t>
  </si>
  <si>
    <t>978-3-86583-382-2</t>
  </si>
  <si>
    <t>978-80-7367-546-2</t>
  </si>
  <si>
    <t>978-3-7815-1666-3</t>
  </si>
  <si>
    <t>978-954-490-072-4</t>
  </si>
  <si>
    <t>978-83-7338-472-9</t>
  </si>
  <si>
    <t>978-83-7338-473-6</t>
  </si>
  <si>
    <t>978-2-8041-0537-2</t>
  </si>
  <si>
    <t>978-80-7290-389-4</t>
  </si>
  <si>
    <t>978-83-923928-8-0</t>
  </si>
  <si>
    <t>978-80-7315-189-8</t>
  </si>
  <si>
    <t>978-80-7392-105-7</t>
  </si>
  <si>
    <t>978-80-210-5032-7</t>
  </si>
  <si>
    <t>978-966-623-574-2</t>
  </si>
  <si>
    <t>978-80-7394-180-2</t>
  </si>
  <si>
    <t>978-80-7392-097-5</t>
  </si>
  <si>
    <t>978-985-515-156-3</t>
  </si>
  <si>
    <t>978-83-923928-5-9</t>
  </si>
  <si>
    <t>978-83-7133-394-1</t>
  </si>
  <si>
    <t>978-80-244-2010-3</t>
  </si>
  <si>
    <t>978-80-87192-04-7</t>
  </si>
  <si>
    <t>978-3-03911-800-7</t>
  </si>
  <si>
    <t>978-80-8105-106-7</t>
  </si>
  <si>
    <t>978-80-7315-180-5</t>
  </si>
  <si>
    <t>978-3-11-022593-8</t>
  </si>
  <si>
    <t>978-80-86488-61-5</t>
  </si>
  <si>
    <t>978-83-921943-3-0</t>
  </si>
  <si>
    <t>978-3-86583-486-7</t>
  </si>
  <si>
    <t>978-85-7672-097-3</t>
  </si>
  <si>
    <t>978-3-7815-1761-5</t>
  </si>
  <si>
    <t>978-960-459-089-6</t>
  </si>
  <si>
    <t>978-80-247-1707-4</t>
  </si>
  <si>
    <t>978-80-7419-032-2</t>
  </si>
  <si>
    <t>978-80-7308-301-4</t>
  </si>
  <si>
    <t>978-80-7043-869-5</t>
  </si>
  <si>
    <t>978-80-89443-02-4</t>
  </si>
  <si>
    <t>978-80-7290-486-0</t>
  </si>
  <si>
    <t>978-3-7800-1063-6</t>
  </si>
  <si>
    <t>80-200-1209-5</t>
  </si>
  <si>
    <t>5-02-035614-X</t>
  </si>
  <si>
    <t>80-7340-091-X</t>
  </si>
  <si>
    <t>80-85085-75-5</t>
  </si>
  <si>
    <t>978-80-7106-036-9</t>
  </si>
  <si>
    <t>80-7035-331-7</t>
  </si>
  <si>
    <t>978-3-7001-3540-1</t>
  </si>
  <si>
    <t>0-8264-6825-X</t>
  </si>
  <si>
    <t>978-80-200-1528-0</t>
  </si>
  <si>
    <t>978-80-86320-48-9</t>
  </si>
  <si>
    <t>83-60146-70-5</t>
  </si>
  <si>
    <t>978-80-86877-06-8</t>
  </si>
  <si>
    <t>978-80-7044-863-2</t>
  </si>
  <si>
    <t>978-3-937974-17-0</t>
  </si>
  <si>
    <t>978-80-86807-06-5</t>
  </si>
  <si>
    <t>80-7290-277-6</t>
  </si>
  <si>
    <t>978-80-7290-340-5</t>
  </si>
  <si>
    <t>978-2-89005-984-9</t>
  </si>
  <si>
    <t>978-3-9521172-1-7</t>
  </si>
  <si>
    <t>978-3-9521172-3-1</t>
  </si>
  <si>
    <t>978-3-86829-085-1</t>
  </si>
  <si>
    <t>978-80-7106-940-9</t>
  </si>
  <si>
    <t>80-7290-272-5</t>
  </si>
  <si>
    <t>978-2-35120-007-0</t>
  </si>
  <si>
    <t>978-2-296-04685-6</t>
  </si>
  <si>
    <t>978-80-86818-79-5</t>
  </si>
  <si>
    <t>978-80-7106-341-4</t>
  </si>
  <si>
    <t>978-3-7069-0479-7</t>
  </si>
  <si>
    <t>978-3-7069-0425-4</t>
  </si>
  <si>
    <t>978-3-939112-03-7</t>
  </si>
  <si>
    <t>978-80-7277-429-6</t>
  </si>
  <si>
    <t>978-80-86807-55-3</t>
  </si>
  <si>
    <t>978-80-86911-21-2</t>
  </si>
  <si>
    <t>978-3-442-46867-6</t>
  </si>
  <si>
    <t>978-3-11-018382-5</t>
  </si>
  <si>
    <t>978-3-8289-8944-3</t>
  </si>
  <si>
    <t>978-985-6767-95-4</t>
  </si>
  <si>
    <t>978-985-476-679-9</t>
  </si>
  <si>
    <t>978-3-631-58885-7</t>
  </si>
  <si>
    <t>978-80-7290-387-0</t>
  </si>
  <si>
    <t>978-80-85778-68-7</t>
  </si>
  <si>
    <t>978-80-7290-433-4</t>
  </si>
  <si>
    <t>978-80-7368-744-1</t>
  </si>
  <si>
    <t>978-80-7007-292-9</t>
  </si>
  <si>
    <t>978-80-7036-298-3</t>
  </si>
  <si>
    <t>978-3-89639-806-2</t>
  </si>
  <si>
    <t>978-80-227-3284-0</t>
  </si>
  <si>
    <t>978-80-969823-8-7</t>
  </si>
  <si>
    <t>978-80-86829-52-4</t>
  </si>
  <si>
    <t>978-94-6161-005-8</t>
  </si>
  <si>
    <t>978-80-7035-460-5</t>
  </si>
  <si>
    <t>978-3-8375-0480-4</t>
  </si>
  <si>
    <t>0-500-23883-9</t>
  </si>
  <si>
    <t>978-953-55557-2-8</t>
  </si>
  <si>
    <t>978-80-200-1809-0</t>
  </si>
  <si>
    <t>978-80-7399-987-2</t>
  </si>
  <si>
    <t>978-80-7035-459-9</t>
  </si>
  <si>
    <t>978-80-7035-458-2</t>
  </si>
  <si>
    <t>978-80-7286-163-7</t>
  </si>
  <si>
    <t>978-3-0343-0560-0</t>
  </si>
  <si>
    <t>978-3-89971-704-4</t>
  </si>
  <si>
    <t>978-80-246-1756-5</t>
  </si>
  <si>
    <t>978-80-244-2662-4</t>
  </si>
  <si>
    <t>80-7368-201-X</t>
  </si>
  <si>
    <t>978-88-8492-436-0</t>
  </si>
  <si>
    <t>80-200-1400-4</t>
  </si>
  <si>
    <t>978-80-7043-565-6</t>
  </si>
  <si>
    <t>978-83-229-2969-8</t>
  </si>
  <si>
    <t>978-80-7367-470-0</t>
  </si>
  <si>
    <t>978-80-87398-03-6</t>
  </si>
  <si>
    <t>978-80-87258-47-7</t>
  </si>
  <si>
    <t>80-200-1386-5</t>
  </si>
  <si>
    <t>978-80-7204-494-8</t>
  </si>
  <si>
    <t>978-80-7340-100-9</t>
  </si>
  <si>
    <t>978-80-200-1824-3</t>
  </si>
  <si>
    <t>80-902814-0-0</t>
  </si>
  <si>
    <t>978-80-247-1613-8</t>
  </si>
  <si>
    <t>80-7360-456-6</t>
  </si>
  <si>
    <t>80-86856-29-1</t>
  </si>
  <si>
    <t>80-7068-192-6</t>
  </si>
  <si>
    <t>0-313-34143-5</t>
  </si>
  <si>
    <t>978-80-86791-43-2</t>
  </si>
  <si>
    <t>978-80-86254-16-6</t>
  </si>
  <si>
    <t>978-80-87110-00-3</t>
  </si>
  <si>
    <t>Neuvedeno</t>
  </si>
  <si>
    <t>978-80-7315-170-6</t>
  </si>
  <si>
    <t>978-80-904464-0-3</t>
  </si>
  <si>
    <t>978-80-7290-415-0</t>
  </si>
  <si>
    <t>978-80-902831-6-9</t>
  </si>
  <si>
    <t>978-80-7315-193-5</t>
  </si>
  <si>
    <t>978-80-7043-802-2</t>
  </si>
  <si>
    <t>978-80-246-1656-8</t>
  </si>
  <si>
    <t>978-80-89236-74-9</t>
  </si>
  <si>
    <t>978-1-84888-031-3</t>
  </si>
  <si>
    <t>978-80-7290-472-3</t>
  </si>
  <si>
    <t>978-80-557-0075-5</t>
  </si>
  <si>
    <t>978-83-923928-9-7</t>
  </si>
  <si>
    <t>978-954-490-161-5</t>
  </si>
  <si>
    <t>80-7315-119-7</t>
  </si>
  <si>
    <t>978-80-7290-307-8</t>
  </si>
  <si>
    <t>978-80-7315-138-6</t>
  </si>
  <si>
    <t>978-80-7290-398-6</t>
  </si>
  <si>
    <t>978-960-243-657-8</t>
  </si>
  <si>
    <t>978-1-906638-52-8</t>
  </si>
  <si>
    <t>0-8247-2669-3</t>
  </si>
  <si>
    <t>80-244-1311-6</t>
  </si>
  <si>
    <t>84-611-0355-6</t>
  </si>
  <si>
    <t>80-7372-153-8</t>
  </si>
  <si>
    <t>80-7318-360-9</t>
  </si>
  <si>
    <t>80-7290-279-2</t>
  </si>
  <si>
    <t>80-86843-08-4</t>
  </si>
  <si>
    <t>80-967305-7-6</t>
  </si>
  <si>
    <t>80-967305-5-X</t>
  </si>
  <si>
    <t>80-967305-6-8</t>
  </si>
  <si>
    <t>80-86843-09-2</t>
  </si>
  <si>
    <t>80-86843-10-6</t>
  </si>
  <si>
    <t>80-210-4125-0</t>
  </si>
  <si>
    <t>80-7372-055-8</t>
  </si>
  <si>
    <t>80-7290-258-X</t>
  </si>
  <si>
    <t>80-8041-505-6</t>
  </si>
  <si>
    <t>80-969414-7-X</t>
  </si>
  <si>
    <t>84-611-3282-3</t>
  </si>
  <si>
    <t>80-89039-97-9</t>
  </si>
  <si>
    <t>80-969414-3-7</t>
  </si>
  <si>
    <t>80-7290-255-5</t>
  </si>
  <si>
    <t>80-7043-483-X</t>
  </si>
  <si>
    <t>80-7368-272-9</t>
  </si>
  <si>
    <t>80-7290-278-4</t>
  </si>
  <si>
    <t>80-903600-6-8</t>
  </si>
  <si>
    <t>978-80-89234-23-3</t>
  </si>
  <si>
    <t>80-86496-34-1</t>
  </si>
  <si>
    <t>80-86772-23-3</t>
  </si>
  <si>
    <t>80-244-1368-X</t>
  </si>
  <si>
    <t>80-89037-04-6</t>
  </si>
  <si>
    <t>80-8083-184-X</t>
  </si>
  <si>
    <t>954-8329-83-2</t>
  </si>
  <si>
    <t>80-224-0907-3</t>
  </si>
  <si>
    <t>80-86561-29-1</t>
  </si>
  <si>
    <t>80-86327-52-3</t>
  </si>
  <si>
    <t>80-86898-60-1</t>
  </si>
  <si>
    <t>80-902345-9-3</t>
  </si>
  <si>
    <t>80-903623-0-3</t>
  </si>
  <si>
    <t>80-7305-554-6</t>
  </si>
  <si>
    <t>80-7194-857-8</t>
  </si>
  <si>
    <t>80-550-8575-7</t>
  </si>
  <si>
    <t>80-7036-198-0</t>
  </si>
  <si>
    <t>80-7372-095-7</t>
  </si>
  <si>
    <t>80-86254-14-3</t>
  </si>
  <si>
    <t>80-89220-37-1</t>
  </si>
  <si>
    <t>978-80-7290-354-2</t>
  </si>
  <si>
    <t>80-7044-777-X</t>
  </si>
  <si>
    <t>80-7325-105-1</t>
  </si>
  <si>
    <t>80-86559-54-8</t>
  </si>
  <si>
    <t>80-7368-271-0</t>
  </si>
  <si>
    <t>80-7290-281-4</t>
  </si>
  <si>
    <t>80-7308-147-4</t>
  </si>
  <si>
    <t>80-8083-312-5</t>
  </si>
  <si>
    <t>80-8050-999-9</t>
  </si>
  <si>
    <t>80-86559-57-2</t>
  </si>
  <si>
    <t>80-7290-268-7</t>
  </si>
  <si>
    <t>80-86856-13-5</t>
  </si>
  <si>
    <t>80-7194-908-6</t>
  </si>
  <si>
    <t>80-210-4203-6</t>
  </si>
  <si>
    <t>80-210-4191-9</t>
  </si>
  <si>
    <t>954-9842-05-3</t>
  </si>
  <si>
    <t>0-470-07270-9</t>
  </si>
  <si>
    <t>5-901609-43-3</t>
  </si>
  <si>
    <t>978-80-7040-991-6</t>
  </si>
  <si>
    <t>978-80-969146-6-1</t>
  </si>
  <si>
    <t>978-80-7290-303-0</t>
  </si>
  <si>
    <t>978-80-7106-896-9</t>
  </si>
  <si>
    <t>80-7368-273-7</t>
  </si>
  <si>
    <t>978-80-8094-181-9</t>
  </si>
  <si>
    <t>978-80-7290-286-6</t>
  </si>
  <si>
    <t>978-80-969562-6-5</t>
  </si>
  <si>
    <t>978-80-969562-8-9</t>
  </si>
  <si>
    <t>80-86317-03-X</t>
  </si>
  <si>
    <t>978-80-7040-987-9</t>
  </si>
  <si>
    <t>978-80-7290-304-7</t>
  </si>
  <si>
    <t>978-80-7315-153-9</t>
  </si>
  <si>
    <t>978-80-7394-061-4</t>
  </si>
  <si>
    <t>978-80-210-4402-9</t>
  </si>
  <si>
    <t>978-80-7395-017-0</t>
  </si>
  <si>
    <t>978-80-7392-003-6</t>
  </si>
  <si>
    <t>978-80-86633-95-4</t>
  </si>
  <si>
    <t>978-80-7395-024-8</t>
  </si>
  <si>
    <t>978-80-7041-033-2</t>
  </si>
  <si>
    <t>80-7044-832-6</t>
  </si>
  <si>
    <t>978-80-7308-185-0</t>
  </si>
  <si>
    <t>978-80-244-1760-8</t>
  </si>
  <si>
    <t>978-80-7290-326-9</t>
  </si>
  <si>
    <t>978-80-7290-332-0</t>
  </si>
  <si>
    <t>978-80-7372-252-4</t>
  </si>
  <si>
    <t>978-80-7231-228-3</t>
  </si>
  <si>
    <t>978-80-86633-97-8</t>
  </si>
  <si>
    <t>978-80-969146-7-8</t>
  </si>
  <si>
    <t>978-80-87139-02-8</t>
  </si>
  <si>
    <t>978-80-7290-293-4</t>
  </si>
  <si>
    <t>978-80-7329-170-9</t>
  </si>
  <si>
    <t>978-80-8084-187-4</t>
  </si>
  <si>
    <t>80-7290-223-7</t>
  </si>
  <si>
    <t>978-80-7302-133-7</t>
  </si>
  <si>
    <t>978-80-8083-367-1</t>
  </si>
  <si>
    <t>80-86413-41-1</t>
  </si>
  <si>
    <t>978-80-7315-150-8</t>
  </si>
  <si>
    <t>978-80-7392-006-7</t>
  </si>
  <si>
    <t>978-80-210-4445-6</t>
  </si>
  <si>
    <t>978-80-7041-129-2</t>
  </si>
  <si>
    <t>80-8050-761-9</t>
  </si>
  <si>
    <t>978-80-239-9126-0</t>
  </si>
  <si>
    <t>978-80-7044-901-1</t>
  </si>
  <si>
    <t>978-3-87690-988-2</t>
  </si>
  <si>
    <t>978-80-244-1777-6</t>
  </si>
  <si>
    <t>978-80-89113-31-6</t>
  </si>
  <si>
    <t>978-80-244-1590-1</t>
  </si>
  <si>
    <t>978-80-7394-006-5</t>
  </si>
  <si>
    <t>978-80-254-0168-2</t>
  </si>
  <si>
    <t>978-80-7368-407-5</t>
  </si>
  <si>
    <t>978-80-210-4278-0</t>
  </si>
  <si>
    <t>978-80-7044-853-3</t>
  </si>
  <si>
    <t>978-80-969826-2-2</t>
  </si>
  <si>
    <t>978-80-87027-37-0</t>
  </si>
  <si>
    <t>978-80-7315-162-1</t>
  </si>
  <si>
    <t>80-903623-1-1</t>
  </si>
  <si>
    <t>978-80-7372-188-6</t>
  </si>
  <si>
    <t>978-80-248-1637-1</t>
  </si>
  <si>
    <t>978-80-86559-80-3</t>
  </si>
  <si>
    <t>978-80-7041-741-6</t>
  </si>
  <si>
    <t>80-86648-16-8</t>
  </si>
  <si>
    <t>978-80-86633-78-7</t>
  </si>
  <si>
    <t>978-80-89236-16-9</t>
  </si>
  <si>
    <t>978-80-7040-993-0</t>
  </si>
  <si>
    <t>978-83-7051-431-0</t>
  </si>
  <si>
    <t>978-985-417-910-0</t>
  </si>
  <si>
    <t>978-80-7051-172-5</t>
  </si>
  <si>
    <t>978-0-615-14623-2</t>
  </si>
  <si>
    <t>978-80-903086-6-4</t>
  </si>
  <si>
    <t>80-7043-504-6</t>
  </si>
  <si>
    <t>978-80-7064-017-3</t>
  </si>
  <si>
    <t>978-80-86874-00-5</t>
  </si>
  <si>
    <t>978-80-87139-03-5</t>
  </si>
  <si>
    <t>978-80-8094-145-1</t>
  </si>
  <si>
    <t>978-1-58603-721-5</t>
  </si>
  <si>
    <t>978-9963-671-25-0</t>
  </si>
  <si>
    <t>978-80-89313-03-7</t>
  </si>
  <si>
    <t>978-80-7394-048-5</t>
  </si>
  <si>
    <t>978-80-8083-456-2</t>
  </si>
  <si>
    <t>978-80-8094-203-8</t>
  </si>
  <si>
    <t>978-80-7372-292-0</t>
  </si>
  <si>
    <t>978-954-580-216-4</t>
  </si>
  <si>
    <t>978-80-86845-73-9</t>
  </si>
  <si>
    <t>978-80-87139-05-9</t>
  </si>
  <si>
    <t>978-80-7041-010-3</t>
  </si>
  <si>
    <t>978-80-8083-529-3</t>
  </si>
  <si>
    <t>978-80-7286-116-3</t>
  </si>
  <si>
    <t>978-80-254-1097-4</t>
  </si>
  <si>
    <t>978-80-87180-00-6</t>
  </si>
  <si>
    <t>978-80-210-4371-8</t>
  </si>
  <si>
    <t>978-80-7290-324-5</t>
  </si>
  <si>
    <t>978-80-8083-638-2</t>
  </si>
  <si>
    <t>978-80-246-1398-7</t>
  </si>
  <si>
    <t>80-86791-43-2</t>
  </si>
  <si>
    <t>3-86596-128-2</t>
  </si>
  <si>
    <t>978-80-8084-263-5</t>
  </si>
  <si>
    <t>978-80-7044-930-1</t>
  </si>
  <si>
    <t>978-3-89445-395-4</t>
  </si>
  <si>
    <t>978-80-86914-33-6</t>
  </si>
  <si>
    <t>978-80-7041-213-8</t>
  </si>
  <si>
    <t>978-80-244-2142-1</t>
  </si>
  <si>
    <t>978-80-89236-39-8</t>
  </si>
  <si>
    <t>978-80-86317-57-1</t>
  </si>
  <si>
    <t>978-80-7041-287-9</t>
  </si>
  <si>
    <t>978-80-900981-9-0</t>
  </si>
  <si>
    <t>978-80-210-4752-5</t>
  </si>
  <si>
    <t>978-968-9020-06-6</t>
  </si>
  <si>
    <t>978-80-86843-19-3</t>
  </si>
  <si>
    <t>978-3-86688-008-5</t>
  </si>
  <si>
    <t>978-80-8068-788-5</t>
  </si>
  <si>
    <t>978-80-7041-167-4</t>
  </si>
  <si>
    <t>978-80-7394-075-1</t>
  </si>
  <si>
    <t>978-80-244-1963-3</t>
  </si>
  <si>
    <t>978-80-86843-22-3</t>
  </si>
  <si>
    <t>978-80-89313-04-4</t>
  </si>
  <si>
    <t>978-80-89141-14-2</t>
  </si>
  <si>
    <t>978-80-7290-347-4</t>
  </si>
  <si>
    <t>978-80-244-1918-3</t>
  </si>
  <si>
    <t>978-80-244-1994-7</t>
  </si>
  <si>
    <t>978-80-7368-615-4</t>
  </si>
  <si>
    <t>978-80-7368-492-1</t>
  </si>
  <si>
    <t>978-954-8606-80-6</t>
  </si>
  <si>
    <t>978-80-969146-8-5</t>
  </si>
  <si>
    <t>978-80-7041-394-4</t>
  </si>
  <si>
    <t>978-80-86855-37-0</t>
  </si>
  <si>
    <t>978-960-6672-43-9</t>
  </si>
  <si>
    <t>978-80-8083-595-8</t>
  </si>
  <si>
    <t>978-80-7414-028-0</t>
  </si>
  <si>
    <t>978-80-210-4764-8</t>
  </si>
  <si>
    <t>978-80-7007-274-5</t>
  </si>
  <si>
    <t>978-80-7372-435-1</t>
  </si>
  <si>
    <t>978-80-904268-0-1</t>
  </si>
  <si>
    <t>978-80-210-4722-8</t>
  </si>
  <si>
    <t>978-80-86818-67-2</t>
  </si>
  <si>
    <t>978-80-213-1773-4</t>
  </si>
  <si>
    <t>978-80-86843-17-9</t>
  </si>
  <si>
    <t>978-80-86843-21-6</t>
  </si>
  <si>
    <t>978-80-903776-5-3</t>
  </si>
  <si>
    <t>978-80-7331-120-9</t>
  </si>
  <si>
    <t>978-80-7414-055-6</t>
  </si>
  <si>
    <t>978-88-12-00015-9</t>
  </si>
  <si>
    <t>978-80-7368-491-4</t>
  </si>
  <si>
    <t>978-80-86197-39-5</t>
  </si>
  <si>
    <t>978-80-87271-00-1</t>
  </si>
  <si>
    <t>978-83-60178-53-9</t>
  </si>
  <si>
    <t>978-80-7414-008-2</t>
  </si>
  <si>
    <t>978-80-223-2496-0</t>
  </si>
  <si>
    <t>978-83-7432-428-1</t>
  </si>
  <si>
    <t>978-80-244-1993-0</t>
  </si>
  <si>
    <t>978-80-7368-592-8</t>
  </si>
  <si>
    <t>978-3-8370-7508-3</t>
  </si>
  <si>
    <t>978-80-210-4782-2</t>
  </si>
  <si>
    <t>978-80-7399-611-6</t>
  </si>
  <si>
    <t>978-80-7220-311-6</t>
  </si>
  <si>
    <t>978-5-87978-439-8</t>
  </si>
  <si>
    <t>978-80-7041-035-6</t>
  </si>
  <si>
    <t>978-87-7349-733-3</t>
  </si>
  <si>
    <t>978-83-923928-3-5</t>
  </si>
  <si>
    <t>978-80-7043-671-4</t>
  </si>
  <si>
    <t>978-80-210-4566-8</t>
  </si>
  <si>
    <t>978-80-7041-718-8</t>
  </si>
  <si>
    <t>978-80-7290-377-1</t>
  </si>
  <si>
    <t>978-80-7372-422-1</t>
  </si>
  <si>
    <t>978-80-903901-2-6</t>
  </si>
  <si>
    <t>978-80-210-4595-8</t>
  </si>
  <si>
    <t>978-80-87000-19-9</t>
  </si>
  <si>
    <t>978-80-89370-00-9</t>
  </si>
  <si>
    <t>978-80-7290-345-0</t>
  </si>
  <si>
    <t>965-354-006-8</t>
  </si>
  <si>
    <t>978-80-223-2412-0</t>
  </si>
  <si>
    <t>978-80-7414-009-9</t>
  </si>
  <si>
    <t>978-5-8064-1435-0</t>
  </si>
  <si>
    <t>978-83-7338-420-0</t>
  </si>
  <si>
    <t>978-963-9894-07-5</t>
  </si>
  <si>
    <t>978-80-7290-285-9</t>
  </si>
  <si>
    <t>978-80-86843-23-0</t>
  </si>
  <si>
    <t>80-7290-239-3</t>
  </si>
  <si>
    <t>978-80-7414-053-2</t>
  </si>
  <si>
    <t>978-80-86877-38-9</t>
  </si>
  <si>
    <t>978-80-7043-734-6</t>
  </si>
  <si>
    <t>978-80-552-0148-1</t>
  </si>
  <si>
    <t>978-80-8083-878-2</t>
  </si>
  <si>
    <t>978-80-8083-565-1</t>
  </si>
  <si>
    <t>978-80-7290-392-4</t>
  </si>
  <si>
    <t>978-80-7414-152-2</t>
  </si>
  <si>
    <t>978-80-7041-803-1</t>
  </si>
  <si>
    <t>978-80-7414-139-3</t>
  </si>
  <si>
    <t>978-80-7290-417-4</t>
  </si>
  <si>
    <t>978-80-7378-092-0</t>
  </si>
  <si>
    <t>978-80-7315-188-1</t>
  </si>
  <si>
    <t>978-80-248-2117-7</t>
  </si>
  <si>
    <t>978-80-244-2341-8</t>
  </si>
  <si>
    <t>978-80-87258-22-4</t>
  </si>
  <si>
    <t>978-80-8083-703-7</t>
  </si>
  <si>
    <t>978-80-8068-972-8</t>
  </si>
  <si>
    <t>978-960-87898-1-4</t>
  </si>
  <si>
    <t>978-2-89474-070-5</t>
  </si>
  <si>
    <t>978-80-7290-420-4</t>
  </si>
  <si>
    <t>978-80-210-4972-7</t>
  </si>
  <si>
    <t>978-80-7290-323-8</t>
  </si>
  <si>
    <t>978-80-87130-08-7</t>
  </si>
  <si>
    <t>978-80-7041-839-0</t>
  </si>
  <si>
    <t>978-80-7394-186-4</t>
  </si>
  <si>
    <t>978-80-200-1742-0</t>
  </si>
  <si>
    <t>978-80-7035-416-2</t>
  </si>
  <si>
    <t>978-80-200-1691-1</t>
  </si>
  <si>
    <t>978-80-254-4080-3</t>
  </si>
  <si>
    <t>978-80-970032-1-0</t>
  </si>
  <si>
    <t>978-2-7204-0455-9</t>
  </si>
  <si>
    <t>978-80-86488-55-4</t>
  </si>
  <si>
    <t>978-80-86413-62-4</t>
  </si>
  <si>
    <t>978-80-210-4878-2</t>
  </si>
  <si>
    <t>83-919465-9-2</t>
  </si>
  <si>
    <t>978-80-210-5092-1</t>
  </si>
  <si>
    <t>978-80-7372-465-8</t>
  </si>
  <si>
    <t>978-972-8768-42-3</t>
  </si>
  <si>
    <t>978-972-8746-72-8</t>
  </si>
  <si>
    <t>978-80-7392-091-3</t>
  </si>
  <si>
    <t>978-80-210-4938-3</t>
  </si>
  <si>
    <t>978-80-7318-904-4</t>
  </si>
  <si>
    <t>978-80-7041-515-3</t>
  </si>
  <si>
    <t>978-5-8064-1459-6</t>
  </si>
  <si>
    <t>978-5-89319-140-0</t>
  </si>
  <si>
    <t>978-80-7414-134-8</t>
  </si>
  <si>
    <t>978-80-8083-755-6</t>
  </si>
  <si>
    <t>978-963-482-967-6</t>
  </si>
  <si>
    <t>978-80-210-4929-1</t>
  </si>
  <si>
    <t>978-80-210-4930-7</t>
  </si>
  <si>
    <t>978-80-8094-520-6</t>
  </si>
  <si>
    <t>978-80-7290-400-6</t>
  </si>
  <si>
    <t>978-80-7353-175-1</t>
  </si>
  <si>
    <t>978-80-7290-414-3</t>
  </si>
  <si>
    <t>978-80-555-0024-9</t>
  </si>
  <si>
    <t>978-84-613-2955-7</t>
  </si>
  <si>
    <t>978-80-7290-382-5</t>
  </si>
  <si>
    <t>978-80-8094-480-3</t>
  </si>
  <si>
    <t>978-80-200-1700-0</t>
  </si>
  <si>
    <t>978-5-94856-649-8</t>
  </si>
  <si>
    <t>978-80-7405-045-9</t>
  </si>
  <si>
    <t>978-963-9894-18-1</t>
  </si>
  <si>
    <t>978-963-284-098-7</t>
  </si>
  <si>
    <t>978-80-7414-131-7</t>
  </si>
  <si>
    <t>978-80-7325-197-0</t>
  </si>
  <si>
    <t>978-80-7308-263-5</t>
  </si>
  <si>
    <t>978-80-7290-421-1</t>
  </si>
  <si>
    <t>978-83-7177-557-4</t>
  </si>
  <si>
    <t>978-80-7409-027-1</t>
  </si>
  <si>
    <t>978-80-89238-36-1</t>
  </si>
  <si>
    <t>978-80-7435-036-8</t>
  </si>
  <si>
    <t>978-80-7368-426-6</t>
  </si>
  <si>
    <t>978-80-7315-199-7</t>
  </si>
  <si>
    <t>0038-0717</t>
  </si>
  <si>
    <t>0027-8424</t>
  </si>
  <si>
    <t>0964-2633</t>
  </si>
  <si>
    <t>0034-6667</t>
  </si>
  <si>
    <t>0015-5713</t>
  </si>
  <si>
    <t>1387-3806</t>
  </si>
  <si>
    <t>0353-9504</t>
  </si>
  <si>
    <t>0556-7807</t>
  </si>
  <si>
    <t>0862-6111</t>
  </si>
  <si>
    <t>1296-2074</t>
  </si>
  <si>
    <t>0968-7599</t>
  </si>
  <si>
    <t>0942-4962</t>
  </si>
  <si>
    <t>1743-5234</t>
  </si>
  <si>
    <t>0323-2220</t>
  </si>
  <si>
    <t>0323-1119</t>
  </si>
  <si>
    <t>0862-8424</t>
  </si>
  <si>
    <t>0567-8269</t>
  </si>
  <si>
    <t>1210-7050</t>
  </si>
  <si>
    <t>0862-8912</t>
  </si>
  <si>
    <t>1210-9029</t>
  </si>
  <si>
    <t>0073-8484</t>
  </si>
  <si>
    <t>0018-2575</t>
  </si>
  <si>
    <t>1382-5577</t>
  </si>
  <si>
    <t>0862-979X</t>
  </si>
  <si>
    <t>0940-4007</t>
  </si>
  <si>
    <t>0009-2770</t>
  </si>
  <si>
    <t>1175-5326</t>
  </si>
  <si>
    <t>0139-7893</t>
  </si>
  <si>
    <t>0737-0652</t>
  </si>
  <si>
    <t>0077-7749</t>
  </si>
  <si>
    <t>0013-1954</t>
  </si>
  <si>
    <t>1130-2496</t>
  </si>
  <si>
    <t>1056-4936</t>
  </si>
  <si>
    <t>0031-3815</t>
  </si>
  <si>
    <t>1210-6313</t>
  </si>
  <si>
    <t>0006-2456</t>
  </si>
  <si>
    <t>1476-8062</t>
  </si>
  <si>
    <t>0009-062X</t>
  </si>
  <si>
    <t>1307-9298</t>
  </si>
  <si>
    <t>0379-8291</t>
  </si>
  <si>
    <t>0027-8203</t>
  </si>
  <si>
    <t>0037-7031</t>
  </si>
  <si>
    <t>0009-0468</t>
  </si>
  <si>
    <t>0862-8432</t>
  </si>
  <si>
    <t>0015-1831</t>
  </si>
  <si>
    <t>0046-385X</t>
  </si>
  <si>
    <t>1211-2720</t>
  </si>
  <si>
    <t>1210-3691</t>
  </si>
  <si>
    <t>1802-4637</t>
  </si>
  <si>
    <t>1214-7230</t>
  </si>
  <si>
    <t>1211-7617</t>
  </si>
  <si>
    <t>1210-6658</t>
  </si>
  <si>
    <t>1211-4669</t>
  </si>
  <si>
    <t>1214-8725</t>
  </si>
  <si>
    <t>1210-1761</t>
  </si>
  <si>
    <t>0009-0786</t>
  </si>
  <si>
    <t>1210-3683</t>
  </si>
  <si>
    <t>1210-6860</t>
  </si>
  <si>
    <t>1802-3061</t>
  </si>
  <si>
    <t>1804-1221</t>
  </si>
  <si>
    <t>1802-6818</t>
  </si>
  <si>
    <t>0862-8351</t>
  </si>
  <si>
    <t>0029-5302</t>
  </si>
  <si>
    <t>1803-7437</t>
  </si>
  <si>
    <t>0507-7230</t>
  </si>
  <si>
    <t>1210-3349</t>
  </si>
  <si>
    <t>1212-8112</t>
  </si>
  <si>
    <t>0862-8459</t>
  </si>
  <si>
    <t>0080-2557</t>
  </si>
  <si>
    <t>1211-3379</t>
  </si>
  <si>
    <t>1803-4950</t>
  </si>
  <si>
    <t>1214-0627</t>
  </si>
  <si>
    <t>1212-415X</t>
  </si>
  <si>
    <t>1802-6419</t>
  </si>
  <si>
    <t>1802-9930</t>
  </si>
  <si>
    <t>1803-6058</t>
  </si>
  <si>
    <t>1804-0977</t>
  </si>
  <si>
    <t>1211-975X</t>
  </si>
  <si>
    <t>1803-411X</t>
  </si>
  <si>
    <t>0038-0288</t>
  </si>
  <si>
    <t>1210-7875</t>
  </si>
  <si>
    <t>1214-1119</t>
  </si>
  <si>
    <t>0001-7132</t>
  </si>
  <si>
    <t>1802-5463</t>
  </si>
  <si>
    <t>1802-8853</t>
  </si>
  <si>
    <t>1213-0028</t>
  </si>
  <si>
    <t>1213-6050</t>
  </si>
  <si>
    <t>1213-6204</t>
  </si>
  <si>
    <t>0487-5648</t>
  </si>
  <si>
    <t>0862-8483</t>
  </si>
  <si>
    <t>0035-7766</t>
  </si>
  <si>
    <t>1214-4681</t>
  </si>
  <si>
    <t>1210-9037</t>
  </si>
  <si>
    <t>0208-8916</t>
  </si>
  <si>
    <t>1212-5326</t>
  </si>
  <si>
    <t>1213-1776</t>
  </si>
  <si>
    <t>0418-5129</t>
  </si>
  <si>
    <t>1802-7679</t>
  </si>
  <si>
    <t>1214-6811</t>
  </si>
  <si>
    <t>1214-5823</t>
  </si>
  <si>
    <t>0035-9343</t>
  </si>
  <si>
    <t>0001-7140</t>
  </si>
  <si>
    <t>0323-0449</t>
  </si>
  <si>
    <t>1335-0404</t>
  </si>
  <si>
    <t>1607-6745</t>
  </si>
  <si>
    <t>1211-3484</t>
  </si>
  <si>
    <t>1276-4760</t>
  </si>
  <si>
    <t>1811-0916</t>
  </si>
  <si>
    <t>1801-8424</t>
  </si>
  <si>
    <t>1801-8416</t>
  </si>
  <si>
    <t>1801-8149</t>
  </si>
  <si>
    <t>1822-7864</t>
  </si>
  <si>
    <t>1211-8001</t>
  </si>
  <si>
    <t>1210-0811</t>
  </si>
  <si>
    <t>1214-0554</t>
  </si>
  <si>
    <t>1801-1489</t>
  </si>
  <si>
    <t>1210-7689</t>
  </si>
  <si>
    <t>1212-0669</t>
  </si>
  <si>
    <t>1210-7956</t>
  </si>
  <si>
    <t>1336-5126</t>
  </si>
  <si>
    <t>1212-3676</t>
  </si>
  <si>
    <t>1801-4755</t>
  </si>
  <si>
    <t>1030-0112</t>
  </si>
  <si>
    <t>0555-5574</t>
  </si>
  <si>
    <t>1214-8717</t>
  </si>
  <si>
    <t>1895-6459</t>
  </si>
  <si>
    <t>1212-6535</t>
  </si>
  <si>
    <t>1955-7337</t>
  </si>
  <si>
    <t>0044-4812</t>
  </si>
  <si>
    <t>0862-2892</t>
  </si>
  <si>
    <t>1435-1935</t>
  </si>
  <si>
    <t>0001-8260</t>
  </si>
  <si>
    <t>0862-8963</t>
  </si>
  <si>
    <t>1804-2473</t>
  </si>
  <si>
    <t>1214-9187</t>
  </si>
  <si>
    <t>http://aleph.nkp.cz/F/?func=find-b&amp;find_code=ISN&amp;x=0&amp;y=0&amp;request=978-9963-671-25-0&amp;filter_code_1=WTP&amp;filter_request_1=&amp;filter_code_2=WLN&amp;adjacent=N</t>
  </si>
  <si>
    <t>http://aleph.nkp.cz/F/?func=find-b&amp;find_code=ISN&amp;x=0&amp;y=0&amp;request=978-985-6767-95-4&amp;filter_code_1=WTP&amp;filter_request_1=&amp;filter_code_2=WLN&amp;adjacent=N</t>
  </si>
  <si>
    <t>http://aleph.nkp.cz/F/?func=find-b&amp;find_code=ISN&amp;x=0&amp;y=0&amp;request=978-985-515-156-3&amp;filter_code_1=WTP&amp;filter_request_1=&amp;filter_code_2=WLN&amp;adjacent=N</t>
  </si>
  <si>
    <t>http://aleph.nkp.cz/F/?func=find-b&amp;find_code=ISN&amp;x=0&amp;y=0&amp;request=978-985-476-679-9&amp;filter_code_1=WTP&amp;filter_request_1=&amp;filter_code_2=WLN&amp;adjacent=N</t>
  </si>
  <si>
    <t>http://aleph.nkp.cz/F/?func=find-b&amp;find_code=ISN&amp;x=0&amp;y=0&amp;request=978-985-417-910-0&amp;filter_code_1=WTP&amp;filter_request_1=&amp;filter_code_2=WLN&amp;adjacent=N</t>
  </si>
  <si>
    <t>http://aleph.nkp.cz/F/?func=find-b&amp;find_code=ISN&amp;x=0&amp;y=0&amp;request=978-972-8768-42-3&amp;filter_code_1=WTP&amp;filter_request_1=&amp;filter_code_2=WLN&amp;adjacent=N</t>
  </si>
  <si>
    <t>http://aleph.nkp.cz/F/?func=find-b&amp;find_code=ISN&amp;x=0&amp;y=0&amp;request=978-972-8746-72-8&amp;filter_code_1=WTP&amp;filter_request_1=&amp;filter_code_2=WLN&amp;adjacent=N</t>
  </si>
  <si>
    <t>http://aleph.nkp.cz/F/?func=find-b&amp;find_code=ISN&amp;x=0&amp;y=0&amp;request=978-968-9020-06-6&amp;filter_code_1=WTP&amp;filter_request_1=&amp;filter_code_2=WLN&amp;adjacent=N</t>
  </si>
  <si>
    <t>http://aleph.nkp.cz/F/?func=find-b&amp;find_code=ISN&amp;x=0&amp;y=0&amp;request=978-966-623-574-2&amp;filter_code_1=WTP&amp;filter_request_1=&amp;filter_code_2=WLN&amp;adjacent=N</t>
  </si>
  <si>
    <t>http://aleph.nkp.cz/F/?func=find-b&amp;find_code=ISN&amp;x=0&amp;y=0&amp;request=978-963-9894-18-1&amp;filter_code_1=WTP&amp;filter_request_1=&amp;filter_code_2=WLN&amp;adjacent=N</t>
  </si>
  <si>
    <t>http://aleph.nkp.cz/F/?func=find-b&amp;find_code=ISN&amp;x=0&amp;y=0&amp;request=978-963-9894-07-5&amp;filter_code_1=WTP&amp;filter_request_1=&amp;filter_code_2=WLN&amp;adjacent=N</t>
  </si>
  <si>
    <t>http://aleph.nkp.cz/F/?func=find-b&amp;find_code=ISN&amp;x=0&amp;y=0&amp;request=978-963-482-967-6&amp;filter_code_1=WTP&amp;filter_request_1=&amp;filter_code_2=WLN&amp;adjacent=N</t>
  </si>
  <si>
    <t>http://aleph.nkp.cz/F/?func=find-b&amp;find_code=ISN&amp;x=0&amp;y=0&amp;request=978-963-284-098-7&amp;filter_code_1=WTP&amp;filter_request_1=&amp;filter_code_2=WLN&amp;adjacent=N</t>
  </si>
  <si>
    <t>http://aleph.nkp.cz/F/?func=find-b&amp;find_code=ISN&amp;x=0&amp;y=0&amp;request=978-960-87898-1-4&amp;filter_code_1=WTP&amp;filter_request_1=&amp;filter_code_2=WLN&amp;adjacent=N</t>
  </si>
  <si>
    <t>http://aleph.nkp.cz/F/?func=find-b&amp;find_code=ISN&amp;x=0&amp;y=0&amp;request=978-960-6672-43-9&amp;filter_code_1=WTP&amp;filter_request_1=&amp;filter_code_2=WLN&amp;adjacent=N</t>
  </si>
  <si>
    <t>http://aleph.nkp.cz/F/?func=find-b&amp;find_code=ISN&amp;x=0&amp;y=0&amp;request=978-960-459-089-6&amp;filter_code_1=WTP&amp;filter_request_1=&amp;filter_code_2=WLN&amp;adjacent=N</t>
  </si>
  <si>
    <t>http://aleph.nkp.cz/F/?func=find-b&amp;find_code=ISN&amp;x=0&amp;y=0&amp;request=978-960-243-657-8&amp;filter_code_1=WTP&amp;filter_request_1=&amp;filter_code_2=WLN&amp;adjacent=N</t>
  </si>
  <si>
    <t>http://aleph.nkp.cz/F/?func=find-b&amp;find_code=ISN&amp;x=0&amp;y=0&amp;request=978-954-9842-11-1&amp;filter_code_1=WTP&amp;filter_request_1=&amp;filter_code_2=WLN&amp;adjacent=N</t>
  </si>
  <si>
    <t>http://aleph.nkp.cz/F/?func=find-b&amp;find_code=ISN&amp;x=0&amp;y=0&amp;request=978-954-9842-10-4&amp;filter_code_1=WTP&amp;filter_request_1=&amp;filter_code_2=WLN&amp;adjacent=N</t>
  </si>
  <si>
    <t>http://aleph.nkp.cz/F/?func=find-b&amp;find_code=ISN&amp;x=0&amp;y=0&amp;request=978-954-8606-80-6&amp;filter_code_1=WTP&amp;filter_request_1=&amp;filter_code_2=WLN&amp;adjacent=N</t>
  </si>
  <si>
    <t>http://aleph.nkp.cz/F/?func=find-b&amp;find_code=ISN&amp;x=0&amp;y=0&amp;request=978-954-8606-26-4&amp;filter_code_1=WTP&amp;filter_request_1=&amp;filter_code_2=WLN&amp;adjacent=N</t>
  </si>
  <si>
    <t>http://aleph.nkp.cz/F/?func=find-b&amp;find_code=ISN&amp;x=0&amp;y=0&amp;request=978-954-580-216-4&amp;filter_code_1=WTP&amp;filter_request_1=&amp;filter_code_2=WLN&amp;adjacent=N</t>
  </si>
  <si>
    <t>http://aleph.nkp.cz/F/?func=find-b&amp;find_code=ISN&amp;x=0&amp;y=0&amp;request=978-954-490-161-5&amp;filter_code_1=WTP&amp;filter_request_1=&amp;filter_code_2=WLN&amp;adjacent=N</t>
  </si>
  <si>
    <t>http://aleph.nkp.cz/F/?func=find-b&amp;find_code=ISN&amp;x=0&amp;y=0&amp;request=978-954-490-072-4&amp;filter_code_1=WTP&amp;filter_request_1=&amp;filter_code_2=WLN&amp;adjacent=N</t>
  </si>
  <si>
    <t>http://aleph.nkp.cz/F/?func=find-b&amp;find_code=ISN&amp;x=0&amp;y=0&amp;request=978-953-55557-2-8&amp;filter_code_1=WTP&amp;filter_request_1=&amp;filter_code_2=WLN&amp;adjacent=N</t>
  </si>
  <si>
    <t>http://aleph.nkp.cz/F/?func=find-b&amp;find_code=ISN&amp;x=0&amp;y=0&amp;request=978-94-6161-005-8&amp;filter_code_1=WTP&amp;filter_request_1=&amp;filter_code_2=WLN&amp;adjacent=N</t>
  </si>
  <si>
    <t>http://aleph.nkp.cz/F/?func=find-b&amp;find_code=ISN&amp;x=0&amp;y=0&amp;request=978-90-74220-74-3&amp;filter_code_1=WTP&amp;filter_request_1=&amp;filter_code_2=WLN&amp;adjacent=N</t>
  </si>
  <si>
    <t>http://aleph.nkp.cz/F/?func=find-b&amp;find_code=ISN&amp;x=0&amp;y=0&amp;request=978-88-8492-436-0&amp;filter_code_1=WTP&amp;filter_request_1=&amp;filter_code_2=WLN&amp;adjacent=N</t>
  </si>
  <si>
    <t>http://aleph.nkp.cz/F/?func=find-b&amp;find_code=ISN&amp;x=0&amp;y=0&amp;request=978-88-12-00015-9&amp;filter_code_1=WTP&amp;filter_request_1=&amp;filter_code_2=WLN&amp;adjacent=N</t>
  </si>
  <si>
    <t>http://aleph.nkp.cz/F/?func=find-b&amp;find_code=ISN&amp;x=0&amp;y=0&amp;request=978-87-7349-733-3&amp;filter_code_1=WTP&amp;filter_request_1=&amp;filter_code_2=WLN&amp;adjacent=N</t>
  </si>
  <si>
    <t>http://aleph.nkp.cz/F/?func=find-b&amp;find_code=ISN&amp;x=0&amp;y=0&amp;request=978-85-7672-097-3&amp;filter_code_1=WTP&amp;filter_request_1=&amp;filter_code_2=WLN&amp;adjacent=N</t>
  </si>
  <si>
    <t>http://aleph.nkp.cz/F/?func=find-b&amp;find_code=ISN&amp;x=0&amp;y=0&amp;request=978-84-613-2955-7&amp;filter_code_1=WTP&amp;filter_request_1=&amp;filter_code_2=WLN&amp;adjacent=N</t>
  </si>
  <si>
    <t>http://aleph.nkp.cz/F/?func=find-b&amp;find_code=ISN&amp;x=0&amp;y=0&amp;request=978-83-923928-9-7&amp;filter_code_1=WTP&amp;filter_request_1=&amp;filter_code_2=WLN&amp;adjacent=N</t>
  </si>
  <si>
    <t>http://aleph.nkp.cz/F/?func=find-b&amp;find_code=ISN&amp;x=0&amp;y=0&amp;request=978-83-923928-8-0&amp;filter_code_1=WTP&amp;filter_request_1=&amp;filter_code_2=WLN&amp;adjacent=N</t>
  </si>
  <si>
    <t>http://aleph.nkp.cz/F/?func=find-b&amp;find_code=ISN&amp;x=0&amp;y=0&amp;request=978-83-923928-5-9&amp;filter_code_1=WTP&amp;filter_request_1=&amp;filter_code_2=WLN&amp;adjacent=N</t>
  </si>
  <si>
    <t>http://aleph.nkp.cz/F/?func=find-b&amp;find_code=ISN&amp;x=0&amp;y=0&amp;request=978-83-923928-4-2&amp;filter_code_1=WTP&amp;filter_request_1=&amp;filter_code_2=WLN&amp;adjacent=N</t>
  </si>
  <si>
    <t>http://aleph.nkp.cz/F/?func=find-b&amp;find_code=ISN&amp;x=0&amp;y=0&amp;request=978-83-923928-3-5&amp;filter_code_1=WTP&amp;filter_request_1=&amp;filter_code_2=WLN&amp;adjacent=N</t>
  </si>
  <si>
    <t>http://aleph.nkp.cz/F/?func=find-b&amp;find_code=ISN&amp;x=0&amp;y=0&amp;request=978-83-923928-2-8&amp;filter_code_1=WTP&amp;filter_request_1=&amp;filter_code_2=WLN&amp;adjacent=N</t>
  </si>
  <si>
    <t>http://aleph.nkp.cz/F/?func=find-b&amp;find_code=ISN&amp;x=0&amp;y=0&amp;request=978-83-921943-3-0&amp;filter_code_1=WTP&amp;filter_request_1=&amp;filter_code_2=WLN&amp;adjacent=N</t>
  </si>
  <si>
    <t>http://aleph.nkp.cz/F/?func=find-b&amp;find_code=ISN&amp;x=0&amp;y=0&amp;request=978-83-7432-428-1&amp;filter_code_1=WTP&amp;filter_request_1=&amp;filter_code_2=WLN&amp;adjacent=N</t>
  </si>
  <si>
    <t>http://aleph.nkp.cz/F/?func=find-b&amp;find_code=ISN&amp;x=0&amp;y=0&amp;request=978-83-7338-473-6&amp;filter_code_1=WTP&amp;filter_request_1=&amp;filter_code_2=WLN&amp;adjacent=N</t>
  </si>
  <si>
    <t>http://aleph.nkp.cz/F/?func=find-b&amp;find_code=ISN&amp;x=0&amp;y=0&amp;request=978-83-7338-472-9&amp;filter_code_1=WTP&amp;filter_request_1=&amp;filter_code_2=WLN&amp;adjacent=N</t>
  </si>
  <si>
    <t>http://aleph.nkp.cz/F/?func=find-b&amp;find_code=ISN&amp;x=0&amp;y=0&amp;request=978-83-7338-420-0&amp;filter_code_1=WTP&amp;filter_request_1=&amp;filter_code_2=WLN&amp;adjacent=N</t>
  </si>
  <si>
    <t>http://aleph.nkp.cz/F/?func=find-b&amp;find_code=ISN&amp;x=0&amp;y=0&amp;request=978-83-7177-557-4&amp;filter_code_1=WTP&amp;filter_request_1=&amp;filter_code_2=WLN&amp;adjacent=N</t>
  </si>
  <si>
    <t>http://aleph.nkp.cz/F/?func=find-b&amp;find_code=ISN&amp;x=0&amp;y=0&amp;request=978-83-7133-394-1&amp;filter_code_1=WTP&amp;filter_request_1=&amp;filter_code_2=WLN&amp;adjacent=N</t>
  </si>
  <si>
    <t>http://aleph.nkp.cz/F/?func=find-b&amp;find_code=ISN&amp;x=0&amp;y=0&amp;request=978-83-7051-431-0&amp;filter_code_1=WTP&amp;filter_request_1=&amp;filter_code_2=WLN&amp;adjacent=N</t>
  </si>
  <si>
    <t>http://aleph.nkp.cz/F/?func=find-b&amp;find_code=ISN&amp;x=0&amp;y=0&amp;request=978-83-7051-430-3&amp;filter_code_1=WTP&amp;filter_request_1=&amp;filter_code_2=WLN&amp;adjacent=N</t>
  </si>
  <si>
    <t>http://aleph.nkp.cz/F/?func=find-b&amp;find_code=ISN&amp;x=0&amp;y=0&amp;request=978-83-60730-19-5&amp;filter_code_1=WTP&amp;filter_request_1=&amp;filter_code_2=WLN&amp;adjacent=N</t>
  </si>
  <si>
    <t>http://aleph.nkp.cz/F/?func=find-b&amp;find_code=ISN&amp;x=0&amp;y=0&amp;request=978-83-60178-53-9&amp;filter_code_1=WTP&amp;filter_request_1=&amp;filter_code_2=WLN&amp;adjacent=N</t>
  </si>
  <si>
    <t>http://aleph.nkp.cz/F/?func=find-b&amp;find_code=ISN&amp;x=0&amp;y=0&amp;request=978-83-229-2969-8&amp;filter_code_1=WTP&amp;filter_request_1=&amp;filter_code_2=WLN&amp;adjacent=N</t>
  </si>
  <si>
    <t>http://aleph.nkp.cz/F/?func=find-b&amp;find_code=ISN&amp;x=0&amp;y=0&amp;request=978-80-970032-1-0&amp;filter_code_1=WTP&amp;filter_request_1=&amp;filter_code_2=WLN&amp;adjacent=N</t>
  </si>
  <si>
    <t>http://aleph.nkp.cz/F/?func=find-b&amp;find_code=ISN&amp;x=0&amp;y=0&amp;request=978-80-969826-2-2&amp;filter_code_1=WTP&amp;filter_request_1=&amp;filter_code_2=WLN&amp;adjacent=N</t>
  </si>
  <si>
    <t>http://aleph.nkp.cz/F/?func=find-b&amp;find_code=ISN&amp;x=0&amp;y=0&amp;request=978-80-969823-8-7&amp;filter_code_1=WTP&amp;filter_request_1=&amp;filter_code_2=WLN&amp;adjacent=N</t>
  </si>
  <si>
    <t>http://aleph.nkp.cz/F/?func=find-b&amp;find_code=ISN&amp;x=0&amp;y=0&amp;request=978-80-969562-8-9&amp;filter_code_1=WTP&amp;filter_request_1=&amp;filter_code_2=WLN&amp;adjacent=N</t>
  </si>
  <si>
    <t>http://aleph.nkp.cz/F/?func=find-b&amp;find_code=ISN&amp;x=0&amp;y=0&amp;request=978-80-969562-6-5&amp;filter_code_1=WTP&amp;filter_request_1=&amp;filter_code_2=WLN&amp;adjacent=N</t>
  </si>
  <si>
    <t>http://aleph.nkp.cz/F/?func=find-b&amp;find_code=ISN&amp;x=0&amp;y=0&amp;request=978-80-969504-1-6&amp;filter_code_1=WTP&amp;filter_request_1=&amp;filter_code_2=WLN&amp;adjacent=N</t>
  </si>
  <si>
    <t>http://aleph.nkp.cz/F/?func=find-b&amp;find_code=ISN&amp;x=0&amp;y=0&amp;request=978-80-969146-8-5&amp;filter_code_1=WTP&amp;filter_request_1=&amp;filter_code_2=WLN&amp;adjacent=N</t>
  </si>
  <si>
    <t>http://aleph.nkp.cz/F/?func=find-b&amp;find_code=ISN&amp;x=0&amp;y=0&amp;request=978-80-969146-7-8&amp;filter_code_1=WTP&amp;filter_request_1=&amp;filter_code_2=WLN&amp;adjacent=N</t>
  </si>
  <si>
    <t>http://aleph.nkp.cz/F/?func=find-b&amp;find_code=ISN&amp;x=0&amp;y=0&amp;request=978-80-969146-6-1&amp;filter_code_1=WTP&amp;filter_request_1=&amp;filter_code_2=WLN&amp;adjacent=N</t>
  </si>
  <si>
    <t>http://aleph.nkp.cz/F/?func=find-b&amp;find_code=ISN&amp;x=0&amp;y=0&amp;request=978-80-904464-0-3&amp;filter_code_1=WTP&amp;filter_request_1=&amp;filter_code_2=WLN&amp;adjacent=N</t>
  </si>
  <si>
    <t>http://aleph.nkp.cz/F/?func=find-b&amp;find_code=ISN&amp;x=0&amp;y=0&amp;request=978-80-904268-0-1&amp;filter_code_1=WTP&amp;filter_request_1=&amp;filter_code_2=WLN&amp;adjacent=N</t>
  </si>
  <si>
    <t>http://aleph.nkp.cz/F/?func=find-b&amp;find_code=ISN&amp;x=0&amp;y=0&amp;request=978-80-904187-4-5&amp;filter_code_1=WTP&amp;filter_request_1=&amp;filter_code_2=WLN&amp;adjacent=N</t>
  </si>
  <si>
    <t>http://aleph.nkp.cz/F/?func=find-b&amp;find_code=ISN&amp;x=0&amp;y=0&amp;request=978-80-903901-2-6&amp;filter_code_1=WTP&amp;filter_request_1=&amp;filter_code_2=WLN&amp;adjacent=N</t>
  </si>
  <si>
    <t>http://aleph.nkp.cz/F/?func=find-b&amp;find_code=ISN&amp;x=0&amp;y=0&amp;request=978-80-903776-5-3&amp;filter_code_1=WTP&amp;filter_request_1=&amp;filter_code_2=WLN&amp;adjacent=N</t>
  </si>
  <si>
    <t>http://aleph.nkp.cz/F/?func=find-b&amp;find_code=ISN&amp;x=0&amp;y=0&amp;request=978-80-903086-6-4&amp;filter_code_1=WTP&amp;filter_request_1=&amp;filter_code_2=WLN&amp;adjacent=N</t>
  </si>
  <si>
    <t>http://aleph.nkp.cz/F/?func=find-b&amp;find_code=ISN&amp;x=0&amp;y=0&amp;request=978-80-902831-6-9&amp;filter_code_1=WTP&amp;filter_request_1=&amp;filter_code_2=WLN&amp;adjacent=N</t>
  </si>
  <si>
    <t>http://aleph.nkp.cz/F/?func=find-b&amp;find_code=ISN&amp;x=0&amp;y=0&amp;request=978-80-900981-9-0&amp;filter_code_1=WTP&amp;filter_request_1=&amp;filter_code_2=WLN&amp;adjacent=N</t>
  </si>
  <si>
    <t>http://aleph.nkp.cz/F/?func=find-b&amp;find_code=ISN&amp;x=0&amp;y=0&amp;request=978-80-89443-02-4&amp;filter_code_1=WTP&amp;filter_request_1=&amp;filter_code_2=WLN&amp;adjacent=N</t>
  </si>
  <si>
    <t>http://aleph.nkp.cz/F/?func=find-b&amp;find_code=ISN&amp;x=0&amp;y=0&amp;request=978-80-89370-00-9&amp;filter_code_1=WTP&amp;filter_request_1=&amp;filter_code_2=WLN&amp;adjacent=N</t>
  </si>
  <si>
    <t>http://aleph.nkp.cz/F/?func=find-b&amp;find_code=ISN&amp;x=0&amp;y=0&amp;request=978-80-89313-04-4&amp;filter_code_1=WTP&amp;filter_request_1=&amp;filter_code_2=WLN&amp;adjacent=N</t>
  </si>
  <si>
    <t>http://aleph.nkp.cz/F/?func=find-b&amp;find_code=ISN&amp;x=0&amp;y=0&amp;request=978-80-89313-03-7&amp;filter_code_1=WTP&amp;filter_request_1=&amp;filter_code_2=WLN&amp;adjacent=N</t>
  </si>
  <si>
    <t>http://aleph.nkp.cz/F/?func=find-b&amp;find_code=ISN&amp;x=0&amp;y=0&amp;request=978-80-89238-36-1&amp;filter_code_1=WTP&amp;filter_request_1=&amp;filter_code_2=WLN&amp;adjacent=N</t>
  </si>
  <si>
    <t>http://aleph.nkp.cz/F/?func=find-b&amp;find_code=ISN&amp;x=0&amp;y=0&amp;request=978-80-89236-74-9&amp;filter_code_1=WTP&amp;filter_request_1=&amp;filter_code_2=WLN&amp;adjacent=N</t>
  </si>
  <si>
    <t>http://aleph.nkp.cz/F/?func=find-b&amp;find_code=ISN&amp;x=0&amp;y=0&amp;request=978-80-89236-39-8&amp;filter_code_1=WTP&amp;filter_request_1=&amp;filter_code_2=WLN&amp;adjacent=N</t>
  </si>
  <si>
    <t>http://aleph.nkp.cz/F/?func=find-b&amp;find_code=ISN&amp;x=0&amp;y=0&amp;request=978-80-89236-16-9&amp;filter_code_1=WTP&amp;filter_request_1=&amp;filter_code_2=WLN&amp;adjacent=N</t>
  </si>
  <si>
    <t>http://aleph.nkp.cz/F/?func=find-b&amp;find_code=ISN&amp;x=0&amp;y=0&amp;request=978-80-89234-23-3&amp;filter_code_1=WTP&amp;filter_request_1=&amp;filter_code_2=WLN&amp;adjacent=N</t>
  </si>
  <si>
    <t>http://aleph.nkp.cz/F/?func=find-b&amp;find_code=ISN&amp;x=0&amp;y=0&amp;request=978-80-89141-14-2&amp;filter_code_1=WTP&amp;filter_request_1=&amp;filter_code_2=WLN&amp;adjacent=N</t>
  </si>
  <si>
    <t>http://aleph.nkp.cz/F/?func=find-b&amp;find_code=ISN&amp;x=0&amp;y=0&amp;request=978-80-89113-31-6&amp;filter_code_1=WTP&amp;filter_request_1=&amp;filter_code_2=WLN&amp;adjacent=N</t>
  </si>
  <si>
    <t>http://aleph.nkp.cz/F/?func=find-b&amp;find_code=ISN&amp;x=0&amp;y=0&amp;request=978-80-87398-03-6&amp;filter_code_1=WTP&amp;filter_request_1=&amp;filter_code_2=WLN&amp;adjacent=N</t>
  </si>
  <si>
    <t>http://aleph.nkp.cz/F/?func=find-b&amp;find_code=ISN&amp;x=0&amp;y=0&amp;request=978-80-87398-02-9&amp;filter_code_1=WTP&amp;filter_request_1=&amp;filter_code_2=WLN&amp;adjacent=N</t>
  </si>
  <si>
    <t>http://aleph.nkp.cz/F/?func=find-b&amp;find_code=ISN&amp;x=0&amp;y=0&amp;request=978-80-87271-00-1&amp;filter_code_1=WTP&amp;filter_request_1=&amp;filter_code_2=WLN&amp;adjacent=N</t>
  </si>
  <si>
    <t>http://aleph.nkp.cz/F/?func=find-b&amp;find_code=ISN&amp;x=0&amp;y=0&amp;request=978-80-87258-47-7&amp;filter_code_1=WTP&amp;filter_request_1=&amp;filter_code_2=WLN&amp;adjacent=N</t>
  </si>
  <si>
    <t>http://aleph.nkp.cz/F/?func=find-b&amp;find_code=ISN&amp;x=0&amp;y=0&amp;request=978-80-87258-22-4&amp;filter_code_1=WTP&amp;filter_request_1=&amp;filter_code_2=WLN&amp;adjacent=N</t>
  </si>
  <si>
    <t>http://aleph.nkp.cz/F/?func=find-b&amp;find_code=ISN&amp;x=0&amp;y=0&amp;request=978-80-87258-02-6&amp;filter_code_1=WTP&amp;filter_request_1=&amp;filter_code_2=WLN&amp;adjacent=N</t>
  </si>
  <si>
    <t>http://aleph.nkp.cz/F/?func=find-b&amp;find_code=ISN&amp;x=0&amp;y=0&amp;request=978-80-87211-03-8&amp;filter_code_1=WTP&amp;filter_request_1=&amp;filter_code_2=WLN&amp;adjacent=N</t>
  </si>
  <si>
    <t>http://aleph.nkp.cz/F/?func=find-b&amp;find_code=ISN&amp;x=0&amp;y=0&amp;request=978-80-87192-04-7&amp;filter_code_1=WTP&amp;filter_request_1=&amp;filter_code_2=WLN&amp;adjacent=N</t>
  </si>
  <si>
    <t>http://aleph.nkp.cz/F/?func=find-b&amp;find_code=ISN&amp;x=0&amp;y=0&amp;request=978-80-87180-00-6&amp;filter_code_1=WTP&amp;filter_request_1=&amp;filter_code_2=WLN&amp;adjacent=N</t>
  </si>
  <si>
    <t>http://aleph.nkp.cz/F/?func=find-b&amp;find_code=ISN&amp;x=0&amp;y=0&amp;request=978-80-87178-06-5&amp;filter_code_1=WTP&amp;filter_request_1=&amp;filter_code_2=WLN&amp;adjacent=N</t>
  </si>
  <si>
    <t>http://aleph.nkp.cz/F/?func=find-b&amp;find_code=ISN&amp;x=0&amp;y=0&amp;request=978-80-87178-03-4&amp;filter_code_1=WTP&amp;filter_request_1=&amp;filter_code_2=WLN&amp;adjacent=N</t>
  </si>
  <si>
    <t>http://aleph.nkp.cz/F/?func=find-b&amp;find_code=ISN&amp;x=0&amp;y=0&amp;request=978-80-87139-05-9&amp;filter_code_1=WTP&amp;filter_request_1=&amp;filter_code_2=WLN&amp;adjacent=N</t>
  </si>
  <si>
    <t>http://aleph.nkp.cz/F/?func=find-b&amp;find_code=ISN&amp;x=0&amp;y=0&amp;request=978-80-87139-03-5&amp;filter_code_1=WTP&amp;filter_request_1=&amp;filter_code_2=WLN&amp;adjacent=N</t>
  </si>
  <si>
    <t>http://aleph.nkp.cz/F/?func=find-b&amp;find_code=ISN&amp;x=0&amp;y=0&amp;request=978-80-87139-02-8&amp;filter_code_1=WTP&amp;filter_request_1=&amp;filter_code_2=WLN&amp;adjacent=N</t>
  </si>
  <si>
    <t>http://aleph.nkp.cz/F/?func=find-b&amp;find_code=ISN&amp;x=0&amp;y=0&amp;request=978-80-87130-08-7&amp;filter_code_1=WTP&amp;filter_request_1=&amp;filter_code_2=WLN&amp;adjacent=N</t>
  </si>
  <si>
    <t>http://aleph.nkp.cz/F/?func=find-b&amp;find_code=ISN&amp;x=0&amp;y=0&amp;request=978-80-87127-02-5&amp;filter_code_1=WTP&amp;filter_request_1=&amp;filter_code_2=WLN&amp;adjacent=N</t>
  </si>
  <si>
    <t>http://aleph.nkp.cz/F/?func=find-b&amp;find_code=ISN&amp;x=0&amp;y=0&amp;request=978-80-87110-09-6&amp;filter_code_1=WTP&amp;filter_request_1=&amp;filter_code_2=WLN&amp;adjacent=N</t>
  </si>
  <si>
    <t>http://aleph.nkp.cz/F/?func=find-b&amp;find_code=ISN&amp;x=0&amp;y=0&amp;request=978-80-87110-00-3&amp;filter_code_1=WTP&amp;filter_request_1=&amp;filter_code_2=WLN&amp;adjacent=N</t>
  </si>
  <si>
    <t>http://aleph.nkp.cz/F/?func=find-b&amp;find_code=ISN&amp;x=0&amp;y=0&amp;request=978-80-87027-37-0&amp;filter_code_1=WTP&amp;filter_request_1=&amp;filter_code_2=WLN&amp;adjacent=N</t>
  </si>
  <si>
    <t>http://aleph.nkp.cz/F/?func=find-b&amp;find_code=ISN&amp;x=0&amp;y=0&amp;request=978-80-87000-19-9&amp;filter_code_1=WTP&amp;filter_request_1=&amp;filter_code_2=WLN&amp;adjacent=N</t>
  </si>
  <si>
    <t>http://aleph.nkp.cz/F/?func=find-b&amp;find_code=ISN&amp;x=0&amp;y=0&amp;request=978-80-87000-09-0&amp;filter_code_1=WTP&amp;filter_request_1=&amp;filter_code_2=WLN&amp;adjacent=N</t>
  </si>
  <si>
    <t>http://aleph.nkp.cz/F/?func=find-b&amp;find_code=ISN&amp;x=0&amp;y=0&amp;request=978-80-86946-52-8&amp;filter_code_1=WTP&amp;filter_request_1=&amp;filter_code_2=WLN&amp;adjacent=N</t>
  </si>
  <si>
    <t>http://aleph.nkp.cz/F/?func=find-b&amp;find_code=ISN&amp;x=0&amp;y=0&amp;request=978-80-86914-33-6&amp;filter_code_1=WTP&amp;filter_request_1=&amp;filter_code_2=WLN&amp;adjacent=N</t>
  </si>
  <si>
    <t>http://aleph.nkp.cz/F/?func=find-b&amp;find_code=ISN&amp;x=0&amp;y=0&amp;request=978-80-86911-21-2&amp;filter_code_1=WTP&amp;filter_request_1=&amp;filter_code_2=WLN&amp;adjacent=N</t>
  </si>
  <si>
    <t>http://aleph.nkp.cz/F/?func=find-b&amp;find_code=ISN&amp;x=0&amp;y=0&amp;request=978-80-86877-38-9&amp;filter_code_1=WTP&amp;filter_request_1=&amp;filter_code_2=WLN&amp;adjacent=N</t>
  </si>
  <si>
    <t>http://aleph.nkp.cz/F/?func=find-b&amp;find_code=ISN&amp;x=0&amp;y=0&amp;request=978-80-86877-06-8&amp;filter_code_1=WTP&amp;filter_request_1=&amp;filter_code_2=WLN&amp;adjacent=N</t>
  </si>
  <si>
    <t>http://aleph.nkp.cz/F/?func=find-b&amp;find_code=ISN&amp;x=0&amp;y=0&amp;request=978-80-86874-00-5&amp;filter_code_1=WTP&amp;filter_request_1=&amp;filter_code_2=WLN&amp;adjacent=N</t>
  </si>
  <si>
    <t>http://aleph.nkp.cz/F/?func=find-b&amp;find_code=ISN&amp;x=0&amp;y=0&amp;request=978-80-86856-42-1&amp;filter_code_1=WTP&amp;filter_request_1=&amp;filter_code_2=WLN&amp;adjacent=N</t>
  </si>
  <si>
    <t>http://aleph.nkp.cz/F/?func=find-b&amp;find_code=ISN&amp;x=0&amp;y=0&amp;request=978-80-86856-40-7&amp;filter_code_1=WTP&amp;filter_request_1=&amp;filter_code_2=WLN&amp;adjacent=N</t>
  </si>
  <si>
    <t>http://aleph.nkp.cz/F/?func=find-b&amp;find_code=ISN&amp;x=0&amp;y=0&amp;request=978-80-86855-37-0&amp;filter_code_1=WTP&amp;filter_request_1=&amp;filter_code_2=WLN&amp;adjacent=N</t>
  </si>
  <si>
    <t>http://aleph.nkp.cz/F/?func=find-b&amp;find_code=ISN&amp;x=0&amp;y=0&amp;request=978-80-86845-73-9&amp;filter_code_1=WTP&amp;filter_request_1=&amp;filter_code_2=WLN&amp;adjacent=N</t>
  </si>
  <si>
    <t>http://aleph.nkp.cz/F/?func=find-b&amp;find_code=ISN&amp;x=0&amp;y=0&amp;request=978-80-86843-23-0&amp;filter_code_1=WTP&amp;filter_request_1=&amp;filter_code_2=WLN&amp;adjacent=N</t>
  </si>
  <si>
    <t>http://aleph.nkp.cz/F/?func=find-b&amp;find_code=ISN&amp;x=0&amp;y=0&amp;request=978-80-86843-22-3&amp;filter_code_1=WTP&amp;filter_request_1=&amp;filter_code_2=WLN&amp;adjacent=N</t>
  </si>
  <si>
    <t>http://aleph.nkp.cz/F/?func=find-b&amp;find_code=ISN&amp;x=0&amp;y=0&amp;request=978-80-86843-21-6&amp;filter_code_1=WTP&amp;filter_request_1=&amp;filter_code_2=WLN&amp;adjacent=N</t>
  </si>
  <si>
    <t>http://aleph.nkp.cz/F/?func=find-b&amp;find_code=ISN&amp;x=0&amp;y=0&amp;request=978-80-86843-19-3&amp;filter_code_1=WTP&amp;filter_request_1=&amp;filter_code_2=WLN&amp;adjacent=N</t>
  </si>
  <si>
    <t>http://aleph.nkp.cz/F/?func=find-b&amp;find_code=ISN&amp;x=0&amp;y=0&amp;request=978-80-86843-17-9&amp;filter_code_1=WTP&amp;filter_request_1=&amp;filter_code_2=WLN&amp;adjacent=N</t>
  </si>
  <si>
    <t>http://aleph.nkp.cz/F/?func=find-b&amp;find_code=ISN&amp;x=0&amp;y=0&amp;request=978-80-86829-52-4&amp;filter_code_1=WTP&amp;filter_request_1=&amp;filter_code_2=WLN&amp;adjacent=N</t>
  </si>
  <si>
    <t>http://aleph.nkp.cz/F/?func=find-b&amp;find_code=ISN&amp;x=0&amp;y=0&amp;request=978-80-86818-79-5&amp;filter_code_1=WTP&amp;filter_request_1=&amp;filter_code_2=WLN&amp;adjacent=N</t>
  </si>
  <si>
    <t>http://aleph.nkp.cz/F/?func=find-b&amp;find_code=ISN&amp;x=0&amp;y=0&amp;request=978-80-86818-67-2&amp;filter_code_1=WTP&amp;filter_request_1=&amp;filter_code_2=WLN&amp;adjacent=N</t>
  </si>
  <si>
    <t>http://aleph.nkp.cz/F/?func=find-b&amp;find_code=ISN&amp;x=0&amp;y=0&amp;request=978-80-86807-55-3&amp;filter_code_1=WTP&amp;filter_request_1=&amp;filter_code_2=WLN&amp;adjacent=N</t>
  </si>
  <si>
    <t>http://aleph.nkp.cz/F/?func=find-b&amp;find_code=ISN&amp;x=0&amp;y=0&amp;request=978-80-86807-06-5&amp;filter_code_1=WTP&amp;filter_request_1=&amp;filter_code_2=WLN&amp;adjacent=N</t>
  </si>
  <si>
    <t>http://aleph.nkp.cz/F/?func=find-b&amp;find_code=ISN&amp;x=0&amp;y=0&amp;request=978-80-86791-43-2&amp;filter_code_1=WTP&amp;filter_request_1=&amp;filter_code_2=WLN&amp;adjacent=N</t>
  </si>
  <si>
    <t>http://aleph.nkp.cz/F/?func=find-b&amp;find_code=ISN&amp;x=0&amp;y=0&amp;request=978-80-86723-30-3&amp;filter_code_1=WTP&amp;filter_request_1=&amp;filter_code_2=WLN&amp;adjacent=N</t>
  </si>
  <si>
    <t>http://aleph.nkp.cz/F/?func=find-b&amp;find_code=ISN&amp;x=0&amp;y=0&amp;request=978-80-86723-25-9&amp;filter_code_1=WTP&amp;filter_request_1=&amp;filter_code_2=WLN&amp;adjacent=N</t>
  </si>
  <si>
    <t>http://aleph.nkp.cz/F/?func=find-b&amp;find_code=ISN&amp;x=0&amp;y=0&amp;request=978-80-86633-97-8&amp;filter_code_1=WTP&amp;filter_request_1=&amp;filter_code_2=WLN&amp;adjacent=N</t>
  </si>
  <si>
    <t>http://aleph.nkp.cz/F/?func=find-b&amp;find_code=ISN&amp;x=0&amp;y=0&amp;request=978-80-86633-95-4&amp;filter_code_1=WTP&amp;filter_request_1=&amp;filter_code_2=WLN&amp;adjacent=N</t>
  </si>
  <si>
    <t>http://aleph.nkp.cz/F/?func=find-b&amp;find_code=ISN&amp;x=0&amp;y=0&amp;request=978-80-86633-78-7&amp;filter_code_1=WTP&amp;filter_request_1=&amp;filter_code_2=WLN&amp;adjacent=N</t>
  </si>
  <si>
    <t>http://aleph.nkp.cz/F/?func=find-b&amp;find_code=ISN&amp;x=0&amp;y=0&amp;request=978-80-86559-80-3&amp;filter_code_1=WTP&amp;filter_request_1=&amp;filter_code_2=WLN&amp;adjacent=N</t>
  </si>
  <si>
    <t>http://aleph.nkp.cz/F/?func=find-b&amp;find_code=ISN&amp;x=0&amp;y=0&amp;request=978-80-86488-61-5&amp;filter_code_1=WTP&amp;filter_request_1=&amp;filter_code_2=WLN&amp;adjacent=N</t>
  </si>
  <si>
    <t>http://aleph.nkp.cz/F/?func=find-b&amp;find_code=ISN&amp;x=0&amp;y=0&amp;request=978-80-86488-55-4&amp;filter_code_1=WTP&amp;filter_request_1=&amp;filter_code_2=WLN&amp;adjacent=N</t>
  </si>
  <si>
    <t>http://aleph.nkp.cz/F/?func=find-b&amp;find_code=ISN&amp;x=0&amp;y=0&amp;request=978-80-86413-62-4&amp;filter_code_1=WTP&amp;filter_request_1=&amp;filter_code_2=WLN&amp;adjacent=N</t>
  </si>
  <si>
    <t>http://aleph.nkp.cz/F/?func=find-b&amp;find_code=ISN&amp;x=0&amp;y=0&amp;request=978-80-86327-66-2&amp;filter_code_1=WTP&amp;filter_request_1=&amp;filter_code_2=WLN&amp;adjacent=N</t>
  </si>
  <si>
    <t>http://aleph.nkp.cz/F/?func=find-b&amp;find_code=ISN&amp;x=0&amp;y=0&amp;request=978-80-86320-48-9&amp;filter_code_1=WTP&amp;filter_request_1=&amp;filter_code_2=WLN&amp;adjacent=N</t>
  </si>
  <si>
    <t>http://aleph.nkp.cz/F/?func=find-b&amp;find_code=ISN&amp;x=0&amp;y=0&amp;request=978-80-86317-57-1&amp;filter_code_1=WTP&amp;filter_request_1=&amp;filter_code_2=WLN&amp;adjacent=N</t>
  </si>
  <si>
    <t>http://aleph.nkp.cz/F/?func=find-b&amp;find_code=ISN&amp;x=0&amp;y=0&amp;request=978-80-86307-96-1&amp;filter_code_1=WTP&amp;filter_request_1=&amp;filter_code_2=WLN&amp;adjacent=N</t>
  </si>
  <si>
    <t>http://aleph.nkp.cz/F/?func=find-b&amp;find_code=ISN&amp;x=0&amp;y=0&amp;request=978-80-86307-95-4&amp;filter_code_1=WTP&amp;filter_request_1=&amp;filter_code_2=WLN&amp;adjacent=N</t>
  </si>
  <si>
    <t>http://aleph.nkp.cz/F/?func=find-b&amp;find_code=ISN&amp;x=0&amp;y=0&amp;request=978-80-86254-16-6&amp;filter_code_1=WTP&amp;filter_request_1=&amp;filter_code_2=WLN&amp;adjacent=N</t>
  </si>
  <si>
    <t>http://aleph.nkp.cz/F/?func=find-b&amp;find_code=ISN&amp;x=0&amp;y=0&amp;request=978-80-86197-94-4&amp;filter_code_1=WTP&amp;filter_request_1=&amp;filter_code_2=WLN&amp;adjacent=N</t>
  </si>
  <si>
    <t>http://aleph.nkp.cz/F/?func=find-b&amp;find_code=ISN&amp;x=0&amp;y=0&amp;request=978-80-86197-89-0&amp;filter_code_1=WTP&amp;filter_request_1=&amp;filter_code_2=WLN&amp;adjacent=N</t>
  </si>
  <si>
    <t>http://aleph.nkp.cz/F/?func=find-b&amp;find_code=ISN&amp;x=0&amp;y=0&amp;request=978-80-86197-39-5&amp;filter_code_1=WTP&amp;filter_request_1=&amp;filter_code_2=WLN&amp;adjacent=N</t>
  </si>
  <si>
    <t>http://aleph.nkp.cz/F/?func=find-b&amp;find_code=ISN&amp;x=0&amp;y=0&amp;request=978-80-85778-68-7&amp;filter_code_1=WTP&amp;filter_request_1=&amp;filter_code_2=WLN&amp;adjacent=N</t>
  </si>
  <si>
    <t>http://aleph.nkp.cz/F/?func=find-b&amp;find_code=ISN&amp;x=0&amp;y=0&amp;request=978-80-8105-106-7&amp;filter_code_1=WTP&amp;filter_request_1=&amp;filter_code_2=WLN&amp;adjacent=N</t>
  </si>
  <si>
    <t>http://aleph.nkp.cz/F/?func=find-b&amp;find_code=ISN&amp;x=0&amp;y=0&amp;request=978-80-8094-520-6&amp;filter_code_1=WTP&amp;filter_request_1=&amp;filter_code_2=WLN&amp;adjacent=N</t>
  </si>
  <si>
    <t>http://aleph.nkp.cz/F/?func=find-b&amp;find_code=ISN&amp;x=0&amp;y=0&amp;request=978-80-8094-480-3&amp;filter_code_1=WTP&amp;filter_request_1=&amp;filter_code_2=WLN&amp;adjacent=N</t>
  </si>
  <si>
    <t>http://aleph.nkp.cz/F/?func=find-b&amp;find_code=ISN&amp;x=0&amp;y=0&amp;request=978-80-8094-203-8&amp;filter_code_1=WTP&amp;filter_request_1=&amp;filter_code_2=WLN&amp;adjacent=N</t>
  </si>
  <si>
    <t>http://aleph.nkp.cz/F/?func=find-b&amp;find_code=ISN&amp;x=0&amp;y=0&amp;request=978-80-8094-181-9&amp;filter_code_1=WTP&amp;filter_request_1=&amp;filter_code_2=WLN&amp;adjacent=N</t>
  </si>
  <si>
    <t>http://aleph.nkp.cz/F/?func=find-b&amp;find_code=ISN&amp;x=0&amp;y=0&amp;request=978-80-8094-145-1&amp;filter_code_1=WTP&amp;filter_request_1=&amp;filter_code_2=WLN&amp;adjacent=N</t>
  </si>
  <si>
    <t>http://aleph.nkp.cz/F/?func=find-b&amp;find_code=ISN&amp;x=0&amp;y=0&amp;request=978-80-8084-263-5&amp;filter_code_1=WTP&amp;filter_request_1=&amp;filter_code_2=WLN&amp;adjacent=N</t>
  </si>
  <si>
    <t>http://aleph.nkp.cz/F/?func=find-b&amp;find_code=ISN&amp;x=0&amp;y=0&amp;request=978-80-8084-187-4&amp;filter_code_1=WTP&amp;filter_request_1=&amp;filter_code_2=WLN&amp;adjacent=N</t>
  </si>
  <si>
    <t>http://aleph.nkp.cz/F/?func=find-b&amp;find_code=ISN&amp;x=0&amp;y=0&amp;request=978-80-8083-878-2&amp;filter_code_1=WTP&amp;filter_request_1=&amp;filter_code_2=WLN&amp;adjacent=N</t>
  </si>
  <si>
    <t>http://aleph.nkp.cz/F/?func=find-b&amp;find_code=ISN&amp;x=0&amp;y=0&amp;request=978-80-8083-755-6&amp;filter_code_1=WTP&amp;filter_request_1=&amp;filter_code_2=WLN&amp;adjacent=N</t>
  </si>
  <si>
    <t>http://aleph.nkp.cz/F/?func=find-b&amp;find_code=ISN&amp;x=0&amp;y=0&amp;request=978-80-8083-703-7&amp;filter_code_1=WTP&amp;filter_request_1=&amp;filter_code_2=WLN&amp;adjacent=N</t>
  </si>
  <si>
    <t>http://aleph.nkp.cz/F/?func=find-b&amp;find_code=ISN&amp;x=0&amp;y=0&amp;request=978-80-8083-638-2&amp;filter_code_1=WTP&amp;filter_request_1=&amp;filter_code_2=WLN&amp;adjacent=N</t>
  </si>
  <si>
    <t>http://aleph.nkp.cz/F/?func=find-b&amp;find_code=ISN&amp;x=0&amp;y=0&amp;request=978-80-8083-595-8&amp;filter_code_1=WTP&amp;filter_request_1=&amp;filter_code_2=WLN&amp;adjacent=N</t>
  </si>
  <si>
    <t>http://aleph.nkp.cz/F/?func=find-b&amp;find_code=ISN&amp;x=0&amp;y=0&amp;request=978-80-8083-565-1&amp;filter_code_1=WTP&amp;filter_request_1=&amp;filter_code_2=WLN&amp;adjacent=N</t>
  </si>
  <si>
    <t>http://aleph.nkp.cz/F/?func=find-b&amp;find_code=ISN&amp;x=0&amp;y=0&amp;request=978-80-8083-529-3&amp;filter_code_1=WTP&amp;filter_request_1=&amp;filter_code_2=WLN&amp;adjacent=N</t>
  </si>
  <si>
    <t>http://aleph.nkp.cz/F/?func=find-b&amp;find_code=ISN&amp;x=0&amp;y=0&amp;request=978-80-8083-456-2&amp;filter_code_1=WTP&amp;filter_request_1=&amp;filter_code_2=WLN&amp;adjacent=N</t>
  </si>
  <si>
    <t>http://aleph.nkp.cz/F/?func=find-b&amp;find_code=ISN&amp;x=0&amp;y=0&amp;request=978-80-8083-367-1&amp;filter_code_1=WTP&amp;filter_request_1=&amp;filter_code_2=WLN&amp;adjacent=N</t>
  </si>
  <si>
    <t>http://aleph.nkp.cz/F/?func=find-b&amp;find_code=ISN&amp;x=0&amp;y=0&amp;request=978-80-8068-972-8&amp;filter_code_1=WTP&amp;filter_request_1=&amp;filter_code_2=WLN&amp;adjacent=N</t>
  </si>
  <si>
    <t>http://aleph.nkp.cz/F/?func=find-b&amp;find_code=ISN&amp;x=0&amp;y=0&amp;request=978-80-8068-788-5&amp;filter_code_1=WTP&amp;filter_request_1=&amp;filter_code_2=WLN&amp;adjacent=N</t>
  </si>
  <si>
    <t>http://aleph.nkp.cz/F/?func=find-b&amp;find_code=ISN&amp;x=0&amp;y=0&amp;request=978-80-7435-036-8&amp;filter_code_1=WTP&amp;filter_request_1=&amp;filter_code_2=WLN&amp;adjacent=N</t>
  </si>
  <si>
    <t>http://aleph.nkp.cz/F/?func=find-b&amp;find_code=ISN&amp;x=0&amp;y=0&amp;request=978-80-7432-002-6&amp;filter_code_1=WTP&amp;filter_request_1=&amp;filter_code_2=WLN&amp;adjacent=N</t>
  </si>
  <si>
    <t>http://aleph.nkp.cz/F/?func=find-b&amp;find_code=ISN&amp;x=0&amp;y=0&amp;request=978-80-7419-032-2&amp;filter_code_1=WTP&amp;filter_request_1=&amp;filter_code_2=WLN&amp;adjacent=N</t>
  </si>
  <si>
    <t>http://aleph.nkp.cz/F/?func=find-b&amp;find_code=ISN&amp;x=0&amp;y=0&amp;request=978-80-7414-152-2&amp;filter_code_1=WTP&amp;filter_request_1=&amp;filter_code_2=WLN&amp;adjacent=N</t>
  </si>
  <si>
    <t>http://aleph.nkp.cz/F/?func=find-b&amp;find_code=ISN&amp;x=0&amp;y=0&amp;request=978-80-7414-139-3&amp;filter_code_1=WTP&amp;filter_request_1=&amp;filter_code_2=WLN&amp;adjacent=N</t>
  </si>
  <si>
    <t>http://aleph.nkp.cz/F/?func=find-b&amp;find_code=ISN&amp;x=0&amp;y=0&amp;request=978-80-7414-134-8&amp;filter_code_1=WTP&amp;filter_request_1=&amp;filter_code_2=WLN&amp;adjacent=N</t>
  </si>
  <si>
    <t>http://aleph.nkp.cz/F/?func=find-b&amp;find_code=ISN&amp;x=0&amp;y=0&amp;request=978-80-7414-131-7&amp;filter_code_1=WTP&amp;filter_request_1=&amp;filter_code_2=WLN&amp;adjacent=N</t>
  </si>
  <si>
    <t>http://aleph.nkp.cz/F/?func=find-b&amp;find_code=ISN&amp;x=0&amp;y=0&amp;request=978-80-7414-055-6&amp;filter_code_1=WTP&amp;filter_request_1=&amp;filter_code_2=WLN&amp;adjacent=N</t>
  </si>
  <si>
    <t>http://aleph.nkp.cz/F/?func=find-b&amp;find_code=ISN&amp;x=0&amp;y=0&amp;request=978-80-7414-053-2&amp;filter_code_1=WTP&amp;filter_request_1=&amp;filter_code_2=WLN&amp;adjacent=N</t>
  </si>
  <si>
    <t>http://aleph.nkp.cz/F/?func=find-b&amp;find_code=ISN&amp;x=0&amp;y=0&amp;request=978-80-7414-028-0&amp;filter_code_1=WTP&amp;filter_request_1=&amp;filter_code_2=WLN&amp;adjacent=N</t>
  </si>
  <si>
    <t>http://aleph.nkp.cz/F/?func=find-b&amp;find_code=ISN&amp;x=0&amp;y=0&amp;request=978-80-7414-009-9&amp;filter_code_1=WTP&amp;filter_request_1=&amp;filter_code_2=WLN&amp;adjacent=N</t>
  </si>
  <si>
    <t>http://aleph.nkp.cz/F/?func=find-b&amp;find_code=ISN&amp;x=0&amp;y=0&amp;request=978-80-7414-008-2&amp;filter_code_1=WTP&amp;filter_request_1=&amp;filter_code_2=WLN&amp;adjacent=N</t>
  </si>
  <si>
    <t>http://aleph.nkp.cz/F/?func=find-b&amp;find_code=ISN&amp;x=0&amp;y=0&amp;request=978-80-7409-027-1&amp;filter_code_1=WTP&amp;filter_request_1=&amp;filter_code_2=WLN&amp;adjacent=N</t>
  </si>
  <si>
    <t>http://aleph.nkp.cz/F/?func=find-b&amp;find_code=ISN&amp;x=0&amp;y=0&amp;request=978-80-7405-045-9&amp;filter_code_1=WTP&amp;filter_request_1=&amp;filter_code_2=WLN&amp;adjacent=N</t>
  </si>
  <si>
    <t>http://aleph.nkp.cz/F/?func=find-b&amp;find_code=ISN&amp;x=0&amp;y=0&amp;request=978-80-7399-987-2&amp;filter_code_1=WTP&amp;filter_request_1=&amp;filter_code_2=WLN&amp;adjacent=N</t>
  </si>
  <si>
    <t>http://aleph.nkp.cz/F/?func=find-b&amp;find_code=ISN&amp;x=0&amp;y=0&amp;request=978-80-7399-611-6&amp;filter_code_1=WTP&amp;filter_request_1=&amp;filter_code_2=WLN&amp;adjacent=N</t>
  </si>
  <si>
    <t>http://aleph.nkp.cz/F/?func=find-b&amp;find_code=ISN&amp;x=0&amp;y=0&amp;request=978-80-7395-024-8&amp;filter_code_1=WTP&amp;filter_request_1=&amp;filter_code_2=WLN&amp;adjacent=N</t>
  </si>
  <si>
    <t>http://aleph.nkp.cz/F/?func=find-b&amp;find_code=ISN&amp;x=0&amp;y=0&amp;request=978-80-7395-017-0&amp;filter_code_1=WTP&amp;filter_request_1=&amp;filter_code_2=WLN&amp;adjacent=N</t>
  </si>
  <si>
    <t>http://aleph.nkp.cz/F/?func=find-b&amp;find_code=ISN&amp;x=0&amp;y=0&amp;request=978-80-7394-186-4&amp;filter_code_1=WTP&amp;filter_request_1=&amp;filter_code_2=WLN&amp;adjacent=N</t>
  </si>
  <si>
    <t>http://aleph.nkp.cz/F/?func=find-b&amp;find_code=ISN&amp;x=0&amp;y=0&amp;request=978-80-7394-180-2&amp;filter_code_1=WTP&amp;filter_request_1=&amp;filter_code_2=WLN&amp;adjacent=N</t>
  </si>
  <si>
    <t>http://aleph.nkp.cz/F/?func=find-b&amp;find_code=ISN&amp;x=0&amp;y=0&amp;request=978-80-7394-075-1&amp;filter_code_1=WTP&amp;filter_request_1=&amp;filter_code_2=WLN&amp;adjacent=N</t>
  </si>
  <si>
    <t>http://aleph.nkp.cz/F/?func=find-b&amp;find_code=ISN&amp;x=0&amp;y=0&amp;request=978-80-7394-064-5&amp;filter_code_1=WTP&amp;filter_request_1=&amp;filter_code_2=WLN&amp;adjacent=N</t>
  </si>
  <si>
    <t>http://aleph.nkp.cz/F/?func=find-b&amp;find_code=ISN&amp;x=0&amp;y=0&amp;request=978-80-7394-061-4&amp;filter_code_1=WTP&amp;filter_request_1=&amp;filter_code_2=WLN&amp;adjacent=N</t>
  </si>
  <si>
    <t>http://aleph.nkp.cz/F/?func=find-b&amp;find_code=ISN&amp;x=0&amp;y=0&amp;request=978-80-7394-052-2&amp;filter_code_1=WTP&amp;filter_request_1=&amp;filter_code_2=WLN&amp;adjacent=N</t>
  </si>
  <si>
    <t>http://aleph.nkp.cz/F/?func=find-b&amp;find_code=ISN&amp;x=0&amp;y=0&amp;request=978-80-7394-048-5&amp;filter_code_1=WTP&amp;filter_request_1=&amp;filter_code_2=WLN&amp;adjacent=N</t>
  </si>
  <si>
    <t>http://aleph.nkp.cz/F/?func=find-b&amp;find_code=ISN&amp;x=0&amp;y=0&amp;request=978-80-7394-006-5&amp;filter_code_1=WTP&amp;filter_request_1=&amp;filter_code_2=WLN&amp;adjacent=N</t>
  </si>
  <si>
    <t>http://aleph.nkp.cz/F/?func=find-b&amp;find_code=ISN&amp;x=0&amp;y=0&amp;request=978-80-7392-105-7&amp;filter_code_1=WTP&amp;filter_request_1=&amp;filter_code_2=WLN&amp;adjacent=N</t>
  </si>
  <si>
    <t>http://aleph.nkp.cz/F/?func=find-b&amp;find_code=ISN&amp;x=0&amp;y=0&amp;request=978-80-7392-097-5&amp;filter_code_1=WTP&amp;filter_request_1=&amp;filter_code_2=WLN&amp;adjacent=N</t>
  </si>
  <si>
    <t>http://aleph.nkp.cz/F/?func=find-b&amp;find_code=ISN&amp;x=0&amp;y=0&amp;request=978-80-7392-091-3&amp;filter_code_1=WTP&amp;filter_request_1=&amp;filter_code_2=WLN&amp;adjacent=N</t>
  </si>
  <si>
    <t>http://aleph.nkp.cz/F/?func=find-b&amp;find_code=ISN&amp;x=0&amp;y=0&amp;request=978-80-7392-042-5&amp;filter_code_1=WTP&amp;filter_request_1=&amp;filter_code_2=WLN&amp;adjacent=N</t>
  </si>
  <si>
    <t>http://aleph.nkp.cz/F/?func=find-b&amp;find_code=ISN&amp;x=0&amp;y=0&amp;request=978-80-7392-041-8&amp;filter_code_1=WTP&amp;filter_request_1=&amp;filter_code_2=WLN&amp;adjacent=N</t>
  </si>
  <si>
    <t>http://aleph.nkp.cz/F/?func=find-b&amp;find_code=ISN&amp;x=0&amp;y=0&amp;request=978-80-7392-006-7&amp;filter_code_1=WTP&amp;filter_request_1=&amp;filter_code_2=WLN&amp;adjacent=N</t>
  </si>
  <si>
    <t>http://aleph.nkp.cz/F/?func=find-b&amp;find_code=ISN&amp;x=0&amp;y=0&amp;request=978-80-7392-003-6&amp;filter_code_1=WTP&amp;filter_request_1=&amp;filter_code_2=WLN&amp;adjacent=N</t>
  </si>
  <si>
    <t>http://aleph.nkp.cz/F/?func=find-b&amp;find_code=ISN&amp;x=0&amp;y=0&amp;request=978-80-7378-092-0&amp;filter_code_1=WTP&amp;filter_request_1=&amp;filter_code_2=WLN&amp;adjacent=N</t>
  </si>
  <si>
    <t>http://aleph.nkp.cz/F/?func=find-b&amp;find_code=ISN&amp;x=0&amp;y=0&amp;request=978-80-7372-465-8&amp;filter_code_1=WTP&amp;filter_request_1=&amp;filter_code_2=WLN&amp;adjacent=N</t>
  </si>
  <si>
    <t>http://aleph.nkp.cz/F/?func=find-b&amp;find_code=ISN&amp;x=0&amp;y=0&amp;request=978-80-7372-435-1&amp;filter_code_1=WTP&amp;filter_request_1=&amp;filter_code_2=WLN&amp;adjacent=N</t>
  </si>
  <si>
    <t>http://aleph.nkp.cz/F/?func=find-b&amp;find_code=ISN&amp;x=0&amp;y=0&amp;request=978-80-7372-422-1&amp;filter_code_1=WTP&amp;filter_request_1=&amp;filter_code_2=WLN&amp;adjacent=N</t>
  </si>
  <si>
    <t>http://aleph.nkp.cz/F/?func=find-b&amp;find_code=ISN&amp;x=0&amp;y=0&amp;request=978-80-7372-292-0&amp;filter_code_1=WTP&amp;filter_request_1=&amp;filter_code_2=WLN&amp;adjacent=N</t>
  </si>
  <si>
    <t>http://aleph.nkp.cz/F/?func=find-b&amp;find_code=ISN&amp;x=0&amp;y=0&amp;request=978-80-7372-252-4&amp;filter_code_1=WTP&amp;filter_request_1=&amp;filter_code_2=WLN&amp;adjacent=N</t>
  </si>
  <si>
    <t>http://aleph.nkp.cz/F/?func=find-b&amp;find_code=ISN&amp;x=0&amp;y=0&amp;request=978-80-7372-188-6&amp;filter_code_1=WTP&amp;filter_request_1=&amp;filter_code_2=WLN&amp;adjacent=N</t>
  </si>
  <si>
    <t>http://aleph.nkp.cz/F/?func=find-b&amp;find_code=ISN&amp;x=0&amp;y=0&amp;request=978-80-7368-744-1&amp;filter_code_1=WTP&amp;filter_request_1=&amp;filter_code_2=WLN&amp;adjacent=N</t>
  </si>
  <si>
    <t>http://aleph.nkp.cz/F/?func=find-b&amp;find_code=ISN&amp;x=0&amp;y=0&amp;request=978-80-7368-615-4&amp;filter_code_1=WTP&amp;filter_request_1=&amp;filter_code_2=WLN&amp;adjacent=N</t>
  </si>
  <si>
    <t>http://aleph.nkp.cz/F/?func=find-b&amp;find_code=ISN&amp;x=0&amp;y=0&amp;request=978-80-7368-592-8&amp;filter_code_1=WTP&amp;filter_request_1=&amp;filter_code_2=WLN&amp;adjacent=N</t>
  </si>
  <si>
    <t>http://aleph.nkp.cz/F/?func=find-b&amp;find_code=ISN&amp;x=0&amp;y=0&amp;request=978-80-7368-492-1&amp;filter_code_1=WTP&amp;filter_request_1=&amp;filter_code_2=WLN&amp;adjacent=N</t>
  </si>
  <si>
    <t>http://aleph.nkp.cz/F/?func=find-b&amp;find_code=ISN&amp;x=0&amp;y=0&amp;request=978-80-7368-491-4&amp;filter_code_1=WTP&amp;filter_request_1=&amp;filter_code_2=WLN&amp;adjacent=N</t>
  </si>
  <si>
    <t>http://aleph.nkp.cz/F/?func=find-b&amp;find_code=ISN&amp;x=0&amp;y=0&amp;request=978-80-7368-426-6&amp;filter_code_1=WTP&amp;filter_request_1=&amp;filter_code_2=WLN&amp;adjacent=N</t>
  </si>
  <si>
    <t>http://aleph.nkp.cz/F/?func=find-b&amp;find_code=ISN&amp;x=0&amp;y=0&amp;request=978-80-7368-407-5&amp;filter_code_1=WTP&amp;filter_request_1=&amp;filter_code_2=WLN&amp;adjacent=N</t>
  </si>
  <si>
    <t>http://aleph.nkp.cz/F/?func=find-b&amp;find_code=ISN&amp;x=0&amp;y=0&amp;request=978-80-7367-755-8&amp;filter_code_1=WTP&amp;filter_request_1=&amp;filter_code_2=WLN&amp;adjacent=N</t>
  </si>
  <si>
    <t>http://aleph.nkp.cz/F/?func=find-b&amp;find_code=ISN&amp;x=0&amp;y=0&amp;request=978-80-7367-647-6&amp;filter_code_1=WTP&amp;filter_request_1=&amp;filter_code_2=WLN&amp;adjacent=N</t>
  </si>
  <si>
    <t>http://aleph.nkp.cz/F/?func=find-b&amp;find_code=ISN&amp;x=0&amp;y=0&amp;request=978-80-7367-627-8&amp;filter_code_1=WTP&amp;filter_request_1=&amp;filter_code_2=WLN&amp;adjacent=N</t>
  </si>
  <si>
    <t>http://aleph.nkp.cz/F/?func=find-b&amp;find_code=ISN&amp;x=0&amp;y=0&amp;request=978-80-7367-546-2&amp;filter_code_1=WTP&amp;filter_request_1=&amp;filter_code_2=WLN&amp;adjacent=N</t>
  </si>
  <si>
    <t>http://aleph.nkp.cz/F/?func=find-b&amp;find_code=ISN&amp;x=0&amp;y=0&amp;request=978-80-7367-513-4&amp;filter_code_1=WTP&amp;filter_request_1=&amp;filter_code_2=WLN&amp;adjacent=N</t>
  </si>
  <si>
    <t>http://aleph.nkp.cz/F/?func=find-b&amp;find_code=ISN&amp;x=0&amp;y=0&amp;request=978-80-7367-472-4&amp;filter_code_1=WTP&amp;filter_request_1=&amp;filter_code_2=WLN&amp;adjacent=N</t>
  </si>
  <si>
    <t>http://aleph.nkp.cz/F/?func=find-b&amp;find_code=ISN&amp;x=0&amp;y=0&amp;request=978-80-7367-470-0&amp;filter_code_1=WTP&amp;filter_request_1=&amp;filter_code_2=WLN&amp;adjacent=N</t>
  </si>
  <si>
    <t>http://aleph.nkp.cz/F/?func=find-b&amp;find_code=ISN&amp;x=0&amp;y=0&amp;request=978-80-7367-405-2&amp;filter_code_1=WTP&amp;filter_request_1=&amp;filter_code_2=WLN&amp;adjacent=N</t>
  </si>
  <si>
    <t>http://aleph.nkp.cz/F/?func=find-b&amp;find_code=ISN&amp;x=0&amp;y=0&amp;request=978-80-7367-397-0&amp;filter_code_1=WTP&amp;filter_request_1=&amp;filter_code_2=WLN&amp;adjacent=N</t>
  </si>
  <si>
    <t>http://aleph.nkp.cz/F/?func=find-b&amp;find_code=ISN&amp;x=0&amp;y=0&amp;request=978-80-7367-332-1&amp;filter_code_1=WTP&amp;filter_request_1=&amp;filter_code_2=WLN&amp;adjacent=N</t>
  </si>
  <si>
    <t>http://aleph.nkp.cz/F/?func=find-b&amp;find_code=ISN&amp;x=0&amp;y=0&amp;request=978-80-7363-252-6&amp;filter_code_1=WTP&amp;filter_request_1=&amp;filter_code_2=WLN&amp;adjacent=N</t>
  </si>
  <si>
    <t>http://aleph.nkp.cz/F/?func=find-b&amp;find_code=ISN&amp;x=0&amp;y=0&amp;request=978-80-7361-043-2&amp;filter_code_1=WTP&amp;filter_request_1=&amp;filter_code_2=WLN&amp;adjacent=N</t>
  </si>
  <si>
    <t>http://aleph.nkp.cz/F/?func=find-b&amp;find_code=ISN&amp;x=0&amp;y=0&amp;request=978-80-7357-603-5&amp;filter_code_1=WTP&amp;filter_request_1=&amp;filter_code_2=WLN&amp;adjacent=N</t>
  </si>
  <si>
    <t>http://aleph.nkp.cz/F/?func=find-b&amp;find_code=ISN&amp;x=0&amp;y=0&amp;request=978-80-7353-175-1&amp;filter_code_1=WTP&amp;filter_request_1=&amp;filter_code_2=WLN&amp;adjacent=N</t>
  </si>
  <si>
    <t>http://aleph.nkp.cz/F/?func=find-b&amp;find_code=ISN&amp;x=0&amp;y=0&amp;request=978-80-7340-100-9&amp;filter_code_1=WTP&amp;filter_request_1=&amp;filter_code_2=WLN&amp;adjacent=N</t>
  </si>
  <si>
    <t>http://aleph.nkp.cz/F/?func=find-b&amp;find_code=ISN&amp;x=0&amp;y=0&amp;request=978-80-7331-172-8&amp;filter_code_1=WTP&amp;filter_request_1=&amp;filter_code_2=WLN&amp;adjacent=N</t>
  </si>
  <si>
    <t>http://aleph.nkp.cz/F/?func=find-b&amp;find_code=ISN&amp;x=0&amp;y=0&amp;request=978-80-7331-151-3&amp;filter_code_1=WTP&amp;filter_request_1=&amp;filter_code_2=WLN&amp;adjacent=N</t>
  </si>
  <si>
    <t>http://aleph.nkp.cz/F/?func=find-b&amp;find_code=ISN&amp;x=0&amp;y=0&amp;request=978-80-7331-120-9&amp;filter_code_1=WTP&amp;filter_request_1=&amp;filter_code_2=WLN&amp;adjacent=N</t>
  </si>
  <si>
    <t>http://aleph.nkp.cz/F/?func=find-b&amp;find_code=ISN&amp;x=0&amp;y=0&amp;request=978-80-7329-170-9&amp;filter_code_1=WTP&amp;filter_request_1=&amp;filter_code_2=WLN&amp;adjacent=N</t>
  </si>
  <si>
    <t>http://aleph.nkp.cz/F/?func=find-b&amp;find_code=ISN&amp;x=0&amp;y=0&amp;request=978-80-7325-197-0&amp;filter_code_1=WTP&amp;filter_request_1=&amp;filter_code_2=WLN&amp;adjacent=N</t>
  </si>
  <si>
    <t>http://aleph.nkp.cz/F/?func=find-b&amp;find_code=ISN&amp;x=0&amp;y=0&amp;request=978-80-7319-076-7&amp;filter_code_1=WTP&amp;filter_request_1=&amp;filter_code_2=WLN&amp;adjacent=N</t>
  </si>
  <si>
    <t>http://aleph.nkp.cz/F/?func=find-b&amp;find_code=ISN&amp;x=0&amp;y=0&amp;request=978-80-7318-904-4&amp;filter_code_1=WTP&amp;filter_request_1=&amp;filter_code_2=WLN&amp;adjacent=N</t>
  </si>
  <si>
    <t>http://aleph.nkp.cz/F/?func=find-b&amp;find_code=ISN&amp;x=0&amp;y=0&amp;request=978-80-7315-199-7&amp;filter_code_1=WTP&amp;filter_request_1=&amp;filter_code_2=WLN&amp;adjacent=N</t>
  </si>
  <si>
    <t>http://aleph.nkp.cz/F/?func=find-b&amp;find_code=ISN&amp;x=0&amp;y=0&amp;request=978-80-7315-193-5&amp;filter_code_1=WTP&amp;filter_request_1=&amp;filter_code_2=WLN&amp;adjacent=N</t>
  </si>
  <si>
    <t>http://aleph.nkp.cz/F/?func=find-b&amp;find_code=ISN&amp;x=0&amp;y=0&amp;request=978-80-7315-189-8&amp;filter_code_1=WTP&amp;filter_request_1=&amp;filter_code_2=WLN&amp;adjacent=N</t>
  </si>
  <si>
    <t>http://aleph.nkp.cz/F/?func=find-b&amp;find_code=ISN&amp;x=0&amp;y=0&amp;request=978-80-7315-188-1&amp;filter_code_1=WTP&amp;filter_request_1=&amp;filter_code_2=WLN&amp;adjacent=N</t>
  </si>
  <si>
    <t>http://aleph.nkp.cz/F/?func=find-b&amp;find_code=ISN&amp;x=0&amp;y=0&amp;request=978-80-7315-180-5&amp;filter_code_1=WTP&amp;filter_request_1=&amp;filter_code_2=WLN&amp;adjacent=N</t>
  </si>
  <si>
    <t>http://aleph.nkp.cz/F/?func=find-b&amp;find_code=ISN&amp;x=0&amp;y=0&amp;request=978-80-7315-179-9&amp;filter_code_1=WTP&amp;filter_request_1=&amp;filter_code_2=WLN&amp;adjacent=N</t>
  </si>
  <si>
    <t>http://aleph.nkp.cz/F/?func=find-b&amp;find_code=ISN&amp;x=0&amp;y=0&amp;request=978-80-7315-174-4&amp;filter_code_1=WTP&amp;filter_request_1=&amp;filter_code_2=WLN&amp;adjacent=N</t>
  </si>
  <si>
    <t>http://aleph.nkp.cz/F/?func=find-b&amp;find_code=ISN&amp;x=0&amp;y=0&amp;request=978-80-7315-170-6&amp;filter_code_1=WTP&amp;filter_request_1=&amp;filter_code_2=WLN&amp;adjacent=N</t>
  </si>
  <si>
    <t>http://aleph.nkp.cz/F/?func=find-b&amp;find_code=ISN&amp;x=0&amp;y=0&amp;request=978-80-7315-168-3&amp;filter_code_1=WTP&amp;filter_request_1=&amp;filter_code_2=WLN&amp;adjacent=N</t>
  </si>
  <si>
    <t>http://aleph.nkp.cz/F/?func=find-b&amp;find_code=ISN&amp;x=0&amp;y=0&amp;request=978-80-7315-167-6&amp;filter_code_1=WTP&amp;filter_request_1=&amp;filter_code_2=WLN&amp;adjacent=N</t>
  </si>
  <si>
    <t>http://aleph.nkp.cz/F/?func=find-b&amp;find_code=ISN&amp;x=0&amp;y=0&amp;request=978-80-7315-165-2&amp;filter_code_1=WTP&amp;filter_request_1=&amp;filter_code_2=WLN&amp;adjacent=N</t>
  </si>
  <si>
    <t>http://aleph.nkp.cz/F/?func=find-b&amp;find_code=ISN&amp;x=0&amp;y=0&amp;request=978-80-7315-162-1&amp;filter_code_1=WTP&amp;filter_request_1=&amp;filter_code_2=WLN&amp;adjacent=N</t>
  </si>
  <si>
    <t>http://aleph.nkp.cz/F/?func=find-b&amp;find_code=ISN&amp;x=0&amp;y=0&amp;request=978-80-7315-153-9&amp;filter_code_1=WTP&amp;filter_request_1=&amp;filter_code_2=WLN&amp;adjacent=N</t>
  </si>
  <si>
    <t>http://aleph.nkp.cz/F/?func=find-b&amp;find_code=ISN&amp;x=0&amp;y=0&amp;request=978-80-7315-150-8&amp;filter_code_1=WTP&amp;filter_request_1=&amp;filter_code_2=WLN&amp;adjacent=N</t>
  </si>
  <si>
    <t>http://aleph.nkp.cz/F/?func=find-b&amp;find_code=ISN&amp;x=0&amp;y=0&amp;request=978-80-7315-148-5&amp;filter_code_1=WTP&amp;filter_request_1=&amp;filter_code_2=WLN&amp;adjacent=N</t>
  </si>
  <si>
    <t>http://aleph.nkp.cz/F/?func=find-b&amp;find_code=ISN&amp;x=0&amp;y=0&amp;request=978-80-7315-141-6&amp;filter_code_1=WTP&amp;filter_request_1=&amp;filter_code_2=WLN&amp;adjacent=N</t>
  </si>
  <si>
    <t>http://aleph.nkp.cz/F/?func=find-b&amp;find_code=ISN&amp;x=0&amp;y=0&amp;request=978-80-7315-139-3&amp;filter_code_1=WTP&amp;filter_request_1=&amp;filter_code_2=WLN&amp;adjacent=N</t>
  </si>
  <si>
    <t>http://aleph.nkp.cz/F/?func=find-b&amp;find_code=ISN&amp;x=0&amp;y=0&amp;request=978-80-7315-138-6&amp;filter_code_1=WTP&amp;filter_request_1=&amp;filter_code_2=WLN&amp;adjacent=N</t>
  </si>
  <si>
    <t>http://aleph.nkp.cz/F/?func=find-b&amp;find_code=ISN&amp;x=0&amp;y=0&amp;request=978-80-7308-301-4&amp;filter_code_1=WTP&amp;filter_request_1=&amp;filter_code_2=WLN&amp;adjacent=N</t>
  </si>
  <si>
    <t>http://aleph.nkp.cz/F/?func=find-b&amp;find_code=ISN&amp;x=0&amp;y=0&amp;request=978-80-7308-263-5&amp;filter_code_1=WTP&amp;filter_request_1=&amp;filter_code_2=WLN&amp;adjacent=N</t>
  </si>
  <si>
    <t>http://aleph.nkp.cz/F/?func=find-b&amp;find_code=ISN&amp;x=0&amp;y=0&amp;request=978-80-7308-185-0&amp;filter_code_1=WTP&amp;filter_request_1=&amp;filter_code_2=WLN&amp;adjacent=N</t>
  </si>
  <si>
    <t>http://aleph.nkp.cz/F/?func=find-b&amp;find_code=ISN&amp;x=0&amp;y=0&amp;request=978-80-7302-133-7&amp;filter_code_1=WTP&amp;filter_request_1=&amp;filter_code_2=WLN&amp;adjacent=N</t>
  </si>
  <si>
    <t>http://aleph.nkp.cz/F/?func=find-b&amp;find_code=ISN&amp;x=0&amp;y=0&amp;request=978-80-7290-496-9&amp;filter_code_1=WTP&amp;filter_request_1=&amp;filter_code_2=WLN&amp;adjacent=N</t>
  </si>
  <si>
    <t>http://aleph.nkp.cz/F/?func=find-b&amp;find_code=ISN&amp;x=0&amp;y=0&amp;request=978-80-7290-494-5&amp;filter_code_1=WTP&amp;filter_request_1=&amp;filter_code_2=WLN&amp;adjacent=N</t>
  </si>
  <si>
    <t>http://aleph.nkp.cz/F/?func=find-b&amp;find_code=ISN&amp;x=0&amp;y=0&amp;request=978-80-7290-493-8&amp;filter_code_1=WTP&amp;filter_request_1=&amp;filter_code_2=WLN&amp;adjacent=N</t>
  </si>
  <si>
    <t>http://aleph.nkp.cz/F/?func=find-b&amp;find_code=ISN&amp;x=0&amp;y=0&amp;request=978-80-7290-491-4&amp;filter_code_1=WTP&amp;filter_request_1=&amp;filter_code_2=WLN&amp;adjacent=N</t>
  </si>
  <si>
    <t>http://aleph.nkp.cz/F/?func=find-b&amp;find_code=ISN&amp;x=0&amp;y=0&amp;request=978-80-7290-486-0&amp;filter_code_1=WTP&amp;filter_request_1=&amp;filter_code_2=WLN&amp;adjacent=N</t>
  </si>
  <si>
    <t>http://aleph.nkp.cz/F/?func=find-b&amp;find_code=ISN&amp;x=0&amp;y=0&amp;request=978-80-7290-484-6&amp;filter_code_1=WTP&amp;filter_request_1=&amp;filter_code_2=WLN&amp;adjacent=N</t>
  </si>
  <si>
    <t>http://aleph.nkp.cz/F/?func=find-b&amp;find_code=ISN&amp;x=0&amp;y=0&amp;request=978-80-7290-478-5&amp;filter_code_1=WTP&amp;filter_request_1=&amp;filter_code_2=WLN&amp;adjacent=N</t>
  </si>
  <si>
    <t>http://aleph.nkp.cz/F/?func=find-b&amp;find_code=ISN&amp;x=0&amp;y=0&amp;request=978-80-7290-472-3&amp;filter_code_1=WTP&amp;filter_request_1=&amp;filter_code_2=WLN&amp;adjacent=N</t>
  </si>
  <si>
    <t>http://aleph.nkp.cz/F/?func=find-b&amp;find_code=ISN&amp;x=0&amp;y=0&amp;request=978-80-7290-468-6&amp;filter_code_1=WTP&amp;filter_request_1=&amp;filter_code_2=WLN&amp;adjacent=N</t>
  </si>
  <si>
    <t>http://aleph.nkp.cz/F/?func=find-b&amp;find_code=ISN&amp;x=0&amp;y=0&amp;request=978-80-7290-441-9&amp;filter_code_1=WTP&amp;filter_request_1=&amp;filter_code_2=WLN&amp;adjacent=N</t>
  </si>
  <si>
    <t>http://aleph.nkp.cz/F/?func=find-b&amp;find_code=ISN&amp;x=0&amp;y=0&amp;request=978-80-7290-436-5&amp;filter_code_1=WTP&amp;filter_request_1=&amp;filter_code_2=WLN&amp;adjacent=N</t>
  </si>
  <si>
    <t>http://aleph.nkp.cz/F/?func=find-b&amp;find_code=ISN&amp;x=0&amp;y=0&amp;request=978-80-7290-433-4&amp;filter_code_1=WTP&amp;filter_request_1=&amp;filter_code_2=WLN&amp;adjacent=N</t>
  </si>
  <si>
    <t>http://aleph.nkp.cz/F/?func=find-b&amp;find_code=ISN&amp;x=0&amp;y=0&amp;request=978-80-7290-432-7&amp;filter_code_1=WTP&amp;filter_request_1=&amp;filter_code_2=WLN&amp;adjacent=N</t>
  </si>
  <si>
    <t>http://aleph.nkp.cz/F/?func=find-b&amp;find_code=ISN&amp;x=0&amp;y=0&amp;request=978-80-7290-424-2&amp;filter_code_1=WTP&amp;filter_request_1=&amp;filter_code_2=WLN&amp;adjacent=N</t>
  </si>
  <si>
    <t>http://aleph.nkp.cz/F/?func=find-b&amp;find_code=ISN&amp;x=0&amp;y=0&amp;request=978-80-7290-423-5&amp;filter_code_1=WTP&amp;filter_request_1=&amp;filter_code_2=WLN&amp;adjacent=N</t>
  </si>
  <si>
    <t>http://aleph.nkp.cz/F/?func=find-b&amp;find_code=ISN&amp;x=0&amp;y=0&amp;request=978-80-7290-421-1&amp;filter_code_1=WTP&amp;filter_request_1=&amp;filter_code_2=WLN&amp;adjacent=N</t>
  </si>
  <si>
    <t>http://aleph.nkp.cz/F/?func=find-b&amp;find_code=ISN&amp;x=0&amp;y=0&amp;request=978-80-7290-420-4&amp;filter_code_1=WTP&amp;filter_request_1=&amp;filter_code_2=WLN&amp;adjacent=N</t>
  </si>
  <si>
    <t>http://aleph.nkp.cz/F/?func=find-b&amp;find_code=ISN&amp;x=0&amp;y=0&amp;request=978-80-7290-417-4&amp;filter_code_1=WTP&amp;filter_request_1=&amp;filter_code_2=WLN&amp;adjacent=N</t>
  </si>
  <si>
    <t>http://aleph.nkp.cz/F/?func=find-b&amp;find_code=ISN&amp;x=0&amp;y=0&amp;request=978-80-7290-415-0&amp;filter_code_1=WTP&amp;filter_request_1=&amp;filter_code_2=WLN&amp;adjacent=N</t>
  </si>
  <si>
    <t>http://aleph.nkp.cz/F/?func=find-b&amp;find_code=ISN&amp;x=0&amp;y=0&amp;request=978-80-7290-414-3&amp;filter_code_1=WTP&amp;filter_request_1=&amp;filter_code_2=WLN&amp;adjacent=N</t>
  </si>
  <si>
    <t>http://aleph.nkp.cz/F/?func=find-b&amp;find_code=ISN&amp;x=0&amp;y=0&amp;request=978-80-7290-403-7&amp;filter_code_1=WTP&amp;filter_request_1=&amp;filter_code_2=WLN&amp;adjacent=N</t>
  </si>
  <si>
    <t>http://aleph.nkp.cz/F/?func=find-b&amp;find_code=ISN&amp;x=0&amp;y=0&amp;request=978-80-7290-400-6&amp;filter_code_1=WTP&amp;filter_request_1=&amp;filter_code_2=WLN&amp;adjacent=N</t>
  </si>
  <si>
    <t>http://aleph.nkp.cz/F/?func=find-b&amp;find_code=ISN&amp;x=0&amp;y=0&amp;request=978-80-7290-399-3&amp;filter_code_1=WTP&amp;filter_request_1=&amp;filter_code_2=WLN&amp;adjacent=N</t>
  </si>
  <si>
    <t>http://aleph.nkp.cz/F/?func=find-b&amp;find_code=ISN&amp;x=0&amp;y=0&amp;request=978-80-7290-398-6&amp;filter_code_1=WTP&amp;filter_request_1=&amp;filter_code_2=WLN&amp;adjacent=N</t>
  </si>
  <si>
    <t>http://aleph.nkp.cz/F/?func=find-b&amp;find_code=ISN&amp;x=0&amp;y=0&amp;request=978-80-7290-395-5&amp;filter_code_1=WTP&amp;filter_request_1=&amp;filter_code_2=WLN&amp;adjacent=N</t>
  </si>
  <si>
    <t>http://aleph.nkp.cz/F/?func=find-b&amp;find_code=ISN&amp;x=0&amp;y=0&amp;request=978-80-7290-393-1&amp;filter_code_1=WTP&amp;filter_request_1=&amp;filter_code_2=WLN&amp;adjacent=N</t>
  </si>
  <si>
    <t>http://aleph.nkp.cz/F/?func=find-b&amp;find_code=ISN&amp;x=0&amp;y=0&amp;request=978-80-7290-392-4&amp;filter_code_1=WTP&amp;filter_request_1=&amp;filter_code_2=WLN&amp;adjacent=N</t>
  </si>
  <si>
    <t>http://aleph.nkp.cz/F/?func=find-b&amp;find_code=ISN&amp;x=0&amp;y=0&amp;request=978-80-7290-389-4&amp;filter_code_1=WTP&amp;filter_request_1=&amp;filter_code_2=WLN&amp;adjacent=N</t>
  </si>
  <si>
    <t>http://aleph.nkp.cz/F/?func=find-b&amp;find_code=ISN&amp;x=0&amp;y=0&amp;request=978-80-7290-388-7&amp;filter_code_1=WTP&amp;filter_request_1=&amp;filter_code_2=WLN&amp;adjacent=N</t>
  </si>
  <si>
    <t>http://aleph.nkp.cz/F/?func=find-b&amp;find_code=ISN&amp;x=0&amp;y=0&amp;request=978-80-7290-387-0&amp;filter_code_1=WTP&amp;filter_request_1=&amp;filter_code_2=WLN&amp;adjacent=N</t>
  </si>
  <si>
    <t>http://aleph.nkp.cz/F/?func=find-b&amp;find_code=ISN&amp;x=0&amp;y=0&amp;request=978-80-7290-384-9&amp;filter_code_1=WTP&amp;filter_request_1=&amp;filter_code_2=WLN&amp;adjacent=N</t>
  </si>
  <si>
    <t>http://aleph.nkp.cz/F/?func=find-b&amp;find_code=ISN&amp;x=0&amp;y=0&amp;request=978-80-7290-382-5&amp;filter_code_1=WTP&amp;filter_request_1=&amp;filter_code_2=WLN&amp;adjacent=N</t>
  </si>
  <si>
    <t>http://aleph.nkp.cz/F/?func=find-b&amp;find_code=ISN&amp;x=0&amp;y=0&amp;request=978-80-7290-381-8&amp;filter_code_1=WTP&amp;filter_request_1=&amp;filter_code_2=WLN&amp;adjacent=N</t>
  </si>
  <si>
    <t>http://aleph.nkp.cz/F/?func=find-b&amp;find_code=ISN&amp;x=0&amp;y=0&amp;request=978-80-7290-377-1&amp;filter_code_1=WTP&amp;filter_request_1=&amp;filter_code_2=WLN&amp;adjacent=N</t>
  </si>
  <si>
    <t>http://aleph.nkp.cz/F/?func=find-b&amp;find_code=ISN&amp;x=0&amp;y=0&amp;request=978-80-7290-373-3&amp;filter_code_1=WTP&amp;filter_request_1=&amp;filter_code_2=WLN&amp;adjacent=N</t>
  </si>
  <si>
    <t>http://aleph.nkp.cz/F/?func=find-b&amp;find_code=ISN&amp;x=0&amp;y=0&amp;request=978-80-7290-372-6&amp;filter_code_1=WTP&amp;filter_request_1=&amp;filter_code_2=WLN&amp;adjacent=N</t>
  </si>
  <si>
    <t>http://aleph.nkp.cz/F/?func=find-b&amp;find_code=ISN&amp;x=0&amp;y=0&amp;request=978-80-7290-371-9&amp;filter_code_1=WTP&amp;filter_request_1=&amp;filter_code_2=WLN&amp;adjacent=N</t>
  </si>
  <si>
    <t>http://aleph.nkp.cz/F/?func=find-b&amp;find_code=ISN&amp;x=0&amp;y=0&amp;request=978-80-7290-370-2&amp;filter_code_1=WTP&amp;filter_request_1=&amp;filter_code_2=WLN&amp;adjacent=N</t>
  </si>
  <si>
    <t>http://aleph.nkp.cz/F/?func=find-b&amp;find_code=ISN&amp;x=0&amp;y=0&amp;request=978-80-7290-369-6&amp;filter_code_1=WTP&amp;filter_request_1=&amp;filter_code_2=WLN&amp;adjacent=N</t>
  </si>
  <si>
    <t>http://aleph.nkp.cz/F/?func=find-b&amp;find_code=ISN&amp;x=0&amp;y=0&amp;request=978-80-7290-368-9&amp;filter_code_1=WTP&amp;filter_request_1=&amp;filter_code_2=WLN&amp;adjacent=N</t>
  </si>
  <si>
    <t>http://aleph.nkp.cz/F/?func=find-b&amp;find_code=ISN&amp;x=0&amp;y=0&amp;request=978-80-7290-367-2&amp;filter_code_1=WTP&amp;filter_request_1=&amp;filter_code_2=WLN&amp;adjacent=N</t>
  </si>
  <si>
    <t>http://aleph.nkp.cz/F/?func=find-b&amp;find_code=ISN&amp;x=0&amp;y=0&amp;request=978-80-7290-366-5&amp;filter_code_1=WTP&amp;filter_request_1=&amp;filter_code_2=WLN&amp;adjacent=N</t>
  </si>
  <si>
    <t>http://aleph.nkp.cz/F/?func=find-b&amp;find_code=ISN&amp;x=0&amp;y=0&amp;request=978-80-7290-364-1&amp;filter_code_1=WTP&amp;filter_request_1=&amp;filter_code_2=WLN&amp;adjacent=N</t>
  </si>
  <si>
    <t>http://aleph.nkp.cz/F/?func=find-b&amp;find_code=ISN&amp;x=0&amp;y=0&amp;request=978-80-7290-357-3&amp;filter_code_1=WTP&amp;filter_request_1=&amp;filter_code_2=WLN&amp;adjacent=N</t>
  </si>
  <si>
    <t>http://aleph.nkp.cz/F/?func=find-b&amp;find_code=ISN&amp;x=0&amp;y=0&amp;request=978-80-7290-354-2&amp;filter_code_1=WTP&amp;filter_request_1=&amp;filter_code_2=WLN&amp;adjacent=N</t>
  </si>
  <si>
    <t>http://aleph.nkp.cz/F/?func=find-b&amp;find_code=ISN&amp;x=0&amp;y=0&amp;request=978-80-7290-352-8&amp;filter_code_1=WTP&amp;filter_request_1=&amp;filter_code_2=WLN&amp;adjacent=N</t>
  </si>
  <si>
    <t>http://aleph.nkp.cz/F/?func=find-b&amp;find_code=ISN&amp;x=0&amp;y=0&amp;request=978-80-7290-350-4&amp;filter_code_1=WTP&amp;filter_request_1=&amp;filter_code_2=WLN&amp;adjacent=N</t>
  </si>
  <si>
    <t>http://aleph.nkp.cz/F/?func=find-b&amp;find_code=ISN&amp;x=0&amp;y=0&amp;request=978-80-7290-349-8&amp;filter_code_1=WTP&amp;filter_request_1=&amp;filter_code_2=WLN&amp;adjacent=N</t>
  </si>
  <si>
    <t>http://aleph.nkp.cz/F/?func=find-b&amp;find_code=ISN&amp;x=0&amp;y=0&amp;request=978-80-7290-347-4&amp;filter_code_1=WTP&amp;filter_request_1=&amp;filter_code_2=WLN&amp;adjacent=N</t>
  </si>
  <si>
    <t>http://aleph.nkp.cz/F/?func=find-b&amp;find_code=ISN&amp;x=0&amp;y=0&amp;request=978-80-7290-346-7&amp;filter_code_1=WTP&amp;filter_request_1=&amp;filter_code_2=WLN&amp;adjacent=N</t>
  </si>
  <si>
    <t>http://aleph.nkp.cz/F/?func=find-b&amp;find_code=ISN&amp;x=0&amp;y=0&amp;request=978-80-7290-345-0&amp;filter_code_1=WTP&amp;filter_request_1=&amp;filter_code_2=WLN&amp;adjacent=N</t>
  </si>
  <si>
    <t>http://aleph.nkp.cz/F/?func=find-b&amp;find_code=ISN&amp;x=0&amp;y=0&amp;request=978-80-7290-344-3&amp;filter_code_1=WTP&amp;filter_request_1=&amp;filter_code_2=WLN&amp;adjacent=N</t>
  </si>
  <si>
    <t>http://aleph.nkp.cz/F/?func=find-b&amp;find_code=ISN&amp;x=0&amp;y=0&amp;request=978-80-7290-342-9&amp;filter_code_1=WTP&amp;filter_request_1=&amp;filter_code_2=WLN&amp;adjacent=N</t>
  </si>
  <si>
    <t>http://aleph.nkp.cz/F/?func=find-b&amp;find_code=ISN&amp;x=0&amp;y=0&amp;request=978-80-7290-340-5&amp;filter_code_1=WTP&amp;filter_request_1=&amp;filter_code_2=WLN&amp;adjacent=N</t>
  </si>
  <si>
    <t>http://aleph.nkp.cz/F/?func=find-b&amp;find_code=ISN&amp;x=0&amp;y=0&amp;request=978-80-7290-339-9&amp;filter_code_1=WTP&amp;filter_request_1=&amp;filter_code_2=WLN&amp;adjacent=N</t>
  </si>
  <si>
    <t>http://aleph.nkp.cz/F/?func=find-b&amp;find_code=ISN&amp;x=0&amp;y=0&amp;request=978-80-7290-332-0&amp;filter_code_1=WTP&amp;filter_request_1=&amp;filter_code_2=WLN&amp;adjacent=N</t>
  </si>
  <si>
    <t>http://aleph.nkp.cz/F/?func=find-b&amp;find_code=ISN&amp;x=0&amp;y=0&amp;request=978-80-7290-331-3&amp;filter_code_1=WTP&amp;filter_request_1=&amp;filter_code_2=WLN&amp;adjacent=N</t>
  </si>
  <si>
    <t>http://aleph.nkp.cz/F/?func=find-b&amp;find_code=ISN&amp;x=0&amp;y=0&amp;request=978-80-7290-326-9&amp;filter_code_1=WTP&amp;filter_request_1=&amp;filter_code_2=WLN&amp;adjacent=N</t>
  </si>
  <si>
    <t>http://aleph.nkp.cz/F/?func=find-b&amp;find_code=ISN&amp;x=0&amp;y=0&amp;request=978-80-7290-324-5&amp;filter_code_1=WTP&amp;filter_request_1=&amp;filter_code_2=WLN&amp;adjacent=N</t>
  </si>
  <si>
    <t>http://aleph.nkp.cz/F/?func=find-b&amp;find_code=ISN&amp;x=0&amp;y=0&amp;request=978-80-7290-323-8&amp;filter_code_1=WTP&amp;filter_request_1=&amp;filter_code_2=WLN&amp;adjacent=N</t>
  </si>
  <si>
    <t>http://aleph.nkp.cz/F/?func=find-b&amp;find_code=ISN&amp;x=0&amp;y=0&amp;request=978-80-7290-318-4&amp;filter_code_1=WTP&amp;filter_request_1=&amp;filter_code_2=WLN&amp;adjacent=N</t>
  </si>
  <si>
    <t>http://aleph.nkp.cz/F/?func=find-b&amp;find_code=ISN&amp;x=0&amp;y=0&amp;request=978-80-7290-316-0&amp;filter_code_1=WTP&amp;filter_request_1=&amp;filter_code_2=WLN&amp;adjacent=N</t>
  </si>
  <si>
    <t>http://aleph.nkp.cz/F/?func=find-b&amp;find_code=ISN&amp;x=0&amp;y=0&amp;request=978-80-7290-307-8&amp;filter_code_1=WTP&amp;filter_request_1=&amp;filter_code_2=WLN&amp;adjacent=N</t>
  </si>
  <si>
    <t>http://aleph.nkp.cz/F/?func=find-b&amp;find_code=ISN&amp;x=0&amp;y=0&amp;request=978-80-7290-304-7&amp;filter_code_1=WTP&amp;filter_request_1=&amp;filter_code_2=WLN&amp;adjacent=N</t>
  </si>
  <si>
    <t>http://aleph.nkp.cz/F/?func=find-b&amp;find_code=ISN&amp;x=0&amp;y=0&amp;request=978-80-7290-303-0&amp;filter_code_1=WTP&amp;filter_request_1=&amp;filter_code_2=WLN&amp;adjacent=N</t>
  </si>
  <si>
    <t>http://aleph.nkp.cz/F/?func=find-b&amp;find_code=ISN&amp;x=0&amp;y=0&amp;request=978-80-7290-301-6&amp;filter_code_1=WTP&amp;filter_request_1=&amp;filter_code_2=WLN&amp;adjacent=N</t>
  </si>
  <si>
    <t>http://aleph.nkp.cz/F/?func=find-b&amp;find_code=ISN&amp;x=0&amp;y=0&amp;request=978-80-7290-293-4&amp;filter_code_1=WTP&amp;filter_request_1=&amp;filter_code_2=WLN&amp;adjacent=N</t>
  </si>
  <si>
    <t>http://aleph.nkp.cz/F/?func=find-b&amp;find_code=ISN&amp;x=0&amp;y=0&amp;request=978-80-7290-292-7&amp;filter_code_1=WTP&amp;filter_request_1=&amp;filter_code_2=WLN&amp;adjacent=N</t>
  </si>
  <si>
    <t>http://aleph.nkp.cz/F/?func=find-b&amp;find_code=ISN&amp;x=0&amp;y=0&amp;request=978-80-7290-291-0&amp;filter_code_1=WTP&amp;filter_request_1=&amp;filter_code_2=WLN&amp;adjacent=N</t>
  </si>
  <si>
    <t>http://aleph.nkp.cz/F/?func=find-b&amp;find_code=ISN&amp;x=0&amp;y=0&amp;request=978-80-7290-289-7&amp;filter_code_1=WTP&amp;filter_request_1=&amp;filter_code_2=WLN&amp;adjacent=N</t>
  </si>
  <si>
    <t>http://aleph.nkp.cz/F/?func=find-b&amp;find_code=ISN&amp;x=0&amp;y=0&amp;request=978-80-7290-287-3&amp;filter_code_1=WTP&amp;filter_request_1=&amp;filter_code_2=WLN&amp;adjacent=N</t>
  </si>
  <si>
    <t>http://aleph.nkp.cz/F/?func=find-b&amp;find_code=ISN&amp;x=0&amp;y=0&amp;request=978-80-7290-286-6&amp;filter_code_1=WTP&amp;filter_request_1=&amp;filter_code_2=WLN&amp;adjacent=N</t>
  </si>
  <si>
    <t>http://aleph.nkp.cz/F/?func=find-b&amp;find_code=ISN&amp;x=0&amp;y=0&amp;request=978-80-7290-285-9&amp;filter_code_1=WTP&amp;filter_request_1=&amp;filter_code_2=WLN&amp;adjacent=N</t>
  </si>
  <si>
    <t>http://aleph.nkp.cz/F/?func=find-b&amp;find_code=ISN&amp;x=0&amp;y=0&amp;request=978-80-7286-163-7&amp;filter_code_1=WTP&amp;filter_request_1=&amp;filter_code_2=WLN&amp;adjacent=N</t>
  </si>
  <si>
    <t>http://aleph.nkp.cz/F/?func=find-b&amp;find_code=ISN&amp;x=0&amp;y=0&amp;request=978-80-7286-116-3&amp;filter_code_1=WTP&amp;filter_request_1=&amp;filter_code_2=WLN&amp;adjacent=N</t>
  </si>
  <si>
    <t>http://aleph.nkp.cz/F/?func=find-b&amp;find_code=ISN&amp;x=0&amp;y=0&amp;request=978-80-7277-429-6&amp;filter_code_1=WTP&amp;filter_request_1=&amp;filter_code_2=WLN&amp;adjacent=N</t>
  </si>
  <si>
    <t>http://aleph.nkp.cz/F/?func=find-b&amp;find_code=ISN&amp;x=0&amp;y=0&amp;request=978-80-7277-201-8&amp;filter_code_1=WTP&amp;filter_request_1=&amp;filter_code_2=WLN&amp;adjacent=N</t>
  </si>
  <si>
    <t>http://aleph.nkp.cz/F/?func=find-b&amp;find_code=ISN&amp;x=0&amp;y=0&amp;request=978-80-7231-228-3&amp;filter_code_1=WTP&amp;filter_request_1=&amp;filter_code_2=WLN&amp;adjacent=N</t>
  </si>
  <si>
    <t>http://aleph.nkp.cz/F/?func=find-b&amp;find_code=ISN&amp;x=0&amp;y=0&amp;request=978-80-7220-311-6&amp;filter_code_1=WTP&amp;filter_request_1=&amp;filter_code_2=WLN&amp;adjacent=N</t>
  </si>
  <si>
    <t>http://aleph.nkp.cz/F/?func=find-b&amp;find_code=ISN&amp;x=0&amp;y=0&amp;request=978-80-7216-252-9&amp;filter_code_1=WTP&amp;filter_request_1=&amp;filter_code_2=WLN&amp;adjacent=N</t>
  </si>
  <si>
    <t>http://aleph.nkp.cz/F/?func=find-b&amp;find_code=ISN&amp;x=0&amp;y=0&amp;request=978-80-7204-494-8&amp;filter_code_1=WTP&amp;filter_request_1=&amp;filter_code_2=WLN&amp;adjacent=N</t>
  </si>
  <si>
    <t>http://aleph.nkp.cz/F/?func=find-b&amp;find_code=ISN&amp;x=0&amp;y=0&amp;request=978-80-7185-947-5&amp;filter_code_1=WTP&amp;filter_request_1=&amp;filter_code_2=WLN&amp;adjacent=N</t>
  </si>
  <si>
    <t>http://aleph.nkp.cz/F/?func=find-b&amp;find_code=ISN&amp;x=0&amp;y=0&amp;request=978-80-7106-940-9&amp;filter_code_1=WTP&amp;filter_request_1=&amp;filter_code_2=WLN&amp;adjacent=N</t>
  </si>
  <si>
    <t>http://aleph.nkp.cz/F/?func=find-b&amp;find_code=ISN&amp;x=0&amp;y=0&amp;request=978-80-7106-896-9&amp;filter_code_1=WTP&amp;filter_request_1=&amp;filter_code_2=WLN&amp;adjacent=N</t>
  </si>
  <si>
    <t>http://aleph.nkp.cz/F/?func=find-b&amp;find_code=ISN&amp;x=0&amp;y=0&amp;request=978-80-7106-341-4&amp;filter_code_1=WTP&amp;filter_request_1=&amp;filter_code_2=WLN&amp;adjacent=N</t>
  </si>
  <si>
    <t>http://aleph.nkp.cz/F/?func=find-b&amp;find_code=ISN&amp;x=0&amp;y=0&amp;request=978-80-7106-036-9&amp;filter_code_1=WTP&amp;filter_request_1=&amp;filter_code_2=WLN&amp;adjacent=N</t>
  </si>
  <si>
    <t>http://aleph.nkp.cz/F/?func=find-b&amp;find_code=ISN&amp;x=0&amp;y=0&amp;request=978-80-7080-640-1&amp;filter_code_1=WTP&amp;filter_request_1=&amp;filter_code_2=WLN&amp;adjacent=N</t>
  </si>
  <si>
    <t>http://aleph.nkp.cz/F/?func=find-b&amp;find_code=ISN&amp;x=0&amp;y=0&amp;request=978-80-7064-017-3&amp;filter_code_1=WTP&amp;filter_request_1=&amp;filter_code_2=WLN&amp;adjacent=N</t>
  </si>
  <si>
    <t>http://aleph.nkp.cz/F/?func=find-b&amp;find_code=ISN&amp;x=0&amp;y=0&amp;request=978-80-7051-172-5&amp;filter_code_1=WTP&amp;filter_request_1=&amp;filter_code_2=WLN&amp;adjacent=N</t>
  </si>
  <si>
    <t>http://aleph.nkp.cz/F/?func=find-b&amp;find_code=ISN&amp;x=0&amp;y=0&amp;request=978-80-7044-930-1&amp;filter_code_1=WTP&amp;filter_request_1=&amp;filter_code_2=WLN&amp;adjacent=N</t>
  </si>
  <si>
    <t>http://aleph.nkp.cz/F/?func=find-b&amp;find_code=ISN&amp;x=0&amp;y=0&amp;request=978-80-7044-928-8&amp;filter_code_1=WTP&amp;filter_request_1=&amp;filter_code_2=WLN&amp;adjacent=N</t>
  </si>
  <si>
    <t>http://aleph.nkp.cz/F/?func=find-b&amp;find_code=ISN&amp;x=0&amp;y=0&amp;request=978-80-7044-901-1&amp;filter_code_1=WTP&amp;filter_request_1=&amp;filter_code_2=WLN&amp;adjacent=N</t>
  </si>
  <si>
    <t>http://aleph.nkp.cz/F/?func=find-b&amp;find_code=ISN&amp;x=0&amp;y=0&amp;request=978-80-7044-863-2&amp;filter_code_1=WTP&amp;filter_request_1=&amp;filter_code_2=WLN&amp;adjacent=N</t>
  </si>
  <si>
    <t>http://aleph.nkp.cz/F/?func=find-b&amp;find_code=ISN&amp;x=0&amp;y=0&amp;request=978-80-7044-853-3&amp;filter_code_1=WTP&amp;filter_request_1=&amp;filter_code_2=WLN&amp;adjacent=N</t>
  </si>
  <si>
    <t>http://aleph.nkp.cz/F/?func=find-b&amp;find_code=ISN&amp;x=0&amp;y=0&amp;request=978-80-7043-869-5&amp;filter_code_1=WTP&amp;filter_request_1=&amp;filter_code_2=WLN&amp;adjacent=N</t>
  </si>
  <si>
    <t>http://aleph.nkp.cz/F/?func=find-b&amp;find_code=ISN&amp;x=0&amp;y=0&amp;request=978-80-7043-802-2&amp;filter_code_1=WTP&amp;filter_request_1=&amp;filter_code_2=WLN&amp;adjacent=N</t>
  </si>
  <si>
    <t>http://aleph.nkp.cz/F/?func=find-b&amp;find_code=ISN&amp;x=0&amp;y=0&amp;request=978-80-7043-734-6&amp;filter_code_1=WTP&amp;filter_request_1=&amp;filter_code_2=WLN&amp;adjacent=N</t>
  </si>
  <si>
    <t>http://aleph.nkp.cz/F/?func=find-b&amp;find_code=ISN&amp;x=0&amp;y=0&amp;request=978-80-7043-671-4&amp;filter_code_1=WTP&amp;filter_request_1=&amp;filter_code_2=WLN&amp;adjacent=N</t>
  </si>
  <si>
    <t>http://aleph.nkp.cz/F/?func=find-b&amp;find_code=ISN&amp;x=0&amp;y=0&amp;request=978-80-7043-565-6&amp;filter_code_1=WTP&amp;filter_request_1=&amp;filter_code_2=WLN&amp;adjacent=N</t>
  </si>
  <si>
    <t>http://aleph.nkp.cz/F/?func=find-b&amp;find_code=ISN&amp;x=0&amp;y=0&amp;request=978-80-7041-839-0&amp;filter_code_1=WTP&amp;filter_request_1=&amp;filter_code_2=WLN&amp;adjacent=N</t>
  </si>
  <si>
    <t>http://aleph.nkp.cz/F/?func=find-b&amp;find_code=ISN&amp;x=0&amp;y=0&amp;request=978-80-7041-803-1&amp;filter_code_1=WTP&amp;filter_request_1=&amp;filter_code_2=WLN&amp;adjacent=N</t>
  </si>
  <si>
    <t>http://aleph.nkp.cz/F/?func=find-b&amp;find_code=ISN&amp;x=0&amp;y=0&amp;request=978-80-7041-741-6&amp;filter_code_1=WTP&amp;filter_request_1=&amp;filter_code_2=WLN&amp;adjacent=N</t>
  </si>
  <si>
    <t>http://aleph.nkp.cz/F/?func=find-b&amp;find_code=ISN&amp;x=0&amp;y=0&amp;request=978-80-7041-718-8&amp;filter_code_1=WTP&amp;filter_request_1=&amp;filter_code_2=WLN&amp;adjacent=N</t>
  </si>
  <si>
    <t>http://aleph.nkp.cz/F/?func=find-b&amp;find_code=ISN&amp;x=0&amp;y=0&amp;request=978-80-7041-515-3&amp;filter_code_1=WTP&amp;filter_request_1=&amp;filter_code_2=WLN&amp;adjacent=N</t>
  </si>
  <si>
    <t>http://aleph.nkp.cz/F/?func=find-b&amp;find_code=ISN&amp;x=0&amp;y=0&amp;request=978-80-7041-394-4&amp;filter_code_1=WTP&amp;filter_request_1=&amp;filter_code_2=WLN&amp;adjacent=N</t>
  </si>
  <si>
    <t>http://aleph.nkp.cz/F/?func=find-b&amp;find_code=ISN&amp;x=0&amp;y=0&amp;request=978-80-7041-287-9&amp;filter_code_1=WTP&amp;filter_request_1=&amp;filter_code_2=WLN&amp;adjacent=N</t>
  </si>
  <si>
    <t>http://aleph.nkp.cz/F/?func=find-b&amp;find_code=ISN&amp;x=0&amp;y=0&amp;request=978-80-7041-213-8&amp;filter_code_1=WTP&amp;filter_request_1=&amp;filter_code_2=WLN&amp;adjacent=N</t>
  </si>
  <si>
    <t>http://aleph.nkp.cz/F/?func=find-b&amp;find_code=ISN&amp;x=0&amp;y=0&amp;request=978-80-7041-167-4&amp;filter_code_1=WTP&amp;filter_request_1=&amp;filter_code_2=WLN&amp;adjacent=N</t>
  </si>
  <si>
    <t>http://aleph.nkp.cz/F/?func=find-b&amp;find_code=ISN&amp;x=0&amp;y=0&amp;request=978-80-7041-129-2&amp;filter_code_1=WTP&amp;filter_request_1=&amp;filter_code_2=WLN&amp;adjacent=N</t>
  </si>
  <si>
    <t>http://aleph.nkp.cz/F/?func=find-b&amp;find_code=ISN&amp;x=0&amp;y=0&amp;request=978-80-7041-035-6&amp;filter_code_1=WTP&amp;filter_request_1=&amp;filter_code_2=WLN&amp;adjacent=N</t>
  </si>
  <si>
    <t>http://aleph.nkp.cz/F/?func=find-b&amp;find_code=ISN&amp;x=0&amp;y=0&amp;request=978-80-7041-033-2&amp;filter_code_1=WTP&amp;filter_request_1=&amp;filter_code_2=WLN&amp;adjacent=N</t>
  </si>
  <si>
    <t>http://aleph.nkp.cz/F/?func=find-b&amp;find_code=ISN&amp;x=0&amp;y=0&amp;request=978-80-7041-010-3&amp;filter_code_1=WTP&amp;filter_request_1=&amp;filter_code_2=WLN&amp;adjacent=N</t>
  </si>
  <si>
    <t>http://aleph.nkp.cz/F/?func=find-b&amp;find_code=ISN&amp;x=0&amp;y=0&amp;request=978-80-7040-993-0&amp;filter_code_1=WTP&amp;filter_request_1=&amp;filter_code_2=WLN&amp;adjacent=N</t>
  </si>
  <si>
    <t>http://aleph.nkp.cz/F/?func=find-b&amp;find_code=ISN&amp;x=0&amp;y=0&amp;request=978-80-7040-991-6&amp;filter_code_1=WTP&amp;filter_request_1=&amp;filter_code_2=WLN&amp;adjacent=N</t>
  </si>
  <si>
    <t>http://aleph.nkp.cz/F/?func=find-b&amp;find_code=ISN&amp;x=0&amp;y=0&amp;request=978-80-7040-987-9&amp;filter_code_1=WTP&amp;filter_request_1=&amp;filter_code_2=WLN&amp;adjacent=N</t>
  </si>
  <si>
    <t>http://aleph.nkp.cz/F/?func=find-b&amp;find_code=ISN&amp;x=0&amp;y=0&amp;request=978-80-7036-298-3&amp;filter_code_1=WTP&amp;filter_request_1=&amp;filter_code_2=WLN&amp;adjacent=N</t>
  </si>
  <si>
    <t>http://aleph.nkp.cz/F/?func=find-b&amp;find_code=ISN&amp;x=0&amp;y=0&amp;request=978-80-7036-260-0&amp;filter_code_1=WTP&amp;filter_request_1=&amp;filter_code_2=WLN&amp;adjacent=N</t>
  </si>
  <si>
    <t>http://aleph.nkp.cz/F/?func=find-b&amp;find_code=ISN&amp;x=0&amp;y=0&amp;request=978-80-7036-219-8&amp;filter_code_1=WTP&amp;filter_request_1=&amp;filter_code_2=WLN&amp;adjacent=N</t>
  </si>
  <si>
    <t>http://aleph.nkp.cz/F/?func=find-b&amp;find_code=ISN&amp;x=0&amp;y=0&amp;request=978-80-7035-460-5&amp;filter_code_1=WTP&amp;filter_request_1=&amp;filter_code_2=WLN&amp;adjacent=N</t>
  </si>
  <si>
    <t>http://aleph.nkp.cz/F/?func=find-b&amp;find_code=ISN&amp;x=0&amp;y=0&amp;request=978-80-7035-459-9&amp;filter_code_1=WTP&amp;filter_request_1=&amp;filter_code_2=WLN&amp;adjacent=N</t>
  </si>
  <si>
    <t>http://aleph.nkp.cz/F/?func=find-b&amp;find_code=ISN&amp;x=0&amp;y=0&amp;request=978-80-7035-458-2&amp;filter_code_1=WTP&amp;filter_request_1=&amp;filter_code_2=WLN&amp;adjacent=N</t>
  </si>
  <si>
    <t>http://aleph.nkp.cz/F/?func=find-b&amp;find_code=ISN&amp;x=0&amp;y=0&amp;request=978-80-7035-416-2&amp;filter_code_1=WTP&amp;filter_request_1=&amp;filter_code_2=WLN&amp;adjacent=N</t>
  </si>
  <si>
    <t>http://aleph.nkp.cz/F/?func=find-b&amp;find_code=ISN&amp;x=0&amp;y=0&amp;request=978-80-7035-337-0&amp;filter_code_1=WTP&amp;filter_request_1=&amp;filter_code_2=WLN&amp;adjacent=N</t>
  </si>
  <si>
    <t>http://aleph.nkp.cz/F/?func=find-b&amp;find_code=ISN&amp;x=0&amp;y=0&amp;request=978-80-7021-841-9&amp;filter_code_1=WTP&amp;filter_request_1=&amp;filter_code_2=WLN&amp;adjacent=N</t>
  </si>
  <si>
    <t>http://aleph.nkp.cz/F/?func=find-b&amp;find_code=ISN&amp;x=0&amp;y=0&amp;request=978-80-7007-292-9&amp;filter_code_1=WTP&amp;filter_request_1=&amp;filter_code_2=WLN&amp;adjacent=N</t>
  </si>
  <si>
    <t>http://aleph.nkp.cz/F/?func=find-b&amp;find_code=ISN&amp;x=0&amp;y=0&amp;request=978-80-7007-283-7&amp;filter_code_1=WTP&amp;filter_request_1=&amp;filter_code_2=WLN&amp;adjacent=N</t>
  </si>
  <si>
    <t>http://aleph.nkp.cz/F/?func=find-b&amp;find_code=ISN&amp;x=0&amp;y=0&amp;request=978-80-7007-274-5&amp;filter_code_1=WTP&amp;filter_request_1=&amp;filter_code_2=WLN&amp;adjacent=N</t>
  </si>
  <si>
    <t>http://aleph.nkp.cz/F/?func=find-b&amp;find_code=ISN&amp;x=0&amp;y=0&amp;request=978-80-7007-270-7&amp;filter_code_1=WTP&amp;filter_request_1=&amp;filter_code_2=WLN&amp;adjacent=N</t>
  </si>
  <si>
    <t>http://aleph.nkp.cz/F/?func=find-b&amp;find_code=ISN&amp;x=0&amp;y=0&amp;request=978-80-557-0075-5&amp;filter_code_1=WTP&amp;filter_request_1=&amp;filter_code_2=WLN&amp;adjacent=N</t>
  </si>
  <si>
    <t>http://aleph.nkp.cz/F/?func=find-b&amp;find_code=ISN&amp;x=0&amp;y=0&amp;request=978-80-555-0024-9&amp;filter_code_1=WTP&amp;filter_request_1=&amp;filter_code_2=WLN&amp;adjacent=N</t>
  </si>
  <si>
    <t>http://aleph.nkp.cz/F/?func=find-b&amp;find_code=ISN&amp;x=0&amp;y=0&amp;request=978-80-552-0148-1&amp;filter_code_1=WTP&amp;filter_request_1=&amp;filter_code_2=WLN&amp;adjacent=N</t>
  </si>
  <si>
    <t>http://aleph.nkp.cz/F/?func=find-b&amp;find_code=ISN&amp;x=0&amp;y=0&amp;request=978-80-254-8191-2&amp;filter_code_1=WTP&amp;filter_request_1=&amp;filter_code_2=WLN&amp;adjacent=N</t>
  </si>
  <si>
    <t>http://aleph.nkp.cz/F/?func=find-b&amp;find_code=ISN&amp;x=0&amp;y=0&amp;request=978-80-254-4080-3&amp;filter_code_1=WTP&amp;filter_request_1=&amp;filter_code_2=WLN&amp;adjacent=N</t>
  </si>
  <si>
    <t>http://aleph.nkp.cz/F/?func=find-b&amp;find_code=ISN&amp;x=0&amp;y=0&amp;request=978-80-254-1097-4&amp;filter_code_1=WTP&amp;filter_request_1=&amp;filter_code_2=WLN&amp;adjacent=N</t>
  </si>
  <si>
    <t>http://aleph.nkp.cz/F/?func=find-b&amp;find_code=ISN&amp;x=0&amp;y=0&amp;request=978-80-254-0168-2&amp;filter_code_1=WTP&amp;filter_request_1=&amp;filter_code_2=WLN&amp;adjacent=N</t>
  </si>
  <si>
    <t>http://aleph.nkp.cz/F/?func=find-b&amp;find_code=ISN&amp;x=0&amp;y=0&amp;request=978-80-248-2117-7&amp;filter_code_1=WTP&amp;filter_request_1=&amp;filter_code_2=WLN&amp;adjacent=N</t>
  </si>
  <si>
    <t>http://aleph.nkp.cz/F/?func=find-b&amp;find_code=ISN&amp;x=0&amp;y=0&amp;request=978-80-248-1637-1&amp;filter_code_1=WTP&amp;filter_request_1=&amp;filter_code_2=WLN&amp;adjacent=N</t>
  </si>
  <si>
    <t>http://aleph.nkp.cz/F/?func=find-b&amp;find_code=ISN&amp;x=0&amp;y=0&amp;request=978-80-247-3070-7&amp;filter_code_1=WTP&amp;filter_request_1=&amp;filter_code_2=WLN&amp;adjacent=N</t>
  </si>
  <si>
    <t>http://aleph.nkp.cz/F/?func=find-b&amp;find_code=ISN&amp;x=0&amp;y=0&amp;request=978-80-247-1998-6&amp;filter_code_1=WTP&amp;filter_request_1=&amp;filter_code_2=WLN&amp;adjacent=N</t>
  </si>
  <si>
    <t>http://aleph.nkp.cz/F/?func=find-b&amp;find_code=ISN&amp;x=0&amp;y=0&amp;request=978-80-247-1734-0&amp;filter_code_1=WTP&amp;filter_request_1=&amp;filter_code_2=WLN&amp;adjacent=N</t>
  </si>
  <si>
    <t>http://aleph.nkp.cz/F/?func=find-b&amp;find_code=ISN&amp;x=0&amp;y=0&amp;request=978-80-247-1707-4&amp;filter_code_1=WTP&amp;filter_request_1=&amp;filter_code_2=WLN&amp;adjacent=N</t>
  </si>
  <si>
    <t>http://aleph.nkp.cz/F/?func=find-b&amp;find_code=ISN&amp;x=0&amp;y=0&amp;request=978-80-247-1613-8&amp;filter_code_1=WTP&amp;filter_request_1=&amp;filter_code_2=WLN&amp;adjacent=N</t>
  </si>
  <si>
    <t>http://aleph.nkp.cz/F/?func=find-b&amp;find_code=ISN&amp;x=0&amp;y=0&amp;request=978-80-247-1568-1&amp;filter_code_1=WTP&amp;filter_request_1=&amp;filter_code_2=WLN&amp;adjacent=N</t>
  </si>
  <si>
    <t>http://aleph.nkp.cz/F/?func=find-b&amp;find_code=ISN&amp;x=0&amp;y=0&amp;request=978-80-247-1168-3&amp;filter_code_1=WTP&amp;filter_request_1=&amp;filter_code_2=WLN&amp;adjacent=N</t>
  </si>
  <si>
    <t>http://aleph.nkp.cz/F/?func=find-b&amp;find_code=ISN&amp;x=0&amp;y=0&amp;request=978-80-246-1896-8&amp;filter_code_1=WTP&amp;filter_request_1=&amp;filter_code_2=WLN&amp;adjacent=N</t>
  </si>
  <si>
    <t>http://aleph.nkp.cz/F/?func=find-b&amp;find_code=ISN&amp;x=0&amp;y=0&amp;request=978-80-246-1882-1&amp;filter_code_1=WTP&amp;filter_request_1=&amp;filter_code_2=WLN&amp;adjacent=N</t>
  </si>
  <si>
    <t>http://aleph.nkp.cz/F/?func=find-b&amp;find_code=ISN&amp;x=0&amp;y=0&amp;request=978-80-246-1830-2&amp;filter_code_1=WTP&amp;filter_request_1=&amp;filter_code_2=WLN&amp;adjacent=N</t>
  </si>
  <si>
    <t>http://aleph.nkp.cz/F/?func=find-b&amp;find_code=ISN&amp;x=0&amp;y=0&amp;request=978-80-246-1784-8&amp;filter_code_1=WTP&amp;filter_request_1=&amp;filter_code_2=WLN&amp;adjacent=N</t>
  </si>
  <si>
    <t>http://aleph.nkp.cz/F/?func=find-b&amp;find_code=ISN&amp;x=0&amp;y=0&amp;request=978-80-246-1756-5&amp;filter_code_1=WTP&amp;filter_request_1=&amp;filter_code_2=WLN&amp;adjacent=N</t>
  </si>
  <si>
    <t>http://aleph.nkp.cz/F/?func=find-b&amp;find_code=ISN&amp;x=0&amp;y=0&amp;request=978-80-246-1692-6&amp;filter_code_1=WTP&amp;filter_request_1=&amp;filter_code_2=WLN&amp;adjacent=N</t>
  </si>
  <si>
    <t>http://aleph.nkp.cz/F/?func=find-b&amp;find_code=ISN&amp;x=0&amp;y=0&amp;request=978-80-246-1668-1&amp;filter_code_1=WTP&amp;filter_request_1=&amp;filter_code_2=WLN&amp;adjacent=N</t>
  </si>
  <si>
    <t>http://aleph.nkp.cz/F/?func=find-b&amp;find_code=ISN&amp;x=0&amp;y=0&amp;request=978-80-246-1663-6&amp;filter_code_1=WTP&amp;filter_request_1=&amp;filter_code_2=WLN&amp;adjacent=N</t>
  </si>
  <si>
    <t>http://aleph.nkp.cz/F/?func=find-b&amp;find_code=ISN&amp;x=0&amp;y=0&amp;request=978-80-246-1656-8&amp;filter_code_1=WTP&amp;filter_request_1=&amp;filter_code_2=WLN&amp;adjacent=N</t>
  </si>
  <si>
    <t>http://aleph.nkp.cz/F/?func=find-b&amp;find_code=ISN&amp;x=0&amp;y=0&amp;request=978-80-246-1630-8&amp;filter_code_1=WTP&amp;filter_request_1=&amp;filter_code_2=WLN&amp;adjacent=N</t>
  </si>
  <si>
    <t>http://aleph.nkp.cz/F/?func=find-b&amp;find_code=ISN&amp;x=0&amp;y=0&amp;request=978-80-246-1565-3&amp;filter_code_1=WTP&amp;filter_request_1=&amp;filter_code_2=WLN&amp;adjacent=N</t>
  </si>
  <si>
    <t>http://aleph.nkp.cz/F/?func=find-b&amp;find_code=ISN&amp;x=0&amp;y=0&amp;request=978-80-246-1558-5&amp;filter_code_1=WTP&amp;filter_request_1=&amp;filter_code_2=WLN&amp;adjacent=N</t>
  </si>
  <si>
    <t>http://aleph.nkp.cz/F/?func=find-b&amp;find_code=ISN&amp;x=0&amp;y=0&amp;request=978-80-246-1471-7&amp;filter_code_1=WTP&amp;filter_request_1=&amp;filter_code_2=WLN&amp;adjacent=N</t>
  </si>
  <si>
    <t>http://aleph.nkp.cz/F/?func=find-b&amp;find_code=ISN&amp;x=0&amp;y=0&amp;request=978-80-246-1432-8&amp;filter_code_1=WTP&amp;filter_request_1=&amp;filter_code_2=WLN&amp;adjacent=N</t>
  </si>
  <si>
    <t>http://aleph.nkp.cz/F/?func=find-b&amp;find_code=ISN&amp;x=0&amp;y=0&amp;request=978-80-246-1398-7&amp;filter_code_1=WTP&amp;filter_request_1=&amp;filter_code_2=WLN&amp;adjacent=N</t>
  </si>
  <si>
    <t>http://aleph.nkp.cz/F/?func=find-b&amp;find_code=ISN&amp;x=0&amp;y=0&amp;request=978-80-246-1359-8&amp;filter_code_1=WTP&amp;filter_request_1=&amp;filter_code_2=WLN&amp;adjacent=N</t>
  </si>
  <si>
    <t>http://aleph.nkp.cz/F/?func=find-b&amp;find_code=ISN&amp;x=0&amp;y=0&amp;request=978-80-246-1276-8&amp;filter_code_1=WTP&amp;filter_request_1=&amp;filter_code_2=WLN&amp;adjacent=N</t>
  </si>
  <si>
    <t>http://aleph.nkp.cz/F/?func=find-b&amp;find_code=ISN&amp;x=0&amp;y=0&amp;request=978-80-244-2662-4&amp;filter_code_1=WTP&amp;filter_request_1=&amp;filter_code_2=WLN&amp;adjacent=N</t>
  </si>
  <si>
    <t>http://aleph.nkp.cz/F/?func=find-b&amp;find_code=ISN&amp;x=0&amp;y=0&amp;request=978-80-244-2341-8&amp;filter_code_1=WTP&amp;filter_request_1=&amp;filter_code_2=WLN&amp;adjacent=N</t>
  </si>
  <si>
    <t>http://aleph.nkp.cz/F/?func=find-b&amp;find_code=ISN&amp;x=0&amp;y=0&amp;request=978-80-244-2142-1&amp;filter_code_1=WTP&amp;filter_request_1=&amp;filter_code_2=WLN&amp;adjacent=N</t>
  </si>
  <si>
    <t>http://aleph.nkp.cz/F/?func=find-b&amp;find_code=ISN&amp;x=0&amp;y=0&amp;request=978-80-244-2010-3&amp;filter_code_1=WTP&amp;filter_request_1=&amp;filter_code_2=WLN&amp;adjacent=N</t>
  </si>
  <si>
    <t>http://aleph.nkp.cz/F/?func=find-b&amp;find_code=ISN&amp;x=0&amp;y=0&amp;request=978-80-244-1996-1&amp;filter_code_1=WTP&amp;filter_request_1=&amp;filter_code_2=WLN&amp;adjacent=N</t>
  </si>
  <si>
    <t>http://aleph.nkp.cz/F/?func=find-b&amp;find_code=ISN&amp;x=0&amp;y=0&amp;request=978-80-244-1994-7&amp;filter_code_1=WTP&amp;filter_request_1=&amp;filter_code_2=WLN&amp;adjacent=N</t>
  </si>
  <si>
    <t>http://aleph.nkp.cz/F/?func=find-b&amp;find_code=ISN&amp;x=0&amp;y=0&amp;request=978-80-244-1993-0&amp;filter_code_1=WTP&amp;filter_request_1=&amp;filter_code_2=WLN&amp;adjacent=N</t>
  </si>
  <si>
    <t>http://aleph.nkp.cz/F/?func=find-b&amp;find_code=ISN&amp;x=0&amp;y=0&amp;request=978-80-244-1963-3&amp;filter_code_1=WTP&amp;filter_request_1=&amp;filter_code_2=WLN&amp;adjacent=N</t>
  </si>
  <si>
    <t>http://aleph.nkp.cz/F/?func=find-b&amp;find_code=ISN&amp;x=0&amp;y=0&amp;request=978-80-244-1918-3&amp;filter_code_1=WTP&amp;filter_request_1=&amp;filter_code_2=WLN&amp;adjacent=N</t>
  </si>
  <si>
    <t>http://aleph.nkp.cz/F/?func=find-b&amp;find_code=ISN&amp;x=0&amp;y=0&amp;request=978-80-244-1777-6&amp;filter_code_1=WTP&amp;filter_request_1=&amp;filter_code_2=WLN&amp;adjacent=N</t>
  </si>
  <si>
    <t>http://aleph.nkp.cz/F/?func=find-b&amp;find_code=ISN&amp;x=0&amp;y=0&amp;request=978-80-244-1760-8&amp;filter_code_1=WTP&amp;filter_request_1=&amp;filter_code_2=WLN&amp;adjacent=N</t>
  </si>
  <si>
    <t>http://aleph.nkp.cz/F/?func=find-b&amp;find_code=ISN&amp;x=0&amp;y=0&amp;request=978-80-244-1590-1&amp;filter_code_1=WTP&amp;filter_request_1=&amp;filter_code_2=WLN&amp;adjacent=N</t>
  </si>
  <si>
    <t>http://aleph.nkp.cz/F/?func=find-b&amp;find_code=ISN&amp;x=0&amp;y=0&amp;request=978-80-239-9126-0&amp;filter_code_1=WTP&amp;filter_request_1=&amp;filter_code_2=WLN&amp;adjacent=N</t>
  </si>
  <si>
    <t>http://aleph.nkp.cz/F/?func=find-b&amp;find_code=ISN&amp;x=0&amp;y=0&amp;request=978-80-227-3284-0&amp;filter_code_1=WTP&amp;filter_request_1=&amp;filter_code_2=WLN&amp;adjacent=N</t>
  </si>
  <si>
    <t>http://aleph.nkp.cz/F/?func=find-b&amp;find_code=ISN&amp;x=0&amp;y=0&amp;request=978-80-223-2496-0&amp;filter_code_1=WTP&amp;filter_request_1=&amp;filter_code_2=WLN&amp;adjacent=N</t>
  </si>
  <si>
    <t>http://aleph.nkp.cz/F/?func=find-b&amp;find_code=ISN&amp;x=0&amp;y=0&amp;request=978-80-223-2412-0&amp;filter_code_1=WTP&amp;filter_request_1=&amp;filter_code_2=WLN&amp;adjacent=N</t>
  </si>
  <si>
    <t>http://aleph.nkp.cz/F/?func=find-b&amp;find_code=ISN&amp;x=0&amp;y=0&amp;request=978-80-213-1773-4&amp;filter_code_1=WTP&amp;filter_request_1=&amp;filter_code_2=WLN&amp;adjacent=N</t>
  </si>
  <si>
    <t>http://aleph.nkp.cz/F/?func=find-b&amp;find_code=ISN&amp;x=0&amp;y=0&amp;request=978-80-210-5092-1&amp;filter_code_1=WTP&amp;filter_request_1=&amp;filter_code_2=WLN&amp;adjacent=N</t>
  </si>
  <si>
    <t>http://aleph.nkp.cz/F/?func=find-b&amp;find_code=ISN&amp;x=0&amp;y=0&amp;request=978-80-210-5032-7&amp;filter_code_1=WTP&amp;filter_request_1=&amp;filter_code_2=WLN&amp;adjacent=N</t>
  </si>
  <si>
    <t>http://aleph.nkp.cz/F/?func=find-b&amp;find_code=ISN&amp;x=0&amp;y=0&amp;request=978-80-210-4972-7&amp;filter_code_1=WTP&amp;filter_request_1=&amp;filter_code_2=WLN&amp;adjacent=N</t>
  </si>
  <si>
    <t>http://aleph.nkp.cz/F/?func=find-b&amp;find_code=ISN&amp;x=0&amp;y=0&amp;request=978-80-210-4938-3&amp;filter_code_1=WTP&amp;filter_request_1=&amp;filter_code_2=WLN&amp;adjacent=N</t>
  </si>
  <si>
    <t>http://aleph.nkp.cz/F/?func=find-b&amp;find_code=ISN&amp;x=0&amp;y=0&amp;request=978-80-210-4930-7&amp;filter_code_1=WTP&amp;filter_request_1=&amp;filter_code_2=WLN&amp;adjacent=N</t>
  </si>
  <si>
    <t>http://aleph.nkp.cz/F/?func=find-b&amp;find_code=ISN&amp;x=0&amp;y=0&amp;request=978-80-210-4929-1&amp;filter_code_1=WTP&amp;filter_request_1=&amp;filter_code_2=WLN&amp;adjacent=N</t>
  </si>
  <si>
    <t>http://aleph.nkp.cz/F/?func=find-b&amp;find_code=ISN&amp;x=0&amp;y=0&amp;request=978-80-210-4878-2&amp;filter_code_1=WTP&amp;filter_request_1=&amp;filter_code_2=WLN&amp;adjacent=N</t>
  </si>
  <si>
    <t>http://aleph.nkp.cz/F/?func=find-b&amp;find_code=ISN&amp;x=0&amp;y=0&amp;request=978-80-210-4782-2&amp;filter_code_1=WTP&amp;filter_request_1=&amp;filter_code_2=WLN&amp;adjacent=N</t>
  </si>
  <si>
    <t>http://aleph.nkp.cz/F/?func=find-b&amp;find_code=ISN&amp;x=0&amp;y=0&amp;request=978-80-210-4764-8&amp;filter_code_1=WTP&amp;filter_request_1=&amp;filter_code_2=WLN&amp;adjacent=N</t>
  </si>
  <si>
    <t>http://aleph.nkp.cz/F/?func=find-b&amp;find_code=ISN&amp;x=0&amp;y=0&amp;request=978-80-210-4752-5&amp;filter_code_1=WTP&amp;filter_request_1=&amp;filter_code_2=WLN&amp;adjacent=N</t>
  </si>
  <si>
    <t>http://aleph.nkp.cz/F/?func=find-b&amp;find_code=ISN&amp;x=0&amp;y=0&amp;request=978-80-210-4722-8&amp;filter_code_1=WTP&amp;filter_request_1=&amp;filter_code_2=WLN&amp;adjacent=N</t>
  </si>
  <si>
    <t>http://aleph.nkp.cz/F/?func=find-b&amp;find_code=ISN&amp;x=0&amp;y=0&amp;request=978-80-210-4595-8&amp;filter_code_1=WTP&amp;filter_request_1=&amp;filter_code_2=WLN&amp;adjacent=N</t>
  </si>
  <si>
    <t>http://aleph.nkp.cz/F/?func=find-b&amp;find_code=ISN&amp;x=0&amp;y=0&amp;request=978-80-210-4566-8&amp;filter_code_1=WTP&amp;filter_request_1=&amp;filter_code_2=WLN&amp;adjacent=N</t>
  </si>
  <si>
    <t>http://aleph.nkp.cz/F/?func=find-b&amp;find_code=ISN&amp;x=0&amp;y=0&amp;request=978-80-210-4445-6&amp;filter_code_1=WTP&amp;filter_request_1=&amp;filter_code_2=WLN&amp;adjacent=N</t>
  </si>
  <si>
    <t>http://aleph.nkp.cz/F/?func=find-b&amp;find_code=ISN&amp;x=0&amp;y=0&amp;request=978-80-210-4402-9&amp;filter_code_1=WTP&amp;filter_request_1=&amp;filter_code_2=WLN&amp;adjacent=N</t>
  </si>
  <si>
    <t>http://aleph.nkp.cz/F/?func=find-b&amp;find_code=ISN&amp;x=0&amp;y=0&amp;request=978-80-210-4371-8&amp;filter_code_1=WTP&amp;filter_request_1=&amp;filter_code_2=WLN&amp;adjacent=N</t>
  </si>
  <si>
    <t>http://aleph.nkp.cz/F/?func=find-b&amp;find_code=ISN&amp;x=0&amp;y=0&amp;request=978-80-210-4278-0&amp;filter_code_1=WTP&amp;filter_request_1=&amp;filter_code_2=WLN&amp;adjacent=N</t>
  </si>
  <si>
    <t>http://aleph.nkp.cz/F/?func=find-b&amp;find_code=ISN&amp;x=0&amp;y=0&amp;request=978-80-200-1824-3&amp;filter_code_1=WTP&amp;filter_request_1=&amp;filter_code_2=WLN&amp;adjacent=N</t>
  </si>
  <si>
    <t>http://aleph.nkp.cz/F/?func=find-b&amp;find_code=ISN&amp;x=0&amp;y=0&amp;request=978-80-200-1809-0&amp;filter_code_1=WTP&amp;filter_request_1=&amp;filter_code_2=WLN&amp;adjacent=N</t>
  </si>
  <si>
    <t>http://aleph.nkp.cz/F/?func=find-b&amp;find_code=ISN&amp;x=0&amp;y=0&amp;request=978-80-200-1742-0&amp;filter_code_1=WTP&amp;filter_request_1=&amp;filter_code_2=WLN&amp;adjacent=N</t>
  </si>
  <si>
    <t>http://aleph.nkp.cz/F/?func=find-b&amp;find_code=ISN&amp;x=0&amp;y=0&amp;request=978-80-200-1700-0&amp;filter_code_1=WTP&amp;filter_request_1=&amp;filter_code_2=WLN&amp;adjacent=N</t>
  </si>
  <si>
    <t>http://aleph.nkp.cz/F/?func=find-b&amp;find_code=ISN&amp;x=0&amp;y=0&amp;request=978-80-200-1691-1&amp;filter_code_1=WTP&amp;filter_request_1=&amp;filter_code_2=WLN&amp;adjacent=N</t>
  </si>
  <si>
    <t>http://aleph.nkp.cz/F/?func=find-b&amp;find_code=ISN&amp;x=0&amp;y=0&amp;request=978-80-200-1528-0&amp;filter_code_1=WTP&amp;filter_request_1=&amp;filter_code_2=WLN&amp;adjacent=N</t>
  </si>
  <si>
    <t>http://aleph.nkp.cz/F/?func=find-b&amp;find_code=ISN&amp;x=0&amp;y=0&amp;request=978-80-200-1527-3&amp;filter_code_1=WTP&amp;filter_request_1=&amp;filter_code_2=WLN&amp;adjacent=N</t>
  </si>
  <si>
    <t>http://aleph.nkp.cz/F/?func=find-b&amp;find_code=ISN&amp;x=0&amp;y=0&amp;request=978-5-94856-649-8&amp;filter_code_1=WTP&amp;filter_request_1=&amp;filter_code_2=WLN&amp;adjacent=N</t>
  </si>
  <si>
    <t>http://aleph.nkp.cz/F/?func=find-b&amp;find_code=ISN&amp;x=0&amp;y=0&amp;request=978-5-89319-140-0&amp;filter_code_1=WTP&amp;filter_request_1=&amp;filter_code_2=WLN&amp;adjacent=N</t>
  </si>
  <si>
    <t>http://aleph.nkp.cz/F/?func=find-b&amp;find_code=ISN&amp;x=0&amp;y=0&amp;request=978-5-87978-439-8&amp;filter_code_1=WTP&amp;filter_request_1=&amp;filter_code_2=WLN&amp;adjacent=N</t>
  </si>
  <si>
    <t>http://aleph.nkp.cz/F/?func=find-b&amp;find_code=ISN&amp;x=0&amp;y=0&amp;request=978-5-87954-440-4&amp;filter_code_1=WTP&amp;filter_request_1=&amp;filter_code_2=WLN&amp;adjacent=N</t>
  </si>
  <si>
    <t>http://aleph.nkp.cz/F/?func=find-b&amp;find_code=ISN&amp;x=0&amp;y=0&amp;request=978-5-8064-1459-6&amp;filter_code_1=WTP&amp;filter_request_1=&amp;filter_code_2=WLN&amp;adjacent=N</t>
  </si>
  <si>
    <t>http://aleph.nkp.cz/F/?func=find-b&amp;find_code=ISN&amp;x=0&amp;y=0&amp;request=978-5-8064-1435-0&amp;filter_code_1=WTP&amp;filter_request_1=&amp;filter_code_2=WLN&amp;adjacent=N</t>
  </si>
  <si>
    <t>http://aleph.nkp.cz/F/?func=find-b&amp;find_code=ISN&amp;x=0&amp;y=0&amp;request=978-3-9521172-3-1&amp;filter_code_1=WTP&amp;filter_request_1=&amp;filter_code_2=WLN&amp;adjacent=N</t>
  </si>
  <si>
    <t>http://aleph.nkp.cz/F/?func=find-b&amp;find_code=ISN&amp;x=0&amp;y=0&amp;request=978-3-9521172-1-7&amp;filter_code_1=WTP&amp;filter_request_1=&amp;filter_code_2=WLN&amp;adjacent=N</t>
  </si>
  <si>
    <t>http://aleph.nkp.cz/F/?func=find-b&amp;find_code=ISN&amp;x=0&amp;y=0&amp;request=978-3-939112-03-7&amp;filter_code_1=WTP&amp;filter_request_1=&amp;filter_code_2=WLN&amp;adjacent=N</t>
  </si>
  <si>
    <t>http://aleph.nkp.cz/F/?func=find-b&amp;find_code=ISN&amp;x=0&amp;y=0&amp;request=978-3-937974-17-0&amp;filter_code_1=WTP&amp;filter_request_1=&amp;filter_code_2=WLN&amp;adjacent=N</t>
  </si>
  <si>
    <t>http://aleph.nkp.cz/F/?func=find-b&amp;find_code=ISN&amp;x=0&amp;y=0&amp;request=978-3-89971-704-4&amp;filter_code_1=WTP&amp;filter_request_1=&amp;filter_code_2=WLN&amp;adjacent=N</t>
  </si>
  <si>
    <t>http://aleph.nkp.cz/F/?func=find-b&amp;find_code=ISN&amp;x=0&amp;y=0&amp;request=978-3-89639-806-2&amp;filter_code_1=WTP&amp;filter_request_1=&amp;filter_code_2=WLN&amp;adjacent=N</t>
  </si>
  <si>
    <t>http://aleph.nkp.cz/F/?func=find-b&amp;find_code=ISN&amp;x=0&amp;y=0&amp;request=978-3-89445-395-4&amp;filter_code_1=WTP&amp;filter_request_1=&amp;filter_code_2=WLN&amp;adjacent=N</t>
  </si>
  <si>
    <t>http://aleph.nkp.cz/F/?func=find-b&amp;find_code=ISN&amp;x=0&amp;y=0&amp;request=978-3-88327-576-5&amp;filter_code_1=WTP&amp;filter_request_1=&amp;filter_code_2=WLN&amp;adjacent=N</t>
  </si>
  <si>
    <t>http://aleph.nkp.cz/F/?func=find-b&amp;find_code=ISN&amp;x=0&amp;y=0&amp;request=978-3-87690-988-2&amp;filter_code_1=WTP&amp;filter_request_1=&amp;filter_code_2=WLN&amp;adjacent=N</t>
  </si>
  <si>
    <t>http://aleph.nkp.cz/F/?func=find-b&amp;find_code=ISN&amp;x=0&amp;y=0&amp;request=978-3-86829-085-1&amp;filter_code_1=WTP&amp;filter_request_1=&amp;filter_code_2=WLN&amp;adjacent=N</t>
  </si>
  <si>
    <t>http://aleph.nkp.cz/F/?func=find-b&amp;find_code=ISN&amp;x=0&amp;y=0&amp;request=978-3-86688-008-5&amp;filter_code_1=WTP&amp;filter_request_1=&amp;filter_code_2=WLN&amp;adjacent=N</t>
  </si>
  <si>
    <t>http://aleph.nkp.cz/F/?func=find-b&amp;find_code=ISN&amp;x=0&amp;y=0&amp;request=978-3-86596-033-7&amp;filter_code_1=WTP&amp;filter_request_1=&amp;filter_code_2=WLN&amp;adjacent=N</t>
  </si>
  <si>
    <t>http://aleph.nkp.cz/F/?func=find-b&amp;find_code=ISN&amp;x=0&amp;y=0&amp;request=978-3-86583-486-7&amp;filter_code_1=WTP&amp;filter_request_1=&amp;filter_code_2=WLN&amp;adjacent=N</t>
  </si>
  <si>
    <t>http://aleph.nkp.cz/F/?func=find-b&amp;find_code=ISN&amp;x=0&amp;y=0&amp;request=978-3-86583-382-2&amp;filter_code_1=WTP&amp;filter_request_1=&amp;filter_code_2=WLN&amp;adjacent=N</t>
  </si>
  <si>
    <t>http://aleph.nkp.cz/F/?func=find-b&amp;find_code=ISN&amp;x=0&amp;y=0&amp;request=978-3-8433-8631-9&amp;filter_code_1=WTP&amp;filter_request_1=&amp;filter_code_2=WLN&amp;adjacent=N</t>
  </si>
  <si>
    <t>http://aleph.nkp.cz/F/?func=find-b&amp;find_code=ISN&amp;x=0&amp;y=0&amp;request=978-3-8375-0480-4&amp;filter_code_1=WTP&amp;filter_request_1=&amp;filter_code_2=WLN&amp;adjacent=N</t>
  </si>
  <si>
    <t>http://aleph.nkp.cz/F/?func=find-b&amp;find_code=ISN&amp;x=0&amp;y=0&amp;request=978-3-8370-7508-3&amp;filter_code_1=WTP&amp;filter_request_1=&amp;filter_code_2=WLN&amp;adjacent=N</t>
  </si>
  <si>
    <t>http://aleph.nkp.cz/F/?func=find-b&amp;find_code=ISN&amp;x=0&amp;y=0&amp;request=978-3-8300-4173-3&amp;filter_code_1=WTP&amp;filter_request_1=&amp;filter_code_2=WLN&amp;adjacent=N</t>
  </si>
  <si>
    <t>http://aleph.nkp.cz/F/?func=find-b&amp;find_code=ISN&amp;x=0&amp;y=0&amp;request=978-3-8289-8944-3&amp;filter_code_1=WTP&amp;filter_request_1=&amp;filter_code_2=WLN&amp;adjacent=N</t>
  </si>
  <si>
    <t>http://aleph.nkp.cz/F/?func=find-b&amp;find_code=ISN&amp;x=0&amp;y=0&amp;request=978-3-7815-1761-5&amp;filter_code_1=WTP&amp;filter_request_1=&amp;filter_code_2=WLN&amp;adjacent=N</t>
  </si>
  <si>
    <t>http://aleph.nkp.cz/F/?func=find-b&amp;find_code=ISN&amp;x=0&amp;y=0&amp;request=978-3-7815-1666-3&amp;filter_code_1=WTP&amp;filter_request_1=&amp;filter_code_2=WLN&amp;adjacent=N</t>
  </si>
  <si>
    <t>http://aleph.nkp.cz/F/?func=find-b&amp;find_code=ISN&amp;x=0&amp;y=0&amp;request=978-3-7815-1577-2&amp;filter_code_1=WTP&amp;filter_request_1=&amp;filter_code_2=WLN&amp;adjacent=N</t>
  </si>
  <si>
    <t>http://aleph.nkp.cz/F/?func=find-b&amp;find_code=ISN&amp;x=0&amp;y=0&amp;request=978-3-7800-1063-6&amp;filter_code_1=WTP&amp;filter_request_1=&amp;filter_code_2=WLN&amp;adjacent=N</t>
  </si>
  <si>
    <t>http://aleph.nkp.cz/F/?func=find-b&amp;find_code=ISN&amp;x=0&amp;y=0&amp;request=978-3-7774-4315-7&amp;filter_code_1=WTP&amp;filter_request_1=&amp;filter_code_2=WLN&amp;adjacent=N</t>
  </si>
  <si>
    <t>http://aleph.nkp.cz/F/?func=find-b&amp;find_code=ISN&amp;x=0&amp;y=0&amp;request=978-3-7643-8839-3&amp;filter_code_1=WTP&amp;filter_request_1=&amp;filter_code_2=WLN&amp;adjacent=N</t>
  </si>
  <si>
    <t>http://aleph.nkp.cz/F/?func=find-b&amp;find_code=ISN&amp;x=0&amp;y=0&amp;request=978-3-7069-0479-7&amp;filter_code_1=WTP&amp;filter_request_1=&amp;filter_code_2=WLN&amp;adjacent=N</t>
  </si>
  <si>
    <t>http://aleph.nkp.cz/F/?func=find-b&amp;find_code=ISN&amp;x=0&amp;y=0&amp;request=978-3-7069-0425-4&amp;filter_code_1=WTP&amp;filter_request_1=&amp;filter_code_2=WLN&amp;adjacent=N</t>
  </si>
  <si>
    <t>http://aleph.nkp.cz/F/?func=find-b&amp;find_code=ISN&amp;x=0&amp;y=0&amp;request=978-3-7001-3540-1&amp;filter_code_1=WTP&amp;filter_request_1=&amp;filter_code_2=WLN&amp;adjacent=N</t>
  </si>
  <si>
    <t>http://aleph.nkp.cz/F/?func=find-b&amp;find_code=ISN&amp;x=0&amp;y=0&amp;request=978-3-639-14446-8&amp;filter_code_1=WTP&amp;filter_request_1=&amp;filter_code_2=WLN&amp;adjacent=N</t>
  </si>
  <si>
    <t>http://aleph.nkp.cz/F/?func=find-b&amp;find_code=ISN&amp;x=0&amp;y=0&amp;request=978-3-631-58885-7&amp;filter_code_1=WTP&amp;filter_request_1=&amp;filter_code_2=WLN&amp;adjacent=N</t>
  </si>
  <si>
    <t>http://aleph.nkp.cz/F/?func=find-b&amp;find_code=ISN&amp;x=0&amp;y=0&amp;request=978-3-442-46867-6&amp;filter_code_1=WTP&amp;filter_request_1=&amp;filter_code_2=WLN&amp;adjacent=N</t>
  </si>
  <si>
    <t>http://aleph.nkp.cz/F/?func=find-b&amp;find_code=ISN&amp;x=0&amp;y=0&amp;request=978-3-11-022593-8&amp;filter_code_1=WTP&amp;filter_request_1=&amp;filter_code_2=WLN&amp;adjacent=N</t>
  </si>
  <si>
    <t>http://aleph.nkp.cz/F/?func=find-b&amp;find_code=ISN&amp;x=0&amp;y=0&amp;request=978-3-11-018382-5&amp;filter_code_1=WTP&amp;filter_request_1=&amp;filter_code_2=WLN&amp;adjacent=N</t>
  </si>
  <si>
    <t>http://aleph.nkp.cz/F/?func=find-b&amp;find_code=ISN&amp;x=0&amp;y=0&amp;request=978-3-03911-800-7&amp;filter_code_1=WTP&amp;filter_request_1=&amp;filter_code_2=WLN&amp;adjacent=N</t>
  </si>
  <si>
    <t>http://aleph.nkp.cz/F/?func=find-b&amp;find_code=ISN&amp;x=0&amp;y=0&amp;request=978-3-0343-0560-0&amp;filter_code_1=WTP&amp;filter_request_1=&amp;filter_code_2=WLN&amp;adjacent=N</t>
  </si>
  <si>
    <t>http://aleph.nkp.cz/F/?func=find-b&amp;find_code=ISN&amp;x=0&amp;y=0&amp;request=978-2-89474-070-5&amp;filter_code_1=WTP&amp;filter_request_1=&amp;filter_code_2=WLN&amp;adjacent=N</t>
  </si>
  <si>
    <t>http://aleph.nkp.cz/F/?func=find-b&amp;find_code=ISN&amp;x=0&amp;y=0&amp;request=978-2-89005-984-9&amp;filter_code_1=WTP&amp;filter_request_1=&amp;filter_code_2=WLN&amp;adjacent=N</t>
  </si>
  <si>
    <t>http://aleph.nkp.cz/F/?func=find-b&amp;find_code=ISN&amp;x=0&amp;y=0&amp;request=978-2-8041-0537-2&amp;filter_code_1=WTP&amp;filter_request_1=&amp;filter_code_2=WLN&amp;adjacent=N</t>
  </si>
  <si>
    <t>http://aleph.nkp.cz/F/?func=find-b&amp;find_code=ISN&amp;x=0&amp;y=0&amp;request=978-2-7342-1121-1&amp;filter_code_1=WTP&amp;filter_request_1=&amp;filter_code_2=WLN&amp;adjacent=N</t>
  </si>
  <si>
    <t>http://aleph.nkp.cz/F/?func=find-b&amp;find_code=ISN&amp;x=0&amp;y=0&amp;request=978-2-7204-0455-9&amp;filter_code_1=WTP&amp;filter_request_1=&amp;filter_code_2=WLN&amp;adjacent=N</t>
  </si>
  <si>
    <t>http://aleph.nkp.cz/F/?func=find-b&amp;find_code=ISN&amp;x=0&amp;y=0&amp;request=978-2-35120-007-0&amp;filter_code_1=WTP&amp;filter_request_1=&amp;filter_code_2=WLN&amp;adjacent=N</t>
  </si>
  <si>
    <t>http://aleph.nkp.cz/F/?func=find-b&amp;find_code=ISN&amp;x=0&amp;y=0&amp;request=978-2-296-04685-6&amp;filter_code_1=WTP&amp;filter_request_1=&amp;filter_code_2=WLN&amp;adjacent=N</t>
  </si>
  <si>
    <t>http://aleph.nkp.cz/F/?func=find-b&amp;find_code=ISN&amp;x=0&amp;y=0&amp;request=978-1-920898-84-7&amp;filter_code_1=WTP&amp;filter_request_1=&amp;filter_code_2=WLN&amp;adjacent=N</t>
  </si>
  <si>
    <t>http://aleph.nkp.cz/F/?func=find-b&amp;find_code=ISN&amp;x=0&amp;y=0&amp;request=978-1-906638-52-8&amp;filter_code_1=WTP&amp;filter_request_1=&amp;filter_code_2=WLN&amp;adjacent=N</t>
  </si>
  <si>
    <t>http://aleph.nkp.cz/F/?func=find-b&amp;find_code=ISN&amp;x=0&amp;y=0&amp;request=978-1-84888-031-3&amp;filter_code_1=WTP&amp;filter_request_1=&amp;filter_code_2=WLN&amp;adjacent=N</t>
  </si>
  <si>
    <t>http://aleph.nkp.cz/F/?func=find-b&amp;find_code=ISN&amp;x=0&amp;y=0&amp;request=978-1-84787-440-5&amp;filter_code_1=WTP&amp;filter_request_1=&amp;filter_code_2=WLN&amp;adjacent=N</t>
  </si>
  <si>
    <t>http://aleph.nkp.cz/F/?func=find-b&amp;find_code=ISN&amp;x=0&amp;y=0&amp;request=978-1-58603-721-5&amp;filter_code_1=WTP&amp;filter_request_1=&amp;filter_code_2=WLN&amp;adjacent=N</t>
  </si>
  <si>
    <t>http://aleph.nkp.cz/F/?func=find-b&amp;find_code=ISN&amp;x=0&amp;y=0&amp;request=978-1-4129-4513-4&amp;filter_code_1=WTP&amp;filter_request_1=&amp;filter_code_2=WLN&amp;adjacent=N</t>
  </si>
  <si>
    <t>http://aleph.nkp.cz/F/?func=find-b&amp;find_code=ISN&amp;x=0&amp;y=0&amp;request=978-0-615-14623-2&amp;filter_code_1=WTP&amp;filter_request_1=&amp;filter_code_2=WLN&amp;adjacent=N</t>
  </si>
  <si>
    <t>http://aleph.nkp.cz/F/?func=find-b&amp;find_code=ISN&amp;x=0&amp;y=0&amp;request=978-0-470-51703-1&amp;filter_code_1=WTP&amp;filter_request_1=&amp;filter_code_2=WLN&amp;adjacent=N</t>
  </si>
  <si>
    <t>http://aleph.nkp.cz/F/?func=find-b&amp;find_code=ISN&amp;x=0&amp;y=0&amp;request=978-0-387-71577-3&amp;filter_code_1=WTP&amp;filter_request_1=&amp;filter_code_2=WLN&amp;adjacent=N</t>
  </si>
  <si>
    <t>http://aleph.nkp.cz/F/?func=find-b&amp;find_code=ISN&amp;x=0&amp;y=0&amp;request=978-0-230-23025-5&amp;filter_code_1=WTP&amp;filter_request_1=&amp;filter_code_2=WLN&amp;adjacent=N</t>
  </si>
  <si>
    <t>http://aleph.nkp.cz/F/?func=find-b&amp;find_code=ISN&amp;x=0&amp;y=0&amp;request=965-354-006-8&amp;filter_code_1=WTP&amp;filter_request_1=&amp;filter_code_2=WLN&amp;adjacent=N</t>
  </si>
  <si>
    <t>http://aleph.nkp.cz/F/?func=find-b&amp;find_code=ISN&amp;x=0&amp;y=0&amp;request=962809310X&amp;filter_code_1=WTP&amp;filter_request_1=&amp;filter_code_2=WLN&amp;adjacent=N</t>
  </si>
  <si>
    <t>http://aleph.nkp.cz/F/?func=find-b&amp;find_code=ISN&amp;x=0&amp;y=0&amp;request=954-9842-05-3&amp;filter_code_1=WTP&amp;filter_request_1=&amp;filter_code_2=WLN&amp;adjacent=N</t>
  </si>
  <si>
    <t>http://aleph.nkp.cz/F/?func=find-b&amp;find_code=ISN&amp;x=0&amp;y=0&amp;request=954-8329-83-2&amp;filter_code_1=WTP&amp;filter_request_1=&amp;filter_code_2=WLN&amp;adjacent=N</t>
  </si>
  <si>
    <t>http://aleph.nkp.cz/F/?func=find-b&amp;find_code=ISN&amp;x=0&amp;y=0&amp;request=952-458-813-7&amp;filter_code_1=WTP&amp;filter_request_1=&amp;filter_code_2=WLN&amp;adjacent=N</t>
  </si>
  <si>
    <t>http://aleph.nkp.cz/F/?func=find-b&amp;find_code=ISN&amp;x=0&amp;y=0&amp;request=90-77874-99-2&amp;filter_code_1=WTP&amp;filter_request_1=&amp;filter_code_2=WLN&amp;adjacent=N</t>
  </si>
  <si>
    <t>http://aleph.nkp.cz/F/?func=find-b&amp;find_code=ISN&amp;x=0&amp;y=0&amp;request=84-611-3282-3&amp;filter_code_1=WTP&amp;filter_request_1=&amp;filter_code_2=WLN&amp;adjacent=N</t>
  </si>
  <si>
    <t>http://aleph.nkp.cz/F/?func=find-b&amp;find_code=ISN&amp;x=0&amp;y=0&amp;request=84-611-0355-6&amp;filter_code_1=WTP&amp;filter_request_1=&amp;filter_code_2=WLN&amp;adjacent=N</t>
  </si>
  <si>
    <t>http://aleph.nkp.cz/F/?func=find-b&amp;find_code=ISN&amp;x=0&amp;y=0&amp;request=83-919465-9-2&amp;filter_code_1=WTP&amp;filter_request_1=&amp;filter_code_2=WLN&amp;adjacent=N</t>
  </si>
  <si>
    <t>http://aleph.nkp.cz/F/?func=find-b&amp;find_code=ISN&amp;x=0&amp;y=0&amp;request=83-7051-405-7&amp;filter_code_1=WTP&amp;filter_request_1=&amp;filter_code_2=WLN&amp;adjacent=N</t>
  </si>
  <si>
    <t>http://aleph.nkp.cz/F/?func=find-b&amp;find_code=ISN&amp;x=0&amp;y=0&amp;request=83-60146-70-5&amp;filter_code_1=WTP&amp;filter_request_1=&amp;filter_code_2=WLN&amp;adjacent=N</t>
  </si>
  <si>
    <t>http://aleph.nkp.cz/F/?func=find-b&amp;find_code=ISN&amp;x=0&amp;y=0&amp;request=80-969414-7-X&amp;filter_code_1=WTP&amp;filter_request_1=&amp;filter_code_2=WLN&amp;adjacent=N</t>
  </si>
  <si>
    <t>http://aleph.nkp.cz/F/?func=find-b&amp;find_code=ISN&amp;x=0&amp;y=0&amp;request=80-969414-3-7&amp;filter_code_1=WTP&amp;filter_request_1=&amp;filter_code_2=WLN&amp;adjacent=N</t>
  </si>
  <si>
    <t>http://aleph.nkp.cz/F/?func=find-b&amp;find_code=ISN&amp;x=0&amp;y=0&amp;request=80-967305-7-6&amp;filter_code_1=WTP&amp;filter_request_1=&amp;filter_code_2=WLN&amp;adjacent=N</t>
  </si>
  <si>
    <t>http://aleph.nkp.cz/F/?func=find-b&amp;find_code=ISN&amp;x=0&amp;y=0&amp;request=80-967305-6-8&amp;filter_code_1=WTP&amp;filter_request_1=&amp;filter_code_2=WLN&amp;adjacent=N</t>
  </si>
  <si>
    <t>http://aleph.nkp.cz/F/?func=find-b&amp;find_code=ISN&amp;x=0&amp;y=0&amp;request=80-967305-5-X&amp;filter_code_1=WTP&amp;filter_request_1=&amp;filter_code_2=WLN&amp;adjacent=N</t>
  </si>
  <si>
    <t>http://aleph.nkp.cz/F/?func=find-b&amp;find_code=ISN&amp;x=0&amp;y=0&amp;request=80-903623-1-1&amp;filter_code_1=WTP&amp;filter_request_1=&amp;filter_code_2=WLN&amp;adjacent=N</t>
  </si>
  <si>
    <t>http://aleph.nkp.cz/F/?func=find-b&amp;find_code=ISN&amp;x=0&amp;y=0&amp;request=80-903623-0-3&amp;filter_code_1=WTP&amp;filter_request_1=&amp;filter_code_2=WLN&amp;adjacent=N</t>
  </si>
  <si>
    <t>http://aleph.nkp.cz/F/?func=find-b&amp;find_code=ISN&amp;x=0&amp;y=0&amp;request=80-903600-6-8&amp;filter_code_1=WTP&amp;filter_request_1=&amp;filter_code_2=WLN&amp;adjacent=N</t>
  </si>
  <si>
    <t>http://aleph.nkp.cz/F/?func=find-b&amp;find_code=ISN&amp;x=0&amp;y=0&amp;request=80-902814-0-0&amp;filter_code_1=WTP&amp;filter_request_1=&amp;filter_code_2=WLN&amp;adjacent=N</t>
  </si>
  <si>
    <t>http://aleph.nkp.cz/F/?func=find-b&amp;find_code=ISN&amp;x=0&amp;y=0&amp;request=80-902345-9-3&amp;filter_code_1=WTP&amp;filter_request_1=&amp;filter_code_2=WLN&amp;adjacent=N</t>
  </si>
  <si>
    <t>http://aleph.nkp.cz/F/?func=find-b&amp;find_code=ISN&amp;x=0&amp;y=0&amp;request=80-89220-37-1&amp;filter_code_1=WTP&amp;filter_request_1=&amp;filter_code_2=WLN&amp;adjacent=N</t>
  </si>
  <si>
    <t>http://aleph.nkp.cz/F/?func=find-b&amp;find_code=ISN&amp;x=0&amp;y=0&amp;request=80-89039-97-9&amp;filter_code_1=WTP&amp;filter_request_1=&amp;filter_code_2=WLN&amp;adjacent=N</t>
  </si>
  <si>
    <t>http://aleph.nkp.cz/F/?func=find-b&amp;find_code=ISN&amp;x=0&amp;y=0&amp;request=80-89037-04-6&amp;filter_code_1=WTP&amp;filter_request_1=&amp;filter_code_2=WLN&amp;adjacent=N</t>
  </si>
  <si>
    <t>http://aleph.nkp.cz/F/?func=find-b&amp;find_code=ISN&amp;x=0&amp;y=0&amp;request=80-86948-10-2&amp;filter_code_1=WTP&amp;filter_request_1=&amp;filter_code_2=WLN&amp;adjacent=N</t>
  </si>
  <si>
    <t>http://aleph.nkp.cz/F/?func=find-b&amp;find_code=ISN&amp;x=0&amp;y=0&amp;request=80-86898-60-1&amp;filter_code_1=WTP&amp;filter_request_1=&amp;filter_code_2=WLN&amp;adjacent=N</t>
  </si>
  <si>
    <t>http://aleph.nkp.cz/F/?func=find-b&amp;find_code=ISN&amp;x=0&amp;y=0&amp;request=80-86861-72-4&amp;filter_code_1=WTP&amp;filter_request_1=&amp;filter_code_2=WLN&amp;adjacent=N</t>
  </si>
  <si>
    <t>http://aleph.nkp.cz/F/?func=find-b&amp;find_code=ISN&amp;x=0&amp;y=0&amp;request=80-86856-29-1&amp;filter_code_1=WTP&amp;filter_request_1=&amp;filter_code_2=WLN&amp;adjacent=N</t>
  </si>
  <si>
    <t>http://aleph.nkp.cz/F/?func=find-b&amp;find_code=ISN&amp;x=0&amp;y=0&amp;request=80-86856-21-6&amp;filter_code_1=WTP&amp;filter_request_1=&amp;filter_code_2=WLN&amp;adjacent=N</t>
  </si>
  <si>
    <t>http://aleph.nkp.cz/F/?func=find-b&amp;find_code=ISN&amp;x=0&amp;y=0&amp;request=80-86856-13-5&amp;filter_code_1=WTP&amp;filter_request_1=&amp;filter_code_2=WLN&amp;adjacent=N</t>
  </si>
  <si>
    <t>http://aleph.nkp.cz/F/?func=find-b&amp;find_code=ISN&amp;x=0&amp;y=0&amp;request=80-86843-10-6&amp;filter_code_1=WTP&amp;filter_request_1=&amp;filter_code_2=WLN&amp;adjacent=N</t>
  </si>
  <si>
    <t>http://aleph.nkp.cz/F/?func=find-b&amp;find_code=ISN&amp;x=0&amp;y=0&amp;request=80-86843-09-2&amp;filter_code_1=WTP&amp;filter_request_1=&amp;filter_code_2=WLN&amp;adjacent=N</t>
  </si>
  <si>
    <t>http://aleph.nkp.cz/F/?func=find-b&amp;find_code=ISN&amp;x=0&amp;y=0&amp;request=80-86843-08-4&amp;filter_code_1=WTP&amp;filter_request_1=&amp;filter_code_2=WLN&amp;adjacent=N</t>
  </si>
  <si>
    <t>http://aleph.nkp.cz/F/?func=find-b&amp;find_code=ISN&amp;x=0&amp;y=0&amp;request=80-86791-43-2&amp;filter_code_1=WTP&amp;filter_request_1=&amp;filter_code_2=WLN&amp;adjacent=N</t>
  </si>
  <si>
    <t>http://aleph.nkp.cz/F/?func=find-b&amp;find_code=ISN&amp;x=0&amp;y=0&amp;request=80-86772-23-3&amp;filter_code_1=WTP&amp;filter_request_1=&amp;filter_code_2=WLN&amp;adjacent=N</t>
  </si>
  <si>
    <t>http://aleph.nkp.cz/F/?func=find-b&amp;find_code=ISN&amp;x=0&amp;y=0&amp;request=80-86648-16-8&amp;filter_code_1=WTP&amp;filter_request_1=&amp;filter_code_2=WLN&amp;adjacent=N</t>
  </si>
  <si>
    <t>http://aleph.nkp.cz/F/?func=find-b&amp;find_code=ISN&amp;x=0&amp;y=0&amp;request=80-86561-29-1&amp;filter_code_1=WTP&amp;filter_request_1=&amp;filter_code_2=WLN&amp;adjacent=N</t>
  </si>
  <si>
    <t>http://aleph.nkp.cz/F/?func=find-b&amp;find_code=ISN&amp;x=0&amp;y=0&amp;request=80-86559-57-2&amp;filter_code_1=WTP&amp;filter_request_1=&amp;filter_code_2=WLN&amp;adjacent=N</t>
  </si>
  <si>
    <t>http://aleph.nkp.cz/F/?func=find-b&amp;find_code=ISN&amp;x=0&amp;y=0&amp;request=80-86559-54-8&amp;filter_code_1=WTP&amp;filter_request_1=&amp;filter_code_2=WLN&amp;adjacent=N</t>
  </si>
  <si>
    <t>http://aleph.nkp.cz/F/?func=find-b&amp;find_code=ISN&amp;x=0&amp;y=0&amp;request=80-86496-34-1&amp;filter_code_1=WTP&amp;filter_request_1=&amp;filter_code_2=WLN&amp;adjacent=N</t>
  </si>
  <si>
    <t>http://aleph.nkp.cz/F/?func=find-b&amp;find_code=ISN&amp;x=0&amp;y=0&amp;request=80-86413-41-1&amp;filter_code_1=WTP&amp;filter_request_1=&amp;filter_code_2=WLN&amp;adjacent=N</t>
  </si>
  <si>
    <t>http://aleph.nkp.cz/F/?func=find-b&amp;find_code=ISN&amp;x=0&amp;y=0&amp;request=80-86327-52-3&amp;filter_code_1=WTP&amp;filter_request_1=&amp;filter_code_2=WLN&amp;adjacent=N</t>
  </si>
  <si>
    <t>http://aleph.nkp.cz/F/?func=find-b&amp;find_code=ISN&amp;x=0&amp;y=0&amp;request=80-86318-79-6&amp;filter_code_1=WTP&amp;filter_request_1=&amp;filter_code_2=WLN&amp;adjacent=N</t>
  </si>
  <si>
    <t>http://aleph.nkp.cz/F/?func=find-b&amp;find_code=ISN&amp;x=0&amp;y=0&amp;request=80-86317-03-X&amp;filter_code_1=WTP&amp;filter_request_1=&amp;filter_code_2=WLN&amp;adjacent=N</t>
  </si>
  <si>
    <t>http://aleph.nkp.cz/F/?func=find-b&amp;find_code=ISN&amp;x=0&amp;y=0&amp;request=80-86307-29-8&amp;filter_code_1=WTP&amp;filter_request_1=&amp;filter_code_2=WLN&amp;adjacent=N</t>
  </si>
  <si>
    <t>http://aleph.nkp.cz/F/?func=find-b&amp;find_code=ISN&amp;x=0&amp;y=0&amp;request=80-86307-28-X&amp;filter_code_1=WTP&amp;filter_request_1=&amp;filter_code_2=WLN&amp;adjacent=N</t>
  </si>
  <si>
    <t>http://aleph.nkp.cz/F/?func=find-b&amp;find_code=ISN&amp;x=0&amp;y=0&amp;request=80-86307-21-2&amp;filter_code_1=WTP&amp;filter_request_1=&amp;filter_code_2=WLN&amp;adjacent=N</t>
  </si>
  <si>
    <t>http://aleph.nkp.cz/F/?func=find-b&amp;find_code=ISN&amp;x=0&amp;y=0&amp;request=80-86307-13-1&amp;filter_code_1=WTP&amp;filter_request_1=&amp;filter_code_2=WLN&amp;adjacent=N</t>
  </si>
  <si>
    <t>http://aleph.nkp.cz/F/?func=find-b&amp;find_code=ISN&amp;x=0&amp;y=0&amp;request=80-86254-14-3&amp;filter_code_1=WTP&amp;filter_request_1=&amp;filter_code_2=WLN&amp;adjacent=N</t>
  </si>
  <si>
    <t>http://aleph.nkp.cz/F/?func=find-b&amp;find_code=ISN&amp;x=0&amp;y=0&amp;request=80-85085-75-5&amp;filter_code_1=WTP&amp;filter_request_1=&amp;filter_code_2=WLN&amp;adjacent=N</t>
  </si>
  <si>
    <t>http://aleph.nkp.cz/F/?func=find-b&amp;find_code=ISN&amp;x=0&amp;y=0&amp;request=80-8094-057-6&amp;filter_code_1=WTP&amp;filter_request_1=&amp;filter_code_2=WLN&amp;adjacent=N</t>
  </si>
  <si>
    <t>http://aleph.nkp.cz/F/?func=find-b&amp;find_code=ISN&amp;x=0&amp;y=0&amp;request=80-8083-312-5&amp;filter_code_1=WTP&amp;filter_request_1=&amp;filter_code_2=WLN&amp;adjacent=N</t>
  </si>
  <si>
    <t>http://aleph.nkp.cz/F/?func=find-b&amp;find_code=ISN&amp;x=0&amp;y=0&amp;request=80-8083-184-X&amp;filter_code_1=WTP&amp;filter_request_1=&amp;filter_code_2=WLN&amp;adjacent=N</t>
  </si>
  <si>
    <t>http://aleph.nkp.cz/F/?func=find-b&amp;find_code=ISN&amp;x=0&amp;y=0&amp;request=80-8050-999-9&amp;filter_code_1=WTP&amp;filter_request_1=&amp;filter_code_2=WLN&amp;adjacent=N</t>
  </si>
  <si>
    <t>http://aleph.nkp.cz/F/?func=find-b&amp;find_code=ISN&amp;x=0&amp;y=0&amp;request=80-8050-761-9&amp;filter_code_1=WTP&amp;filter_request_1=&amp;filter_code_2=WLN&amp;adjacent=N</t>
  </si>
  <si>
    <t>http://aleph.nkp.cz/F/?func=find-b&amp;find_code=ISN&amp;x=0&amp;y=0&amp;request=80-8041-505-6&amp;filter_code_1=WTP&amp;filter_request_1=&amp;filter_code_2=WLN&amp;adjacent=N</t>
  </si>
  <si>
    <t>http://aleph.nkp.cz/F/?func=find-b&amp;find_code=ISN&amp;x=0&amp;y=0&amp;request=80-7372-153-8&amp;filter_code_1=WTP&amp;filter_request_1=&amp;filter_code_2=WLN&amp;adjacent=N</t>
  </si>
  <si>
    <t>http://aleph.nkp.cz/F/?func=find-b&amp;find_code=ISN&amp;x=0&amp;y=0&amp;request=80-7372-095-7&amp;filter_code_1=WTP&amp;filter_request_1=&amp;filter_code_2=WLN&amp;adjacent=N</t>
  </si>
  <si>
    <t>http://aleph.nkp.cz/F/?func=find-b&amp;find_code=ISN&amp;x=0&amp;y=0&amp;request=80-7372-055-8&amp;filter_code_1=WTP&amp;filter_request_1=&amp;filter_code_2=WLN&amp;adjacent=N</t>
  </si>
  <si>
    <t>http://aleph.nkp.cz/F/?func=find-b&amp;find_code=ISN&amp;x=0&amp;y=0&amp;request=80-7368-273-7&amp;filter_code_1=WTP&amp;filter_request_1=&amp;filter_code_2=WLN&amp;adjacent=N</t>
  </si>
  <si>
    <t>http://aleph.nkp.cz/F/?func=find-b&amp;find_code=ISN&amp;x=0&amp;y=0&amp;request=80-7368-272-9&amp;filter_code_1=WTP&amp;filter_request_1=&amp;filter_code_2=WLN&amp;adjacent=N</t>
  </si>
  <si>
    <t>http://aleph.nkp.cz/F/?func=find-b&amp;find_code=ISN&amp;x=0&amp;y=0&amp;request=80-7368-271-0&amp;filter_code_1=WTP&amp;filter_request_1=&amp;filter_code_2=WLN&amp;adjacent=N</t>
  </si>
  <si>
    <t>http://aleph.nkp.cz/F/?func=find-b&amp;find_code=ISN&amp;x=0&amp;y=0&amp;request=80-7368-201-X&amp;filter_code_1=WTP&amp;filter_request_1=&amp;filter_code_2=WLN&amp;adjacent=N</t>
  </si>
  <si>
    <t>http://aleph.nkp.cz/F/?func=find-b&amp;find_code=ISN&amp;x=0&amp;y=0&amp;request=80-7360-456-6&amp;filter_code_1=WTP&amp;filter_request_1=&amp;filter_code_2=WLN&amp;adjacent=N</t>
  </si>
  <si>
    <t>http://aleph.nkp.cz/F/?func=find-b&amp;find_code=ISN&amp;x=0&amp;y=0&amp;request=80-7340-091-X&amp;filter_code_1=WTP&amp;filter_request_1=&amp;filter_code_2=WLN&amp;adjacent=N</t>
  </si>
  <si>
    <t>http://aleph.nkp.cz/F/?func=find-b&amp;find_code=ISN&amp;x=0&amp;y=0&amp;request=80-7331-073-2&amp;filter_code_1=WTP&amp;filter_request_1=&amp;filter_code_2=WLN&amp;adjacent=N</t>
  </si>
  <si>
    <t>http://aleph.nkp.cz/F/?func=find-b&amp;find_code=ISN&amp;x=0&amp;y=0&amp;request=80-7325-105-1&amp;filter_code_1=WTP&amp;filter_request_1=&amp;filter_code_2=WLN&amp;adjacent=N</t>
  </si>
  <si>
    <t>http://aleph.nkp.cz/F/?func=find-b&amp;find_code=ISN&amp;x=0&amp;y=0&amp;request=80-7318-360-9&amp;filter_code_1=WTP&amp;filter_request_1=&amp;filter_code_2=WLN&amp;adjacent=N</t>
  </si>
  <si>
    <t>http://aleph.nkp.cz/F/?func=find-b&amp;find_code=ISN&amp;x=0&amp;y=0&amp;request=80-7315-119-7&amp;filter_code_1=WTP&amp;filter_request_1=&amp;filter_code_2=WLN&amp;adjacent=N</t>
  </si>
  <si>
    <t>http://aleph.nkp.cz/F/?func=find-b&amp;find_code=ISN&amp;x=0&amp;y=0&amp;request=80-7315-114-6&amp;filter_code_1=WTP&amp;filter_request_1=&amp;filter_code_2=WLN&amp;adjacent=N</t>
  </si>
  <si>
    <t>http://aleph.nkp.cz/F/?func=find-b&amp;find_code=ISN&amp;x=0&amp;y=0&amp;request=80-7308-147-4&amp;filter_code_1=WTP&amp;filter_request_1=&amp;filter_code_2=WLN&amp;adjacent=N</t>
  </si>
  <si>
    <t>http://aleph.nkp.cz/F/?func=find-b&amp;find_code=ISN&amp;x=0&amp;y=0&amp;request=80-7305-554-6&amp;filter_code_1=WTP&amp;filter_request_1=&amp;filter_code_2=WLN&amp;adjacent=N</t>
  </si>
  <si>
    <t>http://aleph.nkp.cz/F/?func=find-b&amp;find_code=ISN&amp;x=0&amp;y=0&amp;request=80-7290-281-4&amp;filter_code_1=WTP&amp;filter_request_1=&amp;filter_code_2=WLN&amp;adjacent=N</t>
  </si>
  <si>
    <t>http://aleph.nkp.cz/F/?func=find-b&amp;find_code=ISN&amp;x=0&amp;y=0&amp;request=80-7290-279-2&amp;filter_code_1=WTP&amp;filter_request_1=&amp;filter_code_2=WLN&amp;adjacent=N</t>
  </si>
  <si>
    <t>http://aleph.nkp.cz/F/?func=find-b&amp;find_code=ISN&amp;x=0&amp;y=0&amp;request=80-7290-278-4&amp;filter_code_1=WTP&amp;filter_request_1=&amp;filter_code_2=WLN&amp;adjacent=N</t>
  </si>
  <si>
    <t>http://aleph.nkp.cz/F/?func=find-b&amp;find_code=ISN&amp;x=0&amp;y=0&amp;request=80-7290-277-6&amp;filter_code_1=WTP&amp;filter_request_1=&amp;filter_code_2=WLN&amp;adjacent=N</t>
  </si>
  <si>
    <t>http://aleph.nkp.cz/F/?func=find-b&amp;find_code=ISN&amp;x=0&amp;y=0&amp;request=80-7290-272-5&amp;filter_code_1=WTP&amp;filter_request_1=&amp;filter_code_2=WLN&amp;adjacent=N</t>
  </si>
  <si>
    <t>http://aleph.nkp.cz/F/?func=find-b&amp;find_code=ISN&amp;x=0&amp;y=0&amp;request=80-7290-269-5&amp;filter_code_1=WTP&amp;filter_request_1=&amp;filter_code_2=WLN&amp;adjacent=N</t>
  </si>
  <si>
    <t>http://aleph.nkp.cz/F/?func=find-b&amp;find_code=ISN&amp;x=0&amp;y=0&amp;request=80-7290-268-7&amp;filter_code_1=WTP&amp;filter_request_1=&amp;filter_code_2=WLN&amp;adjacent=N</t>
  </si>
  <si>
    <t>http://aleph.nkp.cz/F/?func=find-b&amp;find_code=ISN&amp;x=0&amp;y=0&amp;request=80-7290-258-X&amp;filter_code_1=WTP&amp;filter_request_1=&amp;filter_code_2=WLN&amp;adjacent=N</t>
  </si>
  <si>
    <t>http://aleph.nkp.cz/F/?func=find-b&amp;find_code=ISN&amp;x=0&amp;y=0&amp;request=80-7290-255-5&amp;filter_code_1=WTP&amp;filter_request_1=&amp;filter_code_2=WLN&amp;adjacent=N</t>
  </si>
  <si>
    <t>http://aleph.nkp.cz/F/?func=find-b&amp;find_code=ISN&amp;x=0&amp;y=0&amp;request=80-7290-245-8&amp;filter_code_1=WTP&amp;filter_request_1=&amp;filter_code_2=WLN&amp;adjacent=N</t>
  </si>
  <si>
    <t>http://aleph.nkp.cz/F/?func=find-b&amp;find_code=ISN&amp;x=0&amp;y=0&amp;request=80-7290-239-3&amp;filter_code_1=WTP&amp;filter_request_1=&amp;filter_code_2=WLN&amp;adjacent=N</t>
  </si>
  <si>
    <t>http://aleph.nkp.cz/F/?func=find-b&amp;find_code=ISN&amp;x=0&amp;y=0&amp;request=80-7290-223-7&amp;filter_code_1=WTP&amp;filter_request_1=&amp;filter_code_2=WLN&amp;adjacent=N</t>
  </si>
  <si>
    <t>http://aleph.nkp.cz/F/?func=find-b&amp;find_code=ISN&amp;x=0&amp;y=0&amp;request=80-7194-908-6&amp;filter_code_1=WTP&amp;filter_request_1=&amp;filter_code_2=WLN&amp;adjacent=N</t>
  </si>
  <si>
    <t>http://aleph.nkp.cz/F/?func=find-b&amp;find_code=ISN&amp;x=0&amp;y=0&amp;request=80-7194-857-8&amp;filter_code_1=WTP&amp;filter_request_1=&amp;filter_code_2=WLN&amp;adjacent=N</t>
  </si>
  <si>
    <t>http://aleph.nkp.cz/F/?func=find-b&amp;find_code=ISN&amp;x=0&amp;y=0&amp;request=80-7106-850-0&amp;filter_code_1=WTP&amp;filter_request_1=&amp;filter_code_2=WLN&amp;adjacent=N</t>
  </si>
  <si>
    <t>http://aleph.nkp.cz/F/?func=find-b&amp;find_code=ISN&amp;x=0&amp;y=0&amp;request=80-7068-192-6&amp;filter_code_1=WTP&amp;filter_request_1=&amp;filter_code_2=WLN&amp;adjacent=N</t>
  </si>
  <si>
    <t>http://aleph.nkp.cz/F/?func=find-b&amp;find_code=ISN&amp;x=0&amp;y=0&amp;request=80-7044-832-6&amp;filter_code_1=WTP&amp;filter_request_1=&amp;filter_code_2=WLN&amp;adjacent=N</t>
  </si>
  <si>
    <t>http://aleph.nkp.cz/F/?func=find-b&amp;find_code=ISN&amp;x=0&amp;y=0&amp;request=80-7044-777-X&amp;filter_code_1=WTP&amp;filter_request_1=&amp;filter_code_2=WLN&amp;adjacent=N</t>
  </si>
  <si>
    <t>http://aleph.nkp.cz/F/?func=find-b&amp;find_code=ISN&amp;x=0&amp;y=0&amp;request=80-7044-458-4&amp;filter_code_1=WTP&amp;filter_request_1=&amp;filter_code_2=WLN&amp;adjacent=N</t>
  </si>
  <si>
    <t>http://aleph.nkp.cz/F/?func=find-b&amp;find_code=ISN&amp;x=0&amp;y=0&amp;request=80-7043-504-6&amp;filter_code_1=WTP&amp;filter_request_1=&amp;filter_code_2=WLN&amp;adjacent=N</t>
  </si>
  <si>
    <t>http://aleph.nkp.cz/F/?func=find-b&amp;find_code=ISN&amp;x=0&amp;y=0&amp;request=80-7043-483-X&amp;filter_code_1=WTP&amp;filter_request_1=&amp;filter_code_2=WLN&amp;adjacent=N</t>
  </si>
  <si>
    <t>http://aleph.nkp.cz/F/?func=find-b&amp;find_code=ISN&amp;x=0&amp;y=0&amp;request=80-7036-198-0&amp;filter_code_1=WTP&amp;filter_request_1=&amp;filter_code_2=WLN&amp;adjacent=N</t>
  </si>
  <si>
    <t>http://aleph.nkp.cz/F/?func=find-b&amp;find_code=ISN&amp;x=0&amp;y=0&amp;request=80-7035-347-3&amp;filter_code_1=WTP&amp;filter_request_1=&amp;filter_code_2=WLN&amp;adjacent=N</t>
  </si>
  <si>
    <t>http://aleph.nkp.cz/F/?func=find-b&amp;find_code=ISN&amp;x=0&amp;y=0&amp;request=80-7035-333-3&amp;filter_code_1=WTP&amp;filter_request_1=&amp;filter_code_2=WLN&amp;adjacent=N</t>
  </si>
  <si>
    <t>http://aleph.nkp.cz/F/?func=find-b&amp;find_code=ISN&amp;x=0&amp;y=0&amp;request=80-7035-331-7&amp;filter_code_1=WTP&amp;filter_request_1=&amp;filter_code_2=WLN&amp;adjacent=N</t>
  </si>
  <si>
    <t>http://aleph.nkp.cz/F/?func=find-b&amp;find_code=ISN&amp;x=0&amp;y=0&amp;request=80-550-8575-7&amp;filter_code_1=WTP&amp;filter_request_1=&amp;filter_code_2=WLN&amp;adjacent=N</t>
  </si>
  <si>
    <t>http://aleph.nkp.cz/F/?func=find-b&amp;find_code=ISN&amp;x=0&amp;y=0&amp;request=80-246-1313-1&amp;filter_code_1=WTP&amp;filter_request_1=&amp;filter_code_2=WLN&amp;adjacent=N</t>
  </si>
  <si>
    <t>http://aleph.nkp.cz/F/?func=find-b&amp;find_code=ISN&amp;x=0&amp;y=0&amp;request=80-246-1266-6&amp;filter_code_1=WTP&amp;filter_request_1=&amp;filter_code_2=WLN&amp;adjacent=N</t>
  </si>
  <si>
    <t>http://aleph.nkp.cz/F/?func=find-b&amp;find_code=ISN&amp;x=0&amp;y=0&amp;request=80-246-1262-3&amp;filter_code_1=WTP&amp;filter_request_1=&amp;filter_code_2=WLN&amp;adjacent=N</t>
  </si>
  <si>
    <t>http://aleph.nkp.cz/F/?func=find-b&amp;find_code=ISN&amp;x=0&amp;y=0&amp;request=80-246-1260-7&amp;filter_code_1=WTP&amp;filter_request_1=&amp;filter_code_2=WLN&amp;adjacent=N</t>
  </si>
  <si>
    <t>http://aleph.nkp.cz/F/?func=find-b&amp;find_code=ISN&amp;x=0&amp;y=0&amp;request=80-246-1173-2&amp;filter_code_1=WTP&amp;filter_request_1=&amp;filter_code_2=WLN&amp;adjacent=N</t>
  </si>
  <si>
    <t>http://aleph.nkp.cz/F/?func=find-b&amp;find_code=ISN&amp;x=0&amp;y=0&amp;request=80-244-1368-X&amp;filter_code_1=WTP&amp;filter_request_1=&amp;filter_code_2=WLN&amp;adjacent=N</t>
  </si>
  <si>
    <t>http://aleph.nkp.cz/F/?func=find-b&amp;find_code=ISN&amp;x=0&amp;y=0&amp;request=80-244-1311-6&amp;filter_code_1=WTP&amp;filter_request_1=&amp;filter_code_2=WLN&amp;adjacent=N</t>
  </si>
  <si>
    <t>http://aleph.nkp.cz/F/?func=find-b&amp;find_code=ISN&amp;x=0&amp;y=0&amp;request=80-224-0907-3&amp;filter_code_1=WTP&amp;filter_request_1=&amp;filter_code_2=WLN&amp;adjacent=N</t>
  </si>
  <si>
    <t>http://aleph.nkp.cz/F/?func=find-b&amp;find_code=ISN&amp;x=0&amp;y=0&amp;request=80-210-4203-6&amp;filter_code_1=WTP&amp;filter_request_1=&amp;filter_code_2=WLN&amp;adjacent=N</t>
  </si>
  <si>
    <t>http://aleph.nkp.cz/F/?func=find-b&amp;find_code=ISN&amp;x=0&amp;y=0&amp;request=80-210-4191-9&amp;filter_code_1=WTP&amp;filter_request_1=&amp;filter_code_2=WLN&amp;adjacent=N</t>
  </si>
  <si>
    <t>http://aleph.nkp.cz/F/?func=find-b&amp;find_code=ISN&amp;x=0&amp;y=0&amp;request=80-210-4125-0&amp;filter_code_1=WTP&amp;filter_request_1=&amp;filter_code_2=WLN&amp;adjacent=N</t>
  </si>
  <si>
    <t>http://aleph.nkp.cz/F/?func=find-b&amp;find_code=ISN&amp;x=0&amp;y=0&amp;request=80-200-1400-4&amp;filter_code_1=WTP&amp;filter_request_1=&amp;filter_code_2=WLN&amp;adjacent=N</t>
  </si>
  <si>
    <t>http://aleph.nkp.cz/F/?func=find-b&amp;find_code=ISN&amp;x=0&amp;y=0&amp;request=80-200-1386-5&amp;filter_code_1=WTP&amp;filter_request_1=&amp;filter_code_2=WLN&amp;adjacent=N</t>
  </si>
  <si>
    <t>http://aleph.nkp.cz/F/?func=find-b&amp;find_code=ISN&amp;x=0&amp;y=0&amp;request=80-200-1315-6&amp;filter_code_1=WTP&amp;filter_request_1=&amp;filter_code_2=WLN&amp;adjacent=N</t>
  </si>
  <si>
    <t>http://aleph.nkp.cz/F/?func=find-b&amp;find_code=ISN&amp;x=0&amp;y=0&amp;request=80-200-1209-5&amp;filter_code_1=WTP&amp;filter_request_1=&amp;filter_code_2=WLN&amp;adjacent=N</t>
  </si>
  <si>
    <t>http://aleph.nkp.cz/F/?func=find-b&amp;find_code=ISN&amp;x=0&amp;y=0&amp;request=5-901609-43-3&amp;filter_code_1=WTP&amp;filter_request_1=&amp;filter_code_2=WLN&amp;adjacent=N</t>
  </si>
  <si>
    <t>http://aleph.nkp.cz/F/?func=find-b&amp;find_code=ISN&amp;x=0&amp;y=0&amp;request=5-02-035614-X&amp;filter_code_1=WTP&amp;filter_request_1=&amp;filter_code_2=WLN&amp;adjacent=N</t>
  </si>
  <si>
    <t>http://aleph.nkp.cz/F/?func=find-b&amp;find_code=ISN&amp;x=0&amp;y=0&amp;request=3-86596-128-2&amp;filter_code_1=WTP&amp;filter_request_1=&amp;filter_code_2=WLN&amp;adjacent=N</t>
  </si>
  <si>
    <t>http://aleph.nkp.cz/F/?func=find-b&amp;find_code=ISN&amp;x=0&amp;y=0&amp;request=3-86596-037-5&amp;filter_code_1=WTP&amp;filter_request_1=&amp;filter_code_2=WLN&amp;adjacent=N</t>
  </si>
  <si>
    <t>http://aleph.nkp.cz/F/?func=find-b&amp;find_code=ISN&amp;x=0&amp;y=0&amp;request=2-87460-096-2&amp;filter_code_1=WTP&amp;filter_request_1=&amp;filter_code_2=WLN&amp;adjacent=N</t>
  </si>
  <si>
    <t>http://aleph.nkp.cz/F/?func=find-b&amp;find_code=ISN&amp;x=0&amp;y=0&amp;request=2-87460-095-4&amp;filter_code_1=WTP&amp;filter_request_1=&amp;filter_code_2=WLN&amp;adjacent=N</t>
  </si>
  <si>
    <t>Není v NK</t>
  </si>
  <si>
    <t>sborníky konferencí</t>
  </si>
  <si>
    <t>monografie</t>
  </si>
  <si>
    <t>příručky</t>
  </si>
  <si>
    <t>eseje, sborníky, kolektivní monografie</t>
  </si>
  <si>
    <t>metodické příručky</t>
  </si>
  <si>
    <t>katalogy výstav</t>
  </si>
  <si>
    <t>kolektivní monografie</t>
  </si>
  <si>
    <t>studie, dokumenty, prameny</t>
  </si>
  <si>
    <t>studie, sborníky</t>
  </si>
  <si>
    <t>výzkumné zprávy, kolektivní monografie</t>
  </si>
  <si>
    <t>sborníky</t>
  </si>
  <si>
    <t>studie</t>
  </si>
  <si>
    <t>zprávy</t>
  </si>
  <si>
    <t>sborníky konferencí, CD-ROM</t>
  </si>
  <si>
    <t>sborníky, metodické příručky</t>
  </si>
  <si>
    <t>učební texty</t>
  </si>
  <si>
    <t>sborníky konferencí, abstrakta</t>
  </si>
  <si>
    <t>frazeologické slovníky, dvojjazyčné překladové slovníky</t>
  </si>
  <si>
    <t>učebnice vysokých škol</t>
  </si>
  <si>
    <t>výzkumné zprávy, sborníky</t>
  </si>
  <si>
    <t>kolektivní monografie, sborníky konferencí</t>
  </si>
  <si>
    <t>výkladové slovníky, terminologické slovníky</t>
  </si>
  <si>
    <t>kolektivní monografie, příručky</t>
  </si>
  <si>
    <t>encyklopedie</t>
  </si>
  <si>
    <t>informační publikace</t>
  </si>
  <si>
    <t>sborníky konferencí, anotace</t>
  </si>
  <si>
    <t>sborníky, CD-ROM</t>
  </si>
  <si>
    <t>sborníky konferencí, anotace, kolektivní monografie</t>
  </si>
  <si>
    <t>sborníky konferencí, kolektivní monografie</t>
  </si>
  <si>
    <t>kolektivní monografie, výzkumné zprávy, CD-ROM</t>
  </si>
  <si>
    <t>studie, CD-ROM</t>
  </si>
  <si>
    <t>metodické příručky, dotazníky</t>
  </si>
  <si>
    <t>sborníky konferencí, DVD</t>
  </si>
  <si>
    <t>sborníky konferencí, medailony</t>
  </si>
  <si>
    <t>učebnice vysokých škol, kolektivní monografie</t>
  </si>
  <si>
    <t>výzkumné zprávy, studie</t>
  </si>
  <si>
    <t>kolektivní monografie, metodické příručky</t>
  </si>
  <si>
    <t>přednášky, sborníky</t>
  </si>
  <si>
    <t>metodické příručky, pracovní listy, CD-ROM</t>
  </si>
  <si>
    <t>studie, sborníky, jubilejní publikace</t>
  </si>
  <si>
    <t>antologie</t>
  </si>
  <si>
    <t>sborníky, jubilejní publikace</t>
  </si>
  <si>
    <t>výkladové slovníky, terminologické slovníky, učebnice vysokých škol</t>
  </si>
  <si>
    <t>seznamy</t>
  </si>
  <si>
    <t>katalogy výstav, sborníky</t>
  </si>
  <si>
    <t>katalogy výstav, monografie</t>
  </si>
  <si>
    <t>sborníky, katalogy výstav</t>
  </si>
  <si>
    <t>případové studie, kolektivní monografie</t>
  </si>
  <si>
    <t>případové studie</t>
  </si>
  <si>
    <t>biografie, studie</t>
  </si>
  <si>
    <t>vzpomínky, studie, personální bibliografie, sborníky</t>
  </si>
  <si>
    <t>katalogy výstav, studie</t>
  </si>
  <si>
    <t>ročenky, sborníky</t>
  </si>
  <si>
    <t>sborníky, studie, korespondence, texty</t>
  </si>
  <si>
    <t>anotace, sborníky</t>
  </si>
  <si>
    <t>sborníky, ročenky</t>
  </si>
  <si>
    <t>srovnávací studie, sborníky</t>
  </si>
  <si>
    <t>srovnávací studie</t>
  </si>
  <si>
    <t>učební texty, monografie</t>
  </si>
  <si>
    <t>klíče</t>
  </si>
  <si>
    <t>Tento výskyt výsledku není vyřazen</t>
  </si>
  <si>
    <t>Předkladateli byly vyřazeny všechny výskyty tohoto výsledku||Kniha s daným ISBN nebo kapitola v této knize byla vyřazena v předchozím hodnocení, protože výsledek neodpovídal definici druhu</t>
  </si>
  <si>
    <t>Tento výskyt výsledku není vyřazenRozpory v Hodnocení výsledků výzkumných organizací 2011</t>
  </si>
  <si>
    <t>Předkladateli byly vyřazeny všechny výskyty tohoto výsledku||Výsledek neodpovídá definici druhu. Výsledek neobsahuje popis metodologie</t>
  </si>
  <si>
    <t>Předkladateli byly vyřazeny všechny výskyty tohoto výsledku||Výsledek neodpovídá definici druhu. Výsledek není odbornou knihou ve smyslu přílohy č. 2 Metodiky</t>
  </si>
  <si>
    <t>Předkladateli byly vyřazeny všechny výskyty tohoto výsledku||Výsledek neprezentuje/nerealizuje/nechrání původní výsledky výzkumu</t>
  </si>
  <si>
    <t>Předkladateli byly vyřazeny všechny výskyty tohoto výsledku||Výsledek neodpovídá definici druhu. Výsledek není odbornou knihou ve smyslu přílohy č. 2 Metodiky | Výsledek neprezentuje/nerealizuje/nechrání původní výsledky výzkumu</t>
  </si>
  <si>
    <t>Předkladateli byly vyřazeny všechny výskyty tohoto výsledku||Nebyl předán povinný výtisk do Národní knihovny ČR</t>
  </si>
  <si>
    <t>Předkladateli byly vyřazeny všechny výskyty tohoto výsledku||Výsledek neodpovídá definici druhu. Výsledek nemá formální atributy ve smyslu přílohy č. 2 Metodiky | Výsledek neodpovídá definici druhu. Výsledek není odbornou knihou ve smyslu přílohy č. 2 Metodiky | Výsledek neprezentuje/nerealizuje/nechrání původní výsledky výzkumu</t>
  </si>
  <si>
    <t>Předkladateli byly vyřazeny všechny výskyty tohoto výsledku||Výsledek neodpovídá definici druhu. Výsledek neobsahuje popis metodologie | Výsledek neodpovídá definici druhu. Výsledek není odbornou knihou ve smyslu přílohy č. 2 Metodiky</t>
  </si>
  <si>
    <t>Předkladateli byly vyřazeny všechny výskyty tohoto výsledku||ISBN neexistuje nebo není platné</t>
  </si>
  <si>
    <t>Předkladateli byly vyřazeny všechny výskyty tohoto výsledku||Výsledek neodpovídá definici druhu: nejde o celý text práce s členěním podle požadavků vydavatelů periodika na strukturu vědecké práce | Výsledek neodpovídá definici druhu: je článkem pouze informativního charakteru, edičním materiálem, opravou či souhrnem</t>
  </si>
  <si>
    <t>Předkladateli byly vyřazeny všechny výskyty tohoto výsledku||Výsledek neodpovídá definici druhu: je článkem pouze informativního charakteru, edičním materiálem, opravou či souhrnem</t>
  </si>
  <si>
    <t>Předkladateli byly vyřazeny všechny výskyty tohoto výsledku||Výsledek neodpovídá definici druhu: není obvyklý způsob citování zdrojů, event. poznámkový aparát</t>
  </si>
  <si>
    <t>Předkladateli byly vyřazeny všechny výskyty tohoto výsledku||Výsledek neodpovídá definici druhu: článek není zveřejněn v odborném periodiku</t>
  </si>
  <si>
    <t>Předkladateli byly vyřazeny všechny výskyty tohoto výsledku||Výsledek neodpovídá definici druhu: je článkem pouze informativního charakteru, edičním materiálem, opravou či souhrnem | Výsledek neodpovídá definici druhu: článek není zveřejněn v odborném periodiku</t>
  </si>
  <si>
    <t>Místo vydání</t>
  </si>
  <si>
    <t>Minsk</t>
  </si>
  <si>
    <t>Bratislava</t>
  </si>
  <si>
    <t>Praha</t>
  </si>
  <si>
    <t>Chomutov</t>
  </si>
  <si>
    <t>Vlašim</t>
  </si>
  <si>
    <t>Praha - Litomyšl</t>
  </si>
  <si>
    <t>Úvaly u Prahy</t>
  </si>
  <si>
    <t>Brno</t>
  </si>
  <si>
    <t>Praha-Litomyšl</t>
  </si>
  <si>
    <t>Ústí nad Labem</t>
  </si>
  <si>
    <t>Olomouc</t>
  </si>
  <si>
    <t>Neu-Isenburg</t>
  </si>
  <si>
    <t>Saarbrücken</t>
  </si>
  <si>
    <t>Hamburg</t>
  </si>
  <si>
    <t>München</t>
  </si>
  <si>
    <t>Basel</t>
  </si>
  <si>
    <t>Saarbrücken, Germany</t>
  </si>
  <si>
    <t>Lyon</t>
  </si>
  <si>
    <t>Houndmills, Basingstoke</t>
  </si>
  <si>
    <t>Joensuu</t>
  </si>
  <si>
    <t>Plzeň</t>
  </si>
  <si>
    <t>Berlin</t>
  </si>
  <si>
    <t>Brusel</t>
  </si>
  <si>
    <t>Grodno</t>
  </si>
  <si>
    <t>Charkiv</t>
  </si>
  <si>
    <t>Athens</t>
  </si>
  <si>
    <t>Sofia</t>
  </si>
  <si>
    <t>Sofia Bulharsko</t>
  </si>
  <si>
    <t>Zagreb</t>
  </si>
  <si>
    <t>Gent</t>
  </si>
  <si>
    <t>Haag</t>
  </si>
  <si>
    <t>Pisa</t>
  </si>
  <si>
    <t>Juiz de Fora</t>
  </si>
  <si>
    <t>Siedlce</t>
  </si>
  <si>
    <t>Siedlce, Polsko</t>
  </si>
  <si>
    <t>Bielsko-Biala</t>
  </si>
  <si>
    <t>Rzeszów</t>
  </si>
  <si>
    <t>Rzeszow</t>
  </si>
  <si>
    <t>Kielce</t>
  </si>
  <si>
    <t>Racibórz</t>
  </si>
  <si>
    <t>Wroclaw</t>
  </si>
  <si>
    <t>Pusté Úľany</t>
  </si>
  <si>
    <t>Moskva</t>
  </si>
  <si>
    <t>Všeň</t>
  </si>
  <si>
    <t>Bratislava, Slovensko</t>
  </si>
  <si>
    <t>České Budějovice</t>
  </si>
  <si>
    <t>Liberec</t>
  </si>
  <si>
    <t>Turnov</t>
  </si>
  <si>
    <t>Trnava</t>
  </si>
  <si>
    <t>Ostrava</t>
  </si>
  <si>
    <t>Weimar - Regensburg - Prag - Bratislava</t>
  </si>
  <si>
    <t>Weimar, Regensburg, Praha, Bratislava</t>
  </si>
  <si>
    <t>Prague</t>
  </si>
  <si>
    <t>Banská Bystrica</t>
  </si>
  <si>
    <t>Tula</t>
  </si>
  <si>
    <t>Zürich</t>
  </si>
  <si>
    <t>Regensburg</t>
  </si>
  <si>
    <t>Augsburg</t>
  </si>
  <si>
    <t>Goettingen</t>
  </si>
  <si>
    <t>Halle</t>
  </si>
  <si>
    <t>Leipzig</t>
  </si>
  <si>
    <t>Essen</t>
  </si>
  <si>
    <t>Bad Heilbrunn</t>
  </si>
  <si>
    <t>Seelze</t>
  </si>
  <si>
    <t>Wien</t>
  </si>
  <si>
    <t>Frankfurt am Main</t>
  </si>
  <si>
    <t>Berlin, New York</t>
  </si>
  <si>
    <t>Bern</t>
  </si>
  <si>
    <t>Montréal</t>
  </si>
  <si>
    <t>Bruxelles</t>
  </si>
  <si>
    <t>Grignan (France)</t>
  </si>
  <si>
    <t>Paris</t>
  </si>
  <si>
    <t>Sydney</t>
  </si>
  <si>
    <t>Oxford</t>
  </si>
  <si>
    <t>London</t>
  </si>
  <si>
    <t>Chichester</t>
  </si>
  <si>
    <t>New York, Boston, Dordrecht, London, Moscow</t>
  </si>
  <si>
    <t>Hong Kong</t>
  </si>
  <si>
    <t>Rotterdam; Taipei</t>
  </si>
  <si>
    <t>Lodz - Poland</t>
  </si>
  <si>
    <t>Stařeč</t>
  </si>
  <si>
    <t>Nitra</t>
  </si>
  <si>
    <t>London; New York</t>
  </si>
  <si>
    <t>Road West, Westort</t>
  </si>
  <si>
    <t>Westport, USA</t>
  </si>
  <si>
    <t>Westport</t>
  </si>
  <si>
    <t>studie, rozhovory, úvahy</t>
  </si>
  <si>
    <t>KPg</t>
  </si>
  <si>
    <t>KSpPg</t>
  </si>
  <si>
    <t>KPs</t>
  </si>
  <si>
    <t>KPPg</t>
  </si>
  <si>
    <t>KChDCh</t>
  </si>
  <si>
    <t>KBES</t>
  </si>
  <si>
    <t>HODNOCENÍ 2010: Důvod vyřazení + sankce (odečet bodů)</t>
  </si>
  <si>
    <t>UK - Pedagogická fakulta</t>
  </si>
  <si>
    <t>Poskytovatel institucionální podpory</t>
  </si>
  <si>
    <t>ID záznamu
v OBD</t>
  </si>
  <si>
    <t>Autor (pracoviště)</t>
  </si>
  <si>
    <t>Název výsledku</t>
  </si>
  <si>
    <t>Rok uplatnění</t>
  </si>
  <si>
    <t>Důvod sankce</t>
  </si>
  <si>
    <t>Uplatnění Metodiky 2010
kapitola V.
(bod = 3 302,- Kč)</t>
  </si>
  <si>
    <t>odečtené body</t>
  </si>
  <si>
    <t>MSM</t>
  </si>
  <si>
    <t>Hogenová, Anna (KOVF)</t>
  </si>
  <si>
    <t>Tázání je zbožností myšlení</t>
  </si>
  <si>
    <t>kniha</t>
  </si>
  <si>
    <t>2007</t>
  </si>
  <si>
    <t>NK výsledek neeviduje;</t>
  </si>
  <si>
    <t>Skarlantová, Jana (KVV)</t>
  </si>
  <si>
    <t>Užitá tvorba I. Estetická východiska užité tvorby</t>
  </si>
  <si>
    <t>2009</t>
  </si>
  <si>
    <t>Koucký, Jan (SVP); Bartušek, Aleš (SVP); Kovařovic, Jan (SVP)</t>
  </si>
  <si>
    <t>Who is more equal? Access to tertiary education in Europe</t>
  </si>
  <si>
    <t>Kucharská, Anna (KPs)</t>
  </si>
  <si>
    <t>Obligatorní diagnostika a obligatorní diagnózy v pedagogicko-psychologických poradnách</t>
  </si>
  <si>
    <t>2006</t>
  </si>
  <si>
    <t xml:space="preserve">Výsledek neodpovídá definici druhu výsledku; </t>
  </si>
  <si>
    <t>Pokorná, Věra (KPs); Málková, Gabriela (KPs); Sotáková, Hana (KPs)</t>
  </si>
  <si>
    <t>Programy pro rozvoj myšlení dětí s odchylkami vývoje</t>
  </si>
  <si>
    <t>Kropáčková, Jana (KPPg)</t>
  </si>
  <si>
    <t>Budeme mít prvňáčka</t>
  </si>
  <si>
    <t>2008</t>
  </si>
  <si>
    <t>Starý, Karel (ÚVRV)</t>
  </si>
  <si>
    <t>Pedagogika ve škole</t>
  </si>
  <si>
    <t>Žofková, Hana (KRL); Liptáková, Zuzana (KRL)</t>
  </si>
  <si>
    <t>Pojechali 5</t>
  </si>
  <si>
    <t>Hájková, Vanda (KSpPg)</t>
  </si>
  <si>
    <t>Tomková, Anna (KPPg)</t>
  </si>
  <si>
    <t>Učíme v projektech</t>
  </si>
  <si>
    <t>Fialová, Irena (KITTV)</t>
  </si>
  <si>
    <t>Manual Promotion of Gender-Sensitive Media Education Didactic Material for Use in European Teacher Education (Project G@ME).</t>
  </si>
  <si>
    <t>Smetáčková, Irena (KPs)</t>
  </si>
  <si>
    <t>Homofobie v žákovských kolektivech</t>
  </si>
  <si>
    <t>Helus, Zdeněk (KPs)</t>
  </si>
  <si>
    <t>Hříbková, Radka (KRL); Žofková, Hana (KRL)</t>
  </si>
  <si>
    <t>Raduga po-novomu 3</t>
  </si>
  <si>
    <t>Charvát, Petr (KDDD)</t>
  </si>
  <si>
    <t>ANTROPOLOGICKÝ SLOVNÍK (s přihlédnutím k dějinám literatury a umění) aneb co by mohl o člověku vědět každý člověk</t>
  </si>
  <si>
    <t>Poechali! Bystroe načalo</t>
  </si>
  <si>
    <t>Poechali! Bystroe načalo. Rabočaja tetraď.</t>
  </si>
  <si>
    <t>Poechali! Bystroe načalo. Metodičeskoe pukovod.</t>
  </si>
  <si>
    <t>Žofková, Hana (KRL)</t>
  </si>
  <si>
    <t>Poechali. Kniga dlja čtenija 1</t>
  </si>
  <si>
    <t>Kodejška, Miloš (KHV)</t>
  </si>
  <si>
    <t>Rodinné písničky pro naše dětičky</t>
  </si>
  <si>
    <t>Výsledek neodpovídá definici druhu výsledku; NK výsledek neeviduje;</t>
  </si>
  <si>
    <t>Jednotný důvod vyřazení: Výsledek vyřazen na návrh odborných a poradních orgánů RVVI.</t>
  </si>
  <si>
    <t>Žofková</t>
  </si>
  <si>
    <t>Liptáková</t>
  </si>
  <si>
    <t>Hájková</t>
  </si>
  <si>
    <t>Hogenová</t>
  </si>
  <si>
    <t>Kodejška</t>
  </si>
  <si>
    <t>Kropáčková</t>
  </si>
  <si>
    <t>Kucharská</t>
  </si>
  <si>
    <t>Skarlantová</t>
  </si>
  <si>
    <t>Smetáčková</t>
  </si>
  <si>
    <t>Starý</t>
  </si>
  <si>
    <t>Tomková</t>
  </si>
  <si>
    <t>Fialová</t>
  </si>
  <si>
    <t>Helus</t>
  </si>
  <si>
    <t>Hříbková</t>
  </si>
  <si>
    <t>Bartušek</t>
  </si>
  <si>
    <t>Koucký</t>
  </si>
  <si>
    <t>Kovařovic</t>
  </si>
  <si>
    <t>Málková</t>
  </si>
  <si>
    <t>Pokorná</t>
  </si>
  <si>
    <t>Sotáková</t>
  </si>
  <si>
    <t>Charvát</t>
  </si>
  <si>
    <t>Pracoviště opraveno na podnět prof. Spilkové</t>
  </si>
  <si>
    <t>x</t>
  </si>
  <si>
    <t>německy psaná poezie, lyrická poezie, antologie, dvojjazyčná vydání</t>
  </si>
  <si>
    <t>monografie, katalogy výstav</t>
  </si>
  <si>
    <t>ID</t>
  </si>
  <si>
    <t>Stav</t>
  </si>
  <si>
    <t>Typ</t>
  </si>
  <si>
    <t>Rozšíření LiF</t>
  </si>
  <si>
    <t>Titul (v originále)</t>
  </si>
  <si>
    <t>Autoři</t>
  </si>
  <si>
    <t>Rok publikace</t>
  </si>
  <si>
    <t>Název zdroje</t>
  </si>
  <si>
    <t>Místo publikace</t>
  </si>
  <si>
    <t>Jazyk (originál)</t>
  </si>
  <si>
    <t>ISBN:</t>
  </si>
  <si>
    <t>Náz.zdr.zkráceně</t>
  </si>
  <si>
    <t>Vydavatel</t>
  </si>
  <si>
    <t>Místo konání</t>
  </si>
  <si>
    <t>Vydání</t>
  </si>
  <si>
    <t>Ročník</t>
  </si>
  <si>
    <t>Číslo zprávy</t>
  </si>
  <si>
    <t>Strany</t>
  </si>
  <si>
    <t>Umístění práce</t>
  </si>
  <si>
    <t>Rozsah</t>
  </si>
  <si>
    <t>Balení</t>
  </si>
  <si>
    <t>Náklad</t>
  </si>
  <si>
    <t>Typ dokumentu</t>
  </si>
  <si>
    <t>CODN</t>
  </si>
  <si>
    <t>Médium</t>
  </si>
  <si>
    <t>Dopis pro</t>
  </si>
  <si>
    <t>Poznámka</t>
  </si>
  <si>
    <t>Archivní číslo</t>
  </si>
  <si>
    <t>Uložení</t>
  </si>
  <si>
    <t>Dostupnost</t>
  </si>
  <si>
    <t>Odkazy</t>
  </si>
  <si>
    <t>Hlavní klíč</t>
  </si>
  <si>
    <t>Vedlejší klíč</t>
  </si>
  <si>
    <t>Spojka</t>
  </si>
  <si>
    <t>Titul česky</t>
  </si>
  <si>
    <t>Titul anglicky</t>
  </si>
  <si>
    <t>Datum konání</t>
  </si>
  <si>
    <t>Abstrakt angl.</t>
  </si>
  <si>
    <t>SCI</t>
  </si>
  <si>
    <t>Datum</t>
  </si>
  <si>
    <t>Vl. typ práce</t>
  </si>
  <si>
    <t>Abstrakt čes.</t>
  </si>
  <si>
    <t>Typ financování</t>
  </si>
  <si>
    <t>Číslo grantu</t>
  </si>
  <si>
    <t>Kód UT ISI</t>
  </si>
  <si>
    <t>Vlastník</t>
  </si>
  <si>
    <t>RIV ID</t>
  </si>
  <si>
    <t>151719 </t>
  </si>
  <si>
    <t>Schválený pracovištěm </t>
  </si>
  <si>
    <t>přehledový článek </t>
  </si>
  <si>
    <t>Katedra českého jazyka Pedagogické fakulty Univerzity Karlovy jako významné pracoviště podílející se na tvorbě nových učebnic a učebních textů pro základní a střední školy </t>
  </si>
  <si>
    <t>Renata Žiláková (KP-1599);  </t>
  </si>
  <si>
    <t>2011 </t>
  </si>
  <si>
    <t>Didaktické studie </t>
  </si>
  <si>
    <t>čeština (cze) </t>
  </si>
  <si>
    <t>3 </t>
  </si>
  <si>
    <t>43-53 </t>
  </si>
  <si>
    <t>11 </t>
  </si>
  <si>
    <t>AM </t>
  </si>
  <si>
    <t>učebnice; inovativní přístup; komunikační kompetence; nové didaktické koncepce; orientace v textu;  </t>
  </si>
  <si>
    <t>textbook; innovative approaches; communication competences; new didactical concepts; orientation in text;  </t>
  </si>
  <si>
    <t>Department of Czech Language at Charles University Faculty of Education, as significant work involved in the creation of new textbooks and textbooks for primary and secondary schools </t>
  </si>
  <si>
    <t>-  </t>
  </si>
  <si>
    <t>Article presents an overview of textbook employees of the Department of Czech Language Charles University. It refers to innovative approaches to teaching the authors of the Czech language especially in elementary schools. Prevailing principles of the new concepts are focusing on the communication component of language comprehension, orientation in the text and information retrieval. Textbooks also reflect the pragmatic aspects of language (politeness, interviewing, arguments). Authors of textbooks incorporate new trends in teaching methodology and linguistic research. This is evidenced by the inclusion of such theories of valency syntax in teaching Czech syntax in elementary school. </t>
  </si>
  <si>
    <t>29.02.2012 </t>
  </si>
  <si>
    <t>Příspěvek předkládá přehled tvorby učebnic pracovníků katedry českého jazyka PedF UK. Poukazuje na inovativní přístupy autorů k výuce českého jazyka zejména na základních školách. Převažujícími principy nového pojetí jsou zejména zaměření na komunikační složku jazyka, porozumění textu, orientace v textu a vyhledávání informací. Učebnice respektují také pragmatické aspekty jazyka (zdvořilost, vedení rozhovoru, argumentaci). Autoři učebnic začleňují nové trendy v oblasti didaktiky i lingvistického výzkumu. O tom svědčí například začlenění teorie valenční syntaxe do výuky české skladby na základní škole či výuka pragmatických aspektů řeči. </t>
  </si>
  <si>
    <t>S; </t>
  </si>
  <si>
    <t>SVV 263 402;  </t>
  </si>
  <si>
    <t>91592538 </t>
  </si>
  <si>
    <t>10111125 </t>
  </si>
  <si>
    <t>150524 </t>
  </si>
  <si>
    <t>recenze </t>
  </si>
  <si>
    <t>DUDEN Wie sagt man in Österreich? Wörterbuch des österreichischen Deutsch </t>
  </si>
  <si>
    <t>Dalibor Zeman (KP-1572);  </t>
  </si>
  <si>
    <t>Germanoslavica ? Zeitschrift für slawische Studien </t>
  </si>
  <si>
    <t>němčina (ger) </t>
  </si>
  <si>
    <t>22 </t>
  </si>
  <si>
    <t>148-150 </t>
  </si>
  <si>
    <t>AI </t>
  </si>
  <si>
    <t>österreichisches Deutsch;  </t>
  </si>
  <si>
    <t>Austrian German;  </t>
  </si>
  <si>
    <t>DUDEN - Dictionary of Austrian German </t>
  </si>
  <si>
    <t>The Austrian German is a variety of the spoken and written German standard language in Austria. It differs from the German variety used in the middle and northern parts of Germany in phonetics, morphology, syntax and especially in words and their meaning. Neither the amount of about 4 000 special expressions nor the accent allows a classification as a language of its own. The Austrian variety depends on social, dialectal and historical facts. Its characteristic features are shortly described. </t>
  </si>
  <si>
    <t>25.02.2012 </t>
  </si>
  <si>
    <t>N; </t>
  </si>
  <si>
    <t>90810507 </t>
  </si>
  <si>
    <t>10109932 </t>
  </si>
  <si>
    <t>151770 </t>
  </si>
  <si>
    <t>Projekt Bridelius a Kutná Hora </t>
  </si>
  <si>
    <t>Petra Bělohlávková (KP-1573);  </t>
  </si>
  <si>
    <t>2010 </t>
  </si>
  <si>
    <t>Antiqua Cuthna </t>
  </si>
  <si>
    <t>Neuveden </t>
  </si>
  <si>
    <t>285-286 </t>
  </si>
  <si>
    <t>2 </t>
  </si>
  <si>
    <t>AJ </t>
  </si>
  <si>
    <t>Fridrich Bridelius; jezuité; Jesličky; kancionál, barokní hymnografie;  </t>
  </si>
  <si>
    <t>Fridrich Bridelius; Jesuits, Nativity, Hymn Book, Baroque hymnography;  </t>
  </si>
  <si>
    <t>Project Bridelius and Kutná Hora </t>
  </si>
  <si>
    <t>Review article summarizing the course of an interdisciplinary project called Bridelius and Kutna Hora, which took place from 27 to 30 November 2010 in Kutna Hora. </t>
  </si>
  <si>
    <t>Přehledový článek, shrnující průběh mezioborového projektu s názvem Bridelius a Kutná Hora, který se uskutečnil ve dnech 27.-30. listopadu 2010 v Kutné Hoře. </t>
  </si>
  <si>
    <t>V; </t>
  </si>
  <si>
    <t>30877837 </t>
  </si>
  <si>
    <t>10111176 </t>
  </si>
  <si>
    <t>150649 </t>
  </si>
  <si>
    <t>Z hudebních výročí (říjen-prosinec 2011) </t>
  </si>
  <si>
    <t>Hudební výchova </t>
  </si>
  <si>
    <t>19 </t>
  </si>
  <si>
    <t>70-71 </t>
  </si>
  <si>
    <t>hudební výročí 2011, hudební výročí říjen-prosinec 2011;  </t>
  </si>
  <si>
    <t>musical anniversary; musical anniversary October-Decemberr 2011;  </t>
  </si>
  <si>
    <t>The musical anniversary (October-December 2011) </t>
  </si>
  <si>
    <t>Summary of major birth and death anniversary of Czech and international personalities of classical music - October-December 2011. </t>
  </si>
  <si>
    <t>26.02.2012 </t>
  </si>
  <si>
    <t>Shrnutí nejvýznamnějších výročí narození a úmrtí českých a světových osobností klasické hudby - říjen - prosinec 2011. </t>
  </si>
  <si>
    <t>10110057 </t>
  </si>
  <si>
    <t>150643 </t>
  </si>
  <si>
    <t>Z hudebních výročí (červenec-září 2011) </t>
  </si>
  <si>
    <t>53-54 </t>
  </si>
  <si>
    <t>hudební výročí 2011, hudební výročí červenec-září 2011;  </t>
  </si>
  <si>
    <t>musical anniversary; musical anniversary July-September 2011;  </t>
  </si>
  <si>
    <t>The musical anniversary (July-September 2011) </t>
  </si>
  <si>
    <t>Summary of major birth and death anniversary of Czech and international personalities of classical music - July-September 2011. </t>
  </si>
  <si>
    <t>Shrnutí nejvýznamnějších výročí narození a úmrtí českých a světových osobností klasické hudby - červenec - září 2011. </t>
  </si>
  <si>
    <t>10110051 </t>
  </si>
  <si>
    <t>150639 </t>
  </si>
  <si>
    <t>Z hudebních výročí (duben-červen 2011) </t>
  </si>
  <si>
    <t>35-36 </t>
  </si>
  <si>
    <t>hudební výročí 2011, hudební výročí duben-červen 2011;  </t>
  </si>
  <si>
    <t>anniversary of the musical, 2011 musical anniversaries April-June 2011;  </t>
  </si>
  <si>
    <t>The musical anniversary (April-June 2011) </t>
  </si>
  <si>
    <t>Summary of major birth and death anniversary of Czech and international personalities of classical music - April - June 2011. </t>
  </si>
  <si>
    <t>Shrnutí nejvýznamnějších výročí narození a úmrtí českých a světových osobností klasické hudby - období duben-červen 2011. </t>
  </si>
  <si>
    <t>10110047 </t>
  </si>
  <si>
    <t>150638 </t>
  </si>
  <si>
    <t>Jihlavská pocta Gustavu Mahlerovi </t>
  </si>
  <si>
    <t>34-35 </t>
  </si>
  <si>
    <t>Gustav Mahler, Mahlerovské slavnosti, Hudba tisíců - Mahler Jihlava, Mahler 2000 - Společnost Gustava Mahlera, Komorní filharmonie Vysočina;  </t>
  </si>
  <si>
    <t>Gustav Mahler, Mahler Festival, thousands of music - Mahler in Jihlava, Mahler 2000 - Gustav Mahler Society, Chamber Philharmonic Vysočina;  </t>
  </si>
  <si>
    <t>Tribute to Gustav Mahler in Jihlava </t>
  </si>
  <si>
    <t>Review article on the 100th anniversary of the death of Gustav Mahler. Mahler's relationship to Jihlava, Jihlava in its infancy. Contemporary music institutions that claim to Mahler's legacy, and their activities. Mahler Festival, thousands of music - Mahler in Jihlava, Jihlava The Gustav Mahler, Mahler 2000 - Gustav Mahler Society. Interview with Jiří Jakeš - conductor of Chamber Philharmonic Vysočina. </t>
  </si>
  <si>
    <t>Přehledový článek u příležitosti 100. výročí úmrtí Gustava Mahlera. Mahlerův vztah k Jihlavě, jeho dětství v Jihlavě. Současné hudební instituce, které se hlásí k Mahlerovu odkazu, a jejich aktivity. Mahlerovské slavnosti, Hudba tisíců - Mahler Jihlava, Společnost Gustava Mahlera Jihlava, Mahler 2000 - Společnost Gustava Mahlera. Rozhovor s Jiřím Jakešem - dirigentem Komorní filharmonie Vysočina. </t>
  </si>
  <si>
    <t>10110046 </t>
  </si>
  <si>
    <t>150634 </t>
  </si>
  <si>
    <t>Z hudebních výročí (leden-březen 2011) </t>
  </si>
  <si>
    <t>17-18 </t>
  </si>
  <si>
    <t>hudební výročí; leden-březen 2011;  </t>
  </si>
  <si>
    <t>musical anniversary; January-March 2011;  </t>
  </si>
  <si>
    <t>The musical anniversary (January-March 2011) </t>
  </si>
  <si>
    <t>Summary of major birth and death anniversary of Czech and international personalities of classical music - January-March 2011. </t>
  </si>
  <si>
    <t>Shrnutí nejvýznamnějších výročí narození a úmrtí českých a světových osobností klasické hudby - období leden-březen 2011. </t>
  </si>
  <si>
    <t>10110042 </t>
  </si>
  <si>
    <t>150551 </t>
  </si>
  <si>
    <t>Hudebně-literární slovník světových skladatelů Vladimíra Spousty </t>
  </si>
  <si>
    <t>Hana Váňová (KP-1573, KP-1645);  </t>
  </si>
  <si>
    <t>15-16 </t>
  </si>
  <si>
    <t>Hudba; literatura; světoví skladatelé; Vladimír Spousta;  </t>
  </si>
  <si>
    <t>Music; literature; the world's composers; Vladimir Spousta.;  </t>
  </si>
  <si>
    <t>Musical-Literary Dictionary of world composers written by Vladimir Spousta </t>
  </si>
  <si>
    <t>This paper deals with the creative personality of Vladimir Spousta and concept of his extensive work on the border between music and literature. </t>
  </si>
  <si>
    <t>Příspěvek se zabývá kreativní osobností Vladimíra Spousty a koncepcí jeho rozsáhlé práce na pomezí hudby a literatury. </t>
  </si>
  <si>
    <t>80996223 </t>
  </si>
  <si>
    <t>10109959 </t>
  </si>
  <si>
    <t>147943 </t>
  </si>
  <si>
    <t>popularizující článek </t>
  </si>
  <si>
    <t>Životní jubileum nestora dětského sborového zpěvu </t>
  </si>
  <si>
    <t>Stanislav Pecháček (KP-1573, KP-1645);  </t>
  </si>
  <si>
    <t>57-57 </t>
  </si>
  <si>
    <t>1 </t>
  </si>
  <si>
    <t>AL </t>
  </si>
  <si>
    <t>Sborový zpěv; Čestmír Stašek;  </t>
  </si>
  <si>
    <t>Choral singing; Čestmír Stašek;  </t>
  </si>
  <si>
    <t>Jubilee of doyen of children choral singing </t>
  </si>
  <si>
    <t>Čestmír Stašek, conductor of Prague children choir, celebrated 85 years. </t>
  </si>
  <si>
    <t>06.02.2012 </t>
  </si>
  <si>
    <t>Čestmír Stašek, sbormistr Pražského dětského sboru, se dožil 85 let. </t>
  </si>
  <si>
    <t>49776308 </t>
  </si>
  <si>
    <t>10107357 </t>
  </si>
  <si>
    <t>147087 </t>
  </si>
  <si>
    <t>Hudební pohádka o flétničkách </t>
  </si>
  <si>
    <t>Kateřina Hurníková (KP-1573);  </t>
  </si>
  <si>
    <t>32-32 </t>
  </si>
  <si>
    <t>hudební pohádka; druhy fléten; dětské bicí nástroje; rozvoj hudební tvořivosti;  </t>
  </si>
  <si>
    <t>musical fairy tale; kinds of flutes; children´s percussions; development of musical creativity;  </t>
  </si>
  <si>
    <t>The Musical Fairy Tale about Flutes </t>
  </si>
  <si>
    <t>The Article assesses children''s book. It deals with issues of musical fairy tales as an important means of developing children''s musical creativity. It also evaluates music CD, which is part of the publication. </t>
  </si>
  <si>
    <t>30.01.2012 </t>
  </si>
  <si>
    <t>Článek posuzuje dětskou knihu. Zabývá se problematikou hudební pohádky jako důležitého prostředku rozvíjení dětské hudební tvořivosti. Hodnotí hudební CD, které je součástí publikace. </t>
  </si>
  <si>
    <t>65637196 </t>
  </si>
  <si>
    <t>10106501 </t>
  </si>
  <si>
    <t>147237 </t>
  </si>
  <si>
    <t>Mobilní technologie ve vzdělávání : Výzva i pro didaktiku chemie Více zde: http://martinrusek.webnode.cz/publikacni-cinnost/ Vytvořte si vlastní stránky zdarma: http://www.webnode.cz </t>
  </si>
  <si>
    <t>Martin Rusek (KP-1574);  </t>
  </si>
  <si>
    <t>Media4u Magazine </t>
  </si>
  <si>
    <t>8 </t>
  </si>
  <si>
    <t>116-121 </t>
  </si>
  <si>
    <t>6 </t>
  </si>
  <si>
    <t>Mobilní technologie, 1:1 technologie, m-learning v chemii, komunikátory, smartphone;  </t>
  </si>
  <si>
    <t>Mobile technology, 1:1 technology, m-learning in chemistry, communicators, smartphone;  </t>
  </si>
  <si>
    <t>Mobile Technology: Challenge also for Chemistry Didactics </t>
  </si>
  <si>
    <t>Presently, penetration of technology into all layers of society has been above all accelerated by mobile technologies. They develop very quickly bringing number of new factors also into education. In the first part of the paper, possibilities of using mobile technology in education are characterised; further usage options of this technology in chemistry education are expanded in more detail. </t>
  </si>
  <si>
    <t>31.01.2012 </t>
  </si>
  <si>
    <t>Průnik technologií do všech vrstev lidské společnosti je v současnosti urychlen především mobilními technologiemi. Ty v posledních letech zaznamenávají rozmach a přinášejí řadu nových vlivů i do vzdělávání. V první části příspěvku jsou obecně charakterizovány možnosti využití mobilních technologií ve vzdělávání, možnosti jejich využití ve výuce chemie jsou podrobněji rozvedeny ve druhé části. </t>
  </si>
  <si>
    <t>Z; </t>
  </si>
  <si>
    <t>MSM0021620862;  </t>
  </si>
  <si>
    <t>14108423 </t>
  </si>
  <si>
    <t>10106651 </t>
  </si>
  <si>
    <t>151519 </t>
  </si>
  <si>
    <t>A ludic Book on Ludic Proof </t>
  </si>
  <si>
    <t>Ladislav Kvasz (KP-1576);  </t>
  </si>
  <si>
    <t>Philosophia Mathematica </t>
  </si>
  <si>
    <t>angličtina (eng) </t>
  </si>
  <si>
    <t>91-106 </t>
  </si>
  <si>
    <t>5 </t>
  </si>
  <si>
    <t>AA </t>
  </si>
  <si>
    <t>ludic; Book; Ludic; Proof;  </t>
  </si>
  <si>
    <t>The latest book of Reviel Netz presents a highly erudite analysis of the style of Hellenistic mathematics. </t>
  </si>
  <si>
    <t>28.02.2012 </t>
  </si>
  <si>
    <t>I; </t>
  </si>
  <si>
    <t>26014632 </t>
  </si>
  <si>
    <t>10110925 </t>
  </si>
  <si>
    <t>124527 </t>
  </si>
  <si>
    <t>The organization of the mathematics preparation and development of teachers: A report from the ICMI Study 15 </t>
  </si>
  <si>
    <t>Maria Teresa Tatto (); Stephen Lerman (); Jarmila Novotná (KP-1576);  </t>
  </si>
  <si>
    <t>Journal of Mathematics Teacher Education </t>
  </si>
  <si>
    <t>13 </t>
  </si>
  <si>
    <t>313-324 </t>
  </si>
  <si>
    <t>12 </t>
  </si>
  <si>
    <t>Mathematics teachers preparation;  </t>
  </si>
  <si>
    <t>Příprava učitelů matematiky;  </t>
  </si>
  <si>
    <t>Organizace přípravy a dalšího vzdělávání učitelů matematiky: Zpráva z ICMI Study 15 </t>
  </si>
  <si>
    <t>The article provides an analytic perspective on (a) teacher education systems' characteristics including institutional arrangements and regulations; (b) teacher's recruitment, selection, and credentials; (c) teacher education programs' structure and approaches; (d) teacher educators' characteristics; and (e) the structure and content of the curriculum. </t>
  </si>
  <si>
    <t>05.03.2011 </t>
  </si>
  <si>
    <t>Článek obsahuje rozbor (a) systémů vzdělávání učitelů včetně institucionálního zajištění a norem, (b) náboru učitelů, jejich výběru a požadavků na jejich kvalifikaci, (c) struktury programů pro přípravu učtielů a přístupů k této přípravě, (d) charakteristik pedagogů, kteří učitele připravují a (e) struktury a obsahu kurikula. </t>
  </si>
  <si>
    <t>52799673 </t>
  </si>
  <si>
    <t>10083976 </t>
  </si>
  <si>
    <t>150505 </t>
  </si>
  <si>
    <t>překlad článku </t>
  </si>
  <si>
    <t>Sókratés a Buddha </t>
  </si>
  <si>
    <t>David Rybák (KP-117, KP-1577);  </t>
  </si>
  <si>
    <t>Paideia </t>
  </si>
  <si>
    <t>1-12 </t>
  </si>
  <si>
    <t>Sókratés; Buddha; Husserl; fenomenologie; žitý svět;  </t>
  </si>
  <si>
    <t>Socrates; Buddha; Husserl, phenomenology; Lebenswelt;  </t>
  </si>
  <si>
    <t>Socrates and Buddha </t>
  </si>
  <si>
    <t>Czech translation of fragment from Husserl's heritage with translator's introduction. Husserl's text, signature B I 21 from January 1926 was published in a journal Husserl Studies (2010, n. 26, pp. 1-17). </t>
  </si>
  <si>
    <t>Český překlad fragmentu z Husserlovy pozůstalosti s úvodem překladatele. Husserlův originální text se signaturou B I 21 z ledna 1926 byl publikován v odborném časopise Husserl Studies (2010, n. 26, pp. 1-17). </t>
  </si>
  <si>
    <t>36890359 </t>
  </si>
  <si>
    <t>10109913 </t>
  </si>
  <si>
    <t>147619 </t>
  </si>
  <si>
    <t>Démocritova linie. Rozhovor s Louisem Althusserem </t>
  </si>
  <si>
    <t>Petr Kužel (KP-1577);  </t>
  </si>
  <si>
    <t>2012 </t>
  </si>
  <si>
    <t>A2 kulturní čtrnáctideník </t>
  </si>
  <si>
    <t>francouzština (fre) </t>
  </si>
  <si>
    <t>VIII </t>
  </si>
  <si>
    <t>34-34 </t>
  </si>
  <si>
    <t>Louis Althusser; Fernanda Navarro; dialektický materialismus; marxismus; filosofie;  </t>
  </si>
  <si>
    <t>Louis Althusser; Fernanda Navarro; dialectical materialism; Marxism; philosophy;  </t>
  </si>
  <si>
    <t>The Line of Démocritus. Interview with Louis Althusser </t>
  </si>
  <si>
    <t>The interview outlines the life, attitude and philosophy of French philosophers Louis Althusser. </t>
  </si>
  <si>
    <t>02.02.2012 </t>
  </si>
  <si>
    <t>GAUK 343911;  </t>
  </si>
  <si>
    <t>73384537 </t>
  </si>
  <si>
    <t>10107033 </t>
  </si>
  <si>
    <t>147476 </t>
  </si>
  <si>
    <t>Iris Marion Young : Proti útlaku a nadvládě </t>
  </si>
  <si>
    <t>Karolína Černá (KP-117, KP-1577);  </t>
  </si>
  <si>
    <t>Filosoficky Casopis </t>
  </si>
  <si>
    <t>59 </t>
  </si>
  <si>
    <t>453-456 </t>
  </si>
  <si>
    <t>4 </t>
  </si>
  <si>
    <t>Iris Marion Young; Politická filosofie; Filosofie genderu;  </t>
  </si>
  <si>
    <t>Iris Marion Young; Political Philosophy; Gender Philosophy;  </t>
  </si>
  <si>
    <t>Iris Marion Young : Against Opression and Domination </t>
  </si>
  <si>
    <t>Review of the book: Young, Iris M. 2010. Proti útlaku a nadvládě. Transnacionální výzvy politické a feministické teorii. Prague: Filosofia. </t>
  </si>
  <si>
    <t>01.02.2012 </t>
  </si>
  <si>
    <t>Recenze knihy: Young, Iris M. 2010. Proti útlaku a nadvládě. Transnacionální výzvy politické a feministické teorii. Praha: Filosofia. </t>
  </si>
  <si>
    <t>52916421 </t>
  </si>
  <si>
    <t>10106890 </t>
  </si>
  <si>
    <t>147474 </t>
  </si>
  <si>
    <t>Průvodce strategiemi genderové politiky </t>
  </si>
  <si>
    <t>Gender, rovné příleľitosti, výzkum </t>
  </si>
  <si>
    <t>104-108 </t>
  </si>
  <si>
    <t>AD </t>
  </si>
  <si>
    <t>Gender budgeting; gender mainstreaming; Barbara Stiegler; Gabriele Michalitsch;  </t>
  </si>
  <si>
    <t>Gender Budgeting; Gender Mainstreaming; Barbara Stiegler; Gabriele Michalitsch;  </t>
  </si>
  <si>
    <t>Guide to the Gender Policy </t>
  </si>
  <si>
    <t>Review of the book: Stiegler, B., Michalitsch, G. 2009. Spravodlivosť v rodových vzťahoch. Bratislava: Aspekt. </t>
  </si>
  <si>
    <t>Recenze knihy: Stiegler, B., Michalitsch, G. 2009. Spravodlivosť v rodových vzťahoch. Bratislava: Aspekt. </t>
  </si>
  <si>
    <t>10106888 </t>
  </si>
  <si>
    <t>147361 </t>
  </si>
  <si>
    <t>Etnické profilování v Evropské unii : Výzkum ve službách policejní praxe </t>
  </si>
  <si>
    <t>Jiří Sůva (KP-1577);  </t>
  </si>
  <si>
    <t>Policista </t>
  </si>
  <si>
    <t>17 </t>
  </si>
  <si>
    <t>1-4 </t>
  </si>
  <si>
    <t>profilování; etnické profilování; výzkum; policie; diskriminace; FRA; Romové; muslimové;  </t>
  </si>
  <si>
    <t>profiling; ethnic profiling; research; police; discrimination; FRA; Romas; Muslims;  </t>
  </si>
  <si>
    <t>Ethnic Profiling in European Union : Research Serving to Police Practice </t>
  </si>
  <si>
    <t>The article introduces up-to-date information on development of European discussion and development of the issue of ethnic profiling within policing into the sphere of the Czech sphere of expert and police discourse. Distinction between criminal profiling, ethnic profiling and discriminatory ethnic profiling is demonstrated on a few examples and supported by conclusions of selected researches conducted on both, national and European level. Suggestions for practical measures eliminating the risks of discriminatory ethnic profiling are summed up within the article. </t>
  </si>
  <si>
    <t>Článek uvádí do českojazyčné sféry odborného a policejního diskursu nejnovější poznatky a informace k vývoji evropské diskuse k problematice etnického profilování v policejní službě. Na řadě příkladů a závěrů zpráv několika výzkumů (prováděných na úrovni národní i evropské) je poukázáno na rozlišení mezi efektivním a diskriminačním profilováním a na možnosti praktických opatření, kterými lze rizika diskriminačního etnického profilování minimalizovat. </t>
  </si>
  <si>
    <t>69995567 </t>
  </si>
  <si>
    <t>10106775 </t>
  </si>
  <si>
    <t>147226 </t>
  </si>
  <si>
    <t>Časovost a smrtelnost I. Studie k časové konstituci lidské existence </t>
  </si>
  <si>
    <t>Mikuláš Horský (KP-117, KP-1577, KP-1645);  </t>
  </si>
  <si>
    <t>VII </t>
  </si>
  <si>
    <t>čas, časovost, smrtelnost, fenomenologie, dějinnost, tělesnost;  </t>
  </si>
  <si>
    <t>time, temporality, mortality, phenomenology, historicity, corporeality;  </t>
  </si>
  <si>
    <t>Temporality and Mortality I. Essays on Temporal Constitution of Human Existence. </t>
  </si>
  <si>
    <t>This monograph comprises essays, which treat fundamental phenomena such as time existence, temporality, mortality and other related phenomena. They present different aspects of fundamental constitution of phenomena in question and their position in forming understanding of what does it mean "to be a human being". The book offers creative theory formation together with interpretations of selected conceptions already established (e.g. Aristotle''s, Hume''s, Kant''s, Heidegger''s). </t>
  </si>
  <si>
    <t>Tato monografie zahrnuje eseje, které zkoumají základní jevy, jako jsou časová existence, časovost, smrtelnost a další související jevy. Texty se zabývají různými apekty konstituce jevů a jejich úlhttps://verso.is.cuni.cz/obd3/img/stavy/oznac0.pngohou při porozumění tomu, co to znamená "být člověk". Kniha nabízí originální přístupy k tématu, ale i interpretace vybraných pojmů již zavedených (např. pojmy Aristotelova, Huma, Kanta, Heideggera). </t>
  </si>
  <si>
    <t>63381240 </t>
  </si>
  <si>
    <t>10106640 </t>
  </si>
  <si>
    <t>147216 </t>
  </si>
  <si>
    <t>Kosmopolitní sociální teorie </t>
  </si>
  <si>
    <t>96-99 </t>
  </si>
  <si>
    <t>Kosmopolitní sociální teorie; Politická filosofie; Robert Fine;  </t>
  </si>
  <si>
    <t>Cosmopolitan Social Theory; Political Philosophy; Robert Fine;  </t>
  </si>
  <si>
    <t>Cosmopolitan Social Theory </t>
  </si>
  <si>
    <t>Review of the book: Fine, Robert. 2011. Kosmopolitismus. Základní ideje globálního uspořádání. Prague: Filosofia. </t>
  </si>
  <si>
    <t>Recenze knihy: Fine, Robert. 2011. Kosmopolitismus. Základní ideje globálního uspořádání. Praha: Filosofia. </t>
  </si>
  <si>
    <t>10106630 </t>
  </si>
  <si>
    <t>139547 </t>
  </si>
  <si>
    <t>Michael Hauser: Prolegomena k filosofii současnosti </t>
  </si>
  <si>
    <t>2008 </t>
  </si>
  <si>
    <t>56 </t>
  </si>
  <si>
    <t>772-778 </t>
  </si>
  <si>
    <t>Hauser; Kužel; Prolegomena; filosofie; současnost;  </t>
  </si>
  <si>
    <t>Prolegomenon; Philosophy; Nowadays; Hauser; Kuzel;  </t>
  </si>
  <si>
    <t>Prolegomenon to the Philosophy of Nowadays </t>
  </si>
  <si>
    <t>This text is a critique of the book "Prolegomenon to the Philosophy of Nowadays" (author: Michael Hauser). In this critique are analysed and judged positives as well as negatives theoretical aspects of this book. </t>
  </si>
  <si>
    <t>21.09.2011 </t>
  </si>
  <si>
    <t>Předkládaný text je recenzí knihy Michaela Hausera "Prolegomena k filosofii současnosti". V rámci recenze jsou analyzovány a hodnoceny pozitivní i negativní teoretické aspekty této knihy. </t>
  </si>
  <si>
    <t>10098961 </t>
  </si>
  <si>
    <t>129248 </t>
  </si>
  <si>
    <t>Image et mirage de soi dans le miroir du mythe </t>
  </si>
  <si>
    <t>Catherine Ébert-Zeminová (KP-1571);  </t>
  </si>
  <si>
    <t>Acta Fabula </t>
  </si>
  <si>
    <t>neuveden </t>
  </si>
  <si>
    <t>URL : http://www.fabula.org/revue/document5995.php </t>
  </si>
  <si>
    <t>Image; mirage; soi; dans; miroir; mythe;  </t>
  </si>
  <si>
    <t>Sebeobraz, zrcadlení; Narcis; mýtus; Self-Image; Self-Illusion; Mirror; Narcissus ; Myth;  </t>
  </si>
  <si>
    <t>Sebeobraz a sebezrcadlení v zrcadle mýtu </t>
  </si>
  <si>
    <t>Self-Image and Self-Illusion in the Mirror of the Myth </t>
  </si>
  <si>
    <t>The paper analyzes the Negin Daneshvar-Malevergne´s comparative monography "Narcisse et le mal du siècle". It deals with mythocritics and psychoanalysis for recognizing nodal frames of this mythic figure and its reemergencies in french and english symbolism and decadence. It also appeals for an "re-enchantment" of every-day life by means of dialogical experience witg the myth. </t>
  </si>
  <si>
    <t>30.03.2011 </t>
  </si>
  <si>
    <t>Článek je recenze komparativní monografie "Narcis a nemoc století" od Negin Daneshvar-Malevergne, jež pojednává o formách přítomnosti příslušné mytické postavy ve francouzské a anglické literatuře dekadence a symbolismu. V perspektivě mytokritiky a psychoanalýzy zkoumá autorčinu analýzu přechodu původního mýtu v mýtus literární a s odvoláním na tzv. mytopoetickou zkušenost, vlastní archaickým společnostem předvědecké éry, volá po "znovu-okouzlení" našeho života, kterého můžeme dosáhnout v hermeneutickém dialogu s mýtem. </t>
  </si>
  <si>
    <t>80641805 </t>
  </si>
  <si>
    <t>10088580 </t>
  </si>
  <si>
    <t>123258 </t>
  </si>
  <si>
    <t>Standardní výslovnostní slovník rakouské němčiny (AGPD) a rakouská fonetická databáze (ADABA) </t>
  </si>
  <si>
    <t>Lingua viva </t>
  </si>
  <si>
    <t>75-79 </t>
  </si>
  <si>
    <t>lexikografie, rakouská varieta;  </t>
  </si>
  <si>
    <t>lexicography, Austrian German;  </t>
  </si>
  <si>
    <t>The Pronouncing Dictionary of Austrian German (AGPD) and the Austrian Phonetic Database (ADABA) </t>
  </si>
  <si>
    <t>The paper gives a comprehensive survey over the results, the concepts and the methods which were developed and used to create the Pronouncing Dictionary of Austrian German (ÖAWB/AGPD) and the Austrian Pronouncing Database ADABA. The paper presented the concepts and procedures developed and used for the creation of the Austrian pronouncing dictionary and the Austrian pronouncing database ADABA. Further details about the work and ADABA can be found on the web site www.abdaba.at. The latest version of the ADABA-transcriber and the ADABA-database can be downloaded from this web site. The ADABA-transcriber is freeware under a GNU licence. We would like to encourage the scientific community to use and to further develop the transcriber and the ADABA-database. </t>
  </si>
  <si>
    <t>27.02.2011 </t>
  </si>
  <si>
    <t>Autor studie prezentuje dlouholetý vědecký záměr rakouského jazykovědce Rudolfa Muhra, jehož výsledkem je lexikografické dílo "Standardní výslovnostní slovník rakouské němčiny" (MUHR, R.: ÖSTERREICHISCHES AUSSPRACHEWÖRTERBUCH. ÖSTERREICHISCHE AUSSPRACHEDATENBANK. Frankfurt am Main, Peter Lang 2007, 524 s., 1 CD-ROM.) </t>
  </si>
  <si>
    <t>10082715 </t>
  </si>
  <si>
    <t>123080 </t>
  </si>
  <si>
    <t>Sexuálna výchova a príprava na partnerstvo osób s mentálním postihnutím </t>
  </si>
  <si>
    <t>Monika Mužáková (KP-1580);  </t>
  </si>
  <si>
    <t>Speciální pedagogika </t>
  </si>
  <si>
    <t>slovenština (sla) </t>
  </si>
  <si>
    <t>259-261 </t>
  </si>
  <si>
    <t>Sexuálna; výchova; príprava; partnerstvo; osób; mentálním; postihnutím;  </t>
  </si>
  <si>
    <t>Sexuální; výchova; příprava; partnerství; osob; mentálním; postižením; Sex; education and preparation for partnership; persons with mental disability;  </t>
  </si>
  <si>
    <t>Sexuální výchova a příprava na partnerství osob s mentálním postižením </t>
  </si>
  <si>
    <t>Sex education and preparation for partnership of persons with mental disability </t>
  </si>
  <si>
    <t>The recension analyses individual areas of authors' researches concerning particularly sex abuse, contraception and bond partnership of persons with mental disability. It evaluates research knowledge from the area of a person's sexuality with mental disability, specifics of a person's sexuality with disability and topical researches aimed at partnership of persons with mental disability. </t>
  </si>
  <si>
    <t>25.02.2011 </t>
  </si>
  <si>
    <t>recenze analyzuje jednotlivé okruhy bádání autorů, týkající se zejména sexuálního zneužívání, antikoncepce a partnerských svazků osob s mentálním postižením. Hodnotí výzkumné poznatky z oblasti sexuality osob s mentálním postižením, specifikami sexuality osob se zdravotním postižení a aktuální výzkumy zaměřené na partnerství osob s mentálním postižením </t>
  </si>
  <si>
    <t>19680842 </t>
  </si>
  <si>
    <t>10082543 </t>
  </si>
  <si>
    <t>144521 </t>
  </si>
  <si>
    <t>Twixt Land and Sea </t>
  </si>
  <si>
    <t>Anna Grmelová (KP-1568);  </t>
  </si>
  <si>
    <t>Archiv fur das Studium der neueren Sprachen und Literaturen </t>
  </si>
  <si>
    <t>163 </t>
  </si>
  <si>
    <t>203-205 </t>
  </si>
  <si>
    <t>critical edition; ethical questions; human sympathy;  </t>
  </si>
  <si>
    <t>The review discusses a new critical edition of three of Joseph Conrad''s novellas in the context of his oeuvre. The psychological drama depicted in them transcends a legal understanding of right and wrong to encompass ethical questions about human behaviour and the limits of human sympathy. Anglická klíčová slova: psychological drama; ethical questions; human sympathy </t>
  </si>
  <si>
    <t>04.01.2012 </t>
  </si>
  <si>
    <t>000000000000000 </t>
  </si>
  <si>
    <t>28137495 </t>
  </si>
  <si>
    <t>10103935 </t>
  </si>
  <si>
    <t>144511 </t>
  </si>
  <si>
    <t>The Grotesque and the Moral: Two Contemporary Representations of Urban Space </t>
  </si>
  <si>
    <t>Litteraria Pragensia. Studies in Literature and Culture </t>
  </si>
  <si>
    <t>20 </t>
  </si>
  <si>
    <t>146-149 </t>
  </si>
  <si>
    <t>V publikacích za r. 2010 bylo nedopatřením NEUVEDENO RIV, přestože se jedná o časopis Erih B. Publikační záznam proto uvádím znovu. </t>
  </si>
  <si>
    <t>Grotesque; Moral; Contemporary; Representations; Urban; Space;  </t>
  </si>
  <si>
    <t>grotekní; morální; velkoměstský prostor;  </t>
  </si>
  <si>
    <t>Groteskní a morální: dvě současná literární ztvárnění velkoměstského prostoru </t>
  </si>
  <si>
    <t>The review discusses Petr Chalupský''s monograph on the representation of urban space in Martin Amis and Ian McEwan. </t>
  </si>
  <si>
    <t>Recenze analyzuje a hodnotí ztvárnění velkoměstského prostoru v monografii Petra Chalupského zaměřené na dílo Martina Amise a Iana McEwana. </t>
  </si>
  <si>
    <t>10103925 </t>
  </si>
  <si>
    <t>146876 </t>
  </si>
  <si>
    <t>jiný článek </t>
  </si>
  <si>
    <t>Laboratorní úlohy pro výuku botaniky ve vazbě k ICT </t>
  </si>
  <si>
    <t>Petr Novotný (KP-1569);  </t>
  </si>
  <si>
    <t>Biologie - Chemie - Zeměpis </t>
  </si>
  <si>
    <t>71-71 </t>
  </si>
  <si>
    <t>Laboratorní úlohy; výuka botaniky; ICT;  </t>
  </si>
  <si>
    <t>Laboratory tasks; botany instruction; ICT;  </t>
  </si>
  <si>
    <t>Laboratory tasks for botany instruction in relation to ICT </t>
  </si>
  <si>
    <t>The article submitted proposals for three types of tasks that are designed for primary and secondary schools in the area of ​​plant physiology. </t>
  </si>
  <si>
    <t>28.01.2012 </t>
  </si>
  <si>
    <t>V článku jsou předloženy návrhy tří typů úloh, které jsou určeny žákům základních a středních škol. </t>
  </si>
  <si>
    <t>33057604 </t>
  </si>
  <si>
    <t>10106290 </t>
  </si>
  <si>
    <t>149514 </t>
  </si>
  <si>
    <t>Výzkumy souladu záměru vzdělávacích programů s jejich implementací </t>
  </si>
  <si>
    <t>Jana Stará (KP-1578);  </t>
  </si>
  <si>
    <t>Pedagogika </t>
  </si>
  <si>
    <t>61 </t>
  </si>
  <si>
    <t>290-305 </t>
  </si>
  <si>
    <t>16 </t>
  </si>
  <si>
    <t>pedagogický výzkum; implementační fidelita; projektované kurikulum; realizované kurikulum; dosahované kurikulum;  </t>
  </si>
  <si>
    <t>educational research; fidelity of implementation; projected curriculum; realized curriculum; achieved curriculum;  </t>
  </si>
  <si>
    <t>Research Projects on How Far the Goal of Educational Programmes is Reflected in their implementation </t>
  </si>
  <si>
    <t>Where educational programmes drawn up on the basis of the findings of didactics in the relevant field exist, educational research can focus on how far the actual realisation of the programme correspondents to the intentions of the programme authors. it can also focus on the relationship between various aspects of the implementation of the programme and student outcomes. Different aspects of he implemented curricula can be researched. In this way curricula writers can get feedback on how the programme can me improved, educational policy-makers and teacher trainers can obtain information about the kind of educational support teachers need to improve practice, and teachers can obtain evidence-based recommendations on which practices are in accordance with the intentions of curricula writers and if possible, what practices bring better educational outcomes of students. This overview study presents an approach to research on the correspondence between the intntions of an intervention or educational policy and the reality of its implementation, here defined as "fidelity of implementation". The study defines the concept of fidelity of implementation, assembles the arguments for the investigation of fidelity of implementation and describes its methods. It is concerned with the relationship between fidelity of implementation and educational outcomes for students and offers a short review of research in this area. It describes in detail an example of the qualitative study of fidelity of implementation. In addition, the study desribes the factors that influence the level of fidelity of implementation identified in foreign research. </t>
  </si>
  <si>
    <t>18.02.2012 </t>
  </si>
  <si>
    <t>Pedagogický výzkum se v případě, že existují dílčí vzdělávací programy vypracované na základě poznatků příslušné oborové didaktiky, může soustředit na to, jak je v souladu záměr autorů a realizace programu. Dále může být zaměřen na to, k jakým výsledkům žáků tento program vede v závislosti na různé aspekty jeho realizace. Autoři programů mohou takto získat informace o tom, jak je potřeba program upravit, vzdělávací politika a vzdělavatelé učitelů informace, jakou podporu učitelé pro zkvalitnění své praxe potřebují, praxe může získat mj. zdůvodněná, vědecky doložená doporučení, jaké postupy jsou v souladu se záměry tvůrců programů a případně také, jaké postupy vedou k lepším výsledkům žáků. Přehledová studie představuje přístup ke zkoumání souladu intervenčního či vzdělávacího programu v úrovni zamýšlené a reality jeho uskutečňování označovaný pojmem implementační fidelita (fidelity of implementation). Studie vymezuje pojem, shromažďuje argumenty, proč by měla být implementační fidelita zjišťována a popisuje přístupy k jejímu zkoumání. Zabývá se vztahem mezi implementační fidelitou a výsledky ve vzdělávání a stručně referuje o stavu bádání v této oblasti. Podrobněji popisuje příklad kvalitativního přístupu ve zkoumání fidelity. Studie dále popisuje faktory ovlivňující úroveň implementační fidelity, které byly identifikovány v zahraničních výzkumech. </t>
  </si>
  <si>
    <t>78253278 </t>
  </si>
  <si>
    <t>10108922 </t>
  </si>
  <si>
    <t>148912 </t>
  </si>
  <si>
    <t>kapitola v monografii </t>
  </si>
  <si>
    <t>Přestupky, zločiny a tresty v prostředí nižších vrstev </t>
  </si>
  <si>
    <t>Jiří Pokorný (KP-124, KP-1570, KP-1645, KP-986);  </t>
  </si>
  <si>
    <t>Zločin a trest v české kultuře 19. století </t>
  </si>
  <si>
    <t>Praha </t>
  </si>
  <si>
    <t>978-80-200-1900-4 </t>
  </si>
  <si>
    <t>Academia </t>
  </si>
  <si>
    <t>83-88 </t>
  </si>
  <si>
    <t>AB </t>
  </si>
  <si>
    <t>Přestupky; zločiny; tresty; čechy, 19. století;  </t>
  </si>
  <si>
    <t>Misdemeanours; crimes; punishment; low society; Czech kingdom; 19th century;  </t>
  </si>
  <si>
    <t>Misdemeanours, crimes and punishment in low society </t>
  </si>
  <si>
    <t>The Article describes types of crimes and misdemeanures of low society in the Czech kingdom during 19th century. </t>
  </si>
  <si>
    <t>14.02.2012 </t>
  </si>
  <si>
    <t>Příspěvek se zaobírá zločiností a trestáním v prostředí nižších vrstev české společnosti 19. st. </t>
  </si>
  <si>
    <t>23802296 </t>
  </si>
  <si>
    <t>10108320 </t>
  </si>
  <si>
    <t>150210 </t>
  </si>
  <si>
    <t>Naplňování práv dětí s mentálním postižením v České republice po dvaceti letech od přijetí Úmluvy o právech dítěte OSN </t>
  </si>
  <si>
    <t>Jan Šiška (KP-1580); Camille Latimier (KP-1580);  </t>
  </si>
  <si>
    <t>Vzdělávání žáků se zdravotním postižením a zdravotním znevýhodněním </t>
  </si>
  <si>
    <t>Brno </t>
  </si>
  <si>
    <t>978-80-210-5708-1 </t>
  </si>
  <si>
    <t>Paido </t>
  </si>
  <si>
    <t>171-185 </t>
  </si>
  <si>
    <t>15 </t>
  </si>
  <si>
    <t>práva dětí; mentální postižení; Česká republika; Úmluva o právech dítěte; OSN;  </t>
  </si>
  <si>
    <t>Implementation; rights of the child; children with intellectual disabilities, Czech Republic;  </t>
  </si>
  <si>
    <t>Implementation of the rights of the children with intellectual disabilities in the Czech Republic after twenty years since the adoption of the Convention on the Rights of the Child UN </t>
  </si>
  <si>
    <t>Even after twenty years from the adoption of the Convention on the Rights of the Child, (​​UN, 1991), children with intellectual disabilities remain in the Czech Republic particularly vulnerable to abuse, negative stereotypes, segregation in education, poor quality social services and less access to health care in the Czech Republic. This conclusion comes from a critical analysis of documentation, including the government reports on fulfillment of obligations under the Convention as well as alternative reports from NGOs. Article also includes testimonies and case studies of children with intellectual disabilities and their families. </t>
  </si>
  <si>
    <t>23.02.2012 </t>
  </si>
  <si>
    <t>I po uplynutí dvaceti let od přijetí Úmluvy o právech dítěte (dále též Úmluva), (OSN, 1991) zůstávají děti s mentálním postižením v České republice zvláště ohrožené zneužíváním, negativními předsudky, segregací ve vzdělávání, nekvalitními sociálními službami a horším přístupem ke zdravotní péčí. Tyto závěry vyplývají z kritické analýzy dokumentace včetně státních zpráv o plnění závazků plynoucích z Úmluvy stejně jako z alternativních zpráv nevládních organizací. Článek obsahuje také výpovědi a případové studie dětí s mentálním postižením a jejich rodin. </t>
  </si>
  <si>
    <t>MSM0021622443;  </t>
  </si>
  <si>
    <t>95167070 </t>
  </si>
  <si>
    <t>10109618 </t>
  </si>
  <si>
    <t>147484 </t>
  </si>
  <si>
    <t>kapitola v kolektivní monografii </t>
  </si>
  <si>
    <t>Lžou nebo se mýlí nebo nám nerozumí? Kulturní modely a vzdělávání ve vyloučených lokalitách </t>
  </si>
  <si>
    <t>Markéta Levínská (KP-117, KP-1601, KP-1645, KP-887); Dana Bittnerová (KP-1601, KP-1645, KP-267); David Doubek (KP-117, KP-1601);  </t>
  </si>
  <si>
    <t>Kvalitativní přístup a metody ve vědách o člověku X. Vybrané aspekty teorie a praxe. </t>
  </si>
  <si>
    <t>Olomouc </t>
  </si>
  <si>
    <t>978-80-244-2906-9 </t>
  </si>
  <si>
    <t>Univerzita Palackého </t>
  </si>
  <si>
    <t>41-50 </t>
  </si>
  <si>
    <t>AN </t>
  </si>
  <si>
    <t>etnografie; kulturní modely; vyloučené lokality;vzdělávání;  </t>
  </si>
  <si>
    <t>ethnography;cultural models;ghettos;education;  </t>
  </si>
  <si>
    <t>Are they lying or wrong or just not understanding us? Cultural models and Education in Roma Ghettos </t>
  </si>
  <si>
    <t>Are there any specific concepts of education among the inhabitants of ghettos? And how these culturally specific understandings and interpretations of the schooling situation influence school career failure as the transfer to the practical school, unfinished school career and absence of higher education? Attemps of the state and NGOs to improve the level of education are impaired by problems that can be described as "cultural conflict". It is a process of negotiated mis-understanding based on processes of stereoptypization and multiple failed attempts of communication between the majority and minority. The aim of our research is to describe and analyze cultural models that are at the hart of this dis-hermeneutical process and ways od their development in the educational interaction. </t>
  </si>
  <si>
    <t>Existují specifické koncepty ve vztahu ke vzdělávání u obyvatel ghett? A jak ovlivňují tyto kulturně specifická porozumění a interpretace vzdělávací situace vzdělávací neúspěch, který chápeme jako přechod do zvláštní školy, neukončenou školní docházku a absenci vyššího vzdělání? Snahy státu a nevládních organizací zvyšovat vzdělanostní úroveň tu naráží na problémy, které lze velmi široce nazvat "kulturním konfliktem". Jedná se o proces vyjednávaného ne-dorozumění, založený na procesech stereotypizace a mnohonásobně nezdařených hermeneutických operacích, které probíhají mezi majoritou a minoritou. Cílem našeho výzkumu je popsat a analyzovat kulturní stereotypy, kolem kterých tento dis-hermeneutický proces probíhá a na procesy jejich vytváření v interakci mezi romskými dětmi, rodiči a školou. </t>
  </si>
  <si>
    <t>P; </t>
  </si>
  <si>
    <t>GA406/08/0805;  </t>
  </si>
  <si>
    <t>20265608 </t>
  </si>
  <si>
    <t>10106898 </t>
  </si>
  <si>
    <t>148508 </t>
  </si>
  <si>
    <t>Závěrečná rozvaha : Vytváření mostů </t>
  </si>
  <si>
    <t>Eliška Walterová (KP-1584);  </t>
  </si>
  <si>
    <t>Dva světy základní školy? Úskalí přechodu z 1. na 2. stupeň. </t>
  </si>
  <si>
    <t>978-80-246-2043-5 </t>
  </si>
  <si>
    <t>Karolinum </t>
  </si>
  <si>
    <t>295-306 </t>
  </si>
  <si>
    <t>400 </t>
  </si>
  <si>
    <t>přechod mezi stupni; organizační spojení; přednosti; slabá místa; facilitace;  </t>
  </si>
  <si>
    <t>transition between levels; organizational linking; favorite and weak points; facilitation;  </t>
  </si>
  <si>
    <t>Closing consideration : Building bridges </t>
  </si>
  <si>
    <t>Final consideration discusses research outcomes, strong and weak points of the model of the Czech basic school, formulates starting points of facilitating strategies, supporting more harmonized transition between 1th and 2nd level. </t>
  </si>
  <si>
    <t>10.02.2012 </t>
  </si>
  <si>
    <t>Závěrečná rozvaha diskutuje výsledky výzkumu, silná a slabá místa modelu české základní školy, formuluje východiska pro facilitační strategie, podporující plynulejší přechod mezi 1. a 2. stupněm. </t>
  </si>
  <si>
    <t>LC06046;  </t>
  </si>
  <si>
    <t>89924368 </t>
  </si>
  <si>
    <t>10107917 </t>
  </si>
  <si>
    <t>148505 </t>
  </si>
  <si>
    <t>Učitelské sbory základních škol : dvě odlišné subkultury? </t>
  </si>
  <si>
    <t>Petr Urbánek (KP-1584);  </t>
  </si>
  <si>
    <t>269-294 </t>
  </si>
  <si>
    <t>26 </t>
  </si>
  <si>
    <t>učitel; učitelský sbor; základní škola; první stupeň základní školy; druhý stupeň základní školy; spolupráce učitelů; profesní subkultura;  </t>
  </si>
  <si>
    <t>teacher; teaching staff; basic school; first stage of basic school; second stage of basic school; teacher collaboration; professional subculture;  </t>
  </si>
  <si>
    <t>Teaching staff of elementary schools - two different professional subculture? </t>
  </si>
  <si>
    <t>Chapter characterized so far little researched elementary school staff as a whole reveals the specifics and differences between professional subcultures of the first and second degree. The key questions are complementary forces of the first and second degree, and consequently expected to context of the teachers work and continuity pupils learning paths. In the current institutional conditions of work of primary school we ask a key question of the possibilities and risks of collaboration between all teachers and especially teachers programmatically targeted cooperation of both degrees. Specific differences are observed between staff of the first and second degree, the influence of these characteristics and possibilities of mutual cooperation. Discussed are the effects of this cooperation for the operation of the school as a whole, to characterize the culture of schools and for the fulfillment of educational goals. </t>
  </si>
  <si>
    <t>Kapitola charakterizuje doposud málo zkoumaný učitelský sbor základní školy jako celek a odkrývá specifika a rozdíly mezi oběma profesními subkulturami prvního a druhého stupně. Klíčovými rovinami tématu jsou otázky komplementarity sborů prvního a druhého stupně, a v návaznosti k tomu očekávaná kontextuálnost působení učitelů a kontinuita vzdělávací dráhy žáka. V současných institucionálních podmínkách práce základní školy si klademe klíčovou otázku možností a rizik spolupráce všech učitelů a zejména programově cílenou spolupráci učitelů obou stupňů. Sledovány jsou specifické odlišnosti mezi subsbory prvního a druhého stupně, vliv těchto specifik a možnosti vzájemné spolupráce. Diskutovány jsou efekty této spolupráce pro fungování školy jako celku, pro charakteristiku kultury školy a pro naplňování pedagogických cílů. </t>
  </si>
  <si>
    <t>10107914 </t>
  </si>
  <si>
    <t>148504 </t>
  </si>
  <si>
    <t>První a druhý stupeň optikou ředitelů ZŠ </t>
  </si>
  <si>
    <t>Karel Černý (KP-1584);  </t>
  </si>
  <si>
    <t>251-268 </t>
  </si>
  <si>
    <t>18 </t>
  </si>
  <si>
    <t>školní stupně; přechod mezi stupni; ředitelé škol; focus groups;  </t>
  </si>
  <si>
    <t>basic school stages; transition between stages; school principals; focus groups;  </t>
  </si>
  <si>
    <t>First stage and the second stage of the basic school : School principals point of view. </t>
  </si>
  <si>
    <t>he book chapter deals with the issue of pupils transition from the first stage to the second stage of the basic school from the school principals point of view. It is based on the qualitative methodology and on focus groups interviews. </t>
  </si>
  <si>
    <t>Kapitola se zabývá pohledem ředitelů základních škol na přechod žáků mezi prvním a druhým stupněm. Je zpracována kvalitativní analýzou dat získaných ze skupinových rozhovorů. Zabývá se vztahy mezi učiteli obou stupňů, způsoby propojování obou stupňů, přechodem žáků mezi stupni a také související problematikou víceletých gymnázií. </t>
  </si>
  <si>
    <t>10107913 </t>
  </si>
  <si>
    <t>148502 </t>
  </si>
  <si>
    <t>Přechod mezi stupni z pohledu učitelů </t>
  </si>
  <si>
    <t>Markéta Holubová (KP-1584);  </t>
  </si>
  <si>
    <t>232-250 </t>
  </si>
  <si>
    <t>přechod; primární vzdělávání; nižší sekundární vzdělávání; základní škola; učitel; kvalitativní výzkum; hloubkový rozhovor;  </t>
  </si>
  <si>
    <t>transition; primary school; lower secondary school; basic school; teachers; qualitative research; in depth interview;  </t>
  </si>
  <si>
    <t>Transition between two stages of basic school from the teacher' perspective </t>
  </si>
  <si>
    <t>The chapter deals with the teachers' experience of transition between primary and lower secondary school. The aim of this chapter is to systematically summarize and interpret the individual interviews with class teachers from the fifth and sixth grades of the basic school. Based on the experience they are able to describe the pros and cons which come with the transition of students between primary and lower secondary stage of basic school. During our research we focus on the determination of these research questions (1) what comes with the transition between two stages (2) how it is important for teachers and the school management to prepare their students for the transition (3) how students perceive the transition from the teachers' point of view (4) how teachers perceive the departure of students into multi - year gymnasia and other selective schools (5) how teachers solve the problems which occur with admission of new students into the sixth grade of primary school (6) how the class climate can change after the ending of primary school education. Based on the analysis of literature, we chose a qualitative research approach. Its advantage is that it allows to understand in detail the observed phenomena and to obtain detailed information about it. We made interviews with teachers from the deliberately selected schools who expressed what the transition between two stages in the Czech educational system means for them. </t>
  </si>
  <si>
    <t>V kapitole jsme se zaměřili na vnímání přechodu mezi 1. a 2. stupněm základní školy samotnými vyučujícími. Záměrem kapitoly je systematicky shrnout a interpretovat jednotlivé rozhovory s učiteli pátých a šestých ročníků základních škol, kteří jsou na základě vlastních zkušeností schopni popsat klady a zápory, jež s sebou přechod žáků mezi oběma stupni přináší. Cílem našeho výzkumu bylo zjistit, (1) co s sebou přináší přechod mezi oběma stupni, (2) jak je důležité pro učitele a vedení školy žáky na přechod mezi oběma stupni připravit, (3) jak žáci z pohledu učitelů vnímají přechod mezi oběma stupni, (4) jak učitelé vnímají odchod žáků do víceletých gymnázií a jiných výběrových škol, (5) jak učitelé řeší přijímání nových žáků do šestých ročníků základních škol, (6) jak se změní třídní klima po ukončení prvního stupně základních škol. Na základě analýzy odborné literatury jsme se rozhodli pro kvalitativní výzkumný přístup, protože jeho výhodou je, že umožňuje podrobněji porozumět pozorovanému fenoménu a získat o něm detailní informace. Na několika záměrně vybraných školách jsme vedli rozhovory s učitelkami, které vlastními slovy vyjádřily, co pro ně přechod mezi oběma stupni představuje a k jakým změnám při něm dochází. </t>
  </si>
  <si>
    <t>10107911 </t>
  </si>
  <si>
    <t>148497 </t>
  </si>
  <si>
    <t>Přechod na druhý stupeň očima žáků </t>
  </si>
  <si>
    <t>Karel Starý (KP-1584); Kateřina Novotná (KP-1584);  </t>
  </si>
  <si>
    <t>210-231 </t>
  </si>
  <si>
    <t>žák; přechod; 1. stupeň základní školy; 2. stupeň základní školy; kvalitativní přístup; kódování; rozhovor; triáda;  </t>
  </si>
  <si>
    <t>pupil; transition; primary school; lower secondary school; qualitative research; coding; interview; triad;  </t>
  </si>
  <si>
    <t>Transition between primary and lower secondary stage of basic school from the pupils' perspective </t>
  </si>
  <si>
    <t>The chapter deals with pupils' experience of transition between primary and lower secondary school. Based on the results of the research it describes the feelings, anxiety and expectations that accompany the students during the transition. We chose a qualitative research strategy inspired by grounded theory. On several deliberately selected schools we conducted interviews with pupils in fifth and sixth grade to determine what the transition mean for them, what they feel and what they perceive as important. Interviews were conducted primarily in the form of triads, which is a research tool based on a similar principle as the focus group. Triad is an interview of a moderator and three deliberately selected participants. In the analysis of transcribed interviews, we were inspired by the usual procedures of the grounded theory approach, i.e.: open coding, axial coding and finally a paradigm model was created on the basis of selective coding. The description of students' perception of the transition could be differentiated into four categories: anxiety (related mainly to worse school results, bigger demands, more strict teachers etc.), expectation of being older, social changes in the class, and changes in arrangement of teaching and school life in general. Pupils associate the transition with positive expectations. Students consider having enough information about the lower secondary school as one of the most significant aspects enabling smooth transition while the preparation for the teaching style and organisation of the teaching of the lower secondary school is not considered that significant. As an essential precondition for a smooth pupils' transition appears co-ordination of teaching and assessment strategies of teachers of primary and lower secondary school. </t>
  </si>
  <si>
    <t>Kapitola pojednává o vnímání přechodu z 1. na 2. stupeň základní školy samotnými žáky. Na základě výsledků výzkumného šetření popisuje pocity, obavy a očekávání, které žáky při přechodu doprovázejí. Zvolili jsme kvalitativní výzkumnou strategii inspirovanou strategií označovanou jako zakotvená teorie. Na několika záměrně vybraných školách jsme vedli rozhovory s žáky 5. a 6. ročníku s cílem zjistit, co pro ně přechod na druhý stupeň představuje, jaké pocity jej doprovázejí a co vnímají jako důležité. Rozhovory byly prováděny především formou triád, což je výzkumný nástroj založený na podobném principu jako ohnisková skupina. Jedná se o rozhovor moderátora se třemi záměrně vybranými účastníky. Při analýze přepsaných rozhovorů jsme se inspirovali postupy obvyklými v přístupu tzv. zakotvené teorie, tj. otevřené kódování, axiální kódování a na závěr byl na základě selektivního kódování vytvořen paradigmatický model. Popis vnímání přechodu z pohledu žáků byl mohl být rozdělen do čtyř kategorií: obavy (související zejména se zhoršením známek, většími nároky a přísnějšími učiteli apod.), očekávání že budou starší, sociální změny ve třídě, a změny v uspořádání výuky a školního života obecně. Žáci spojují s přechodem na druhý stupeň mnohá pozitivní očekávání. Pro plynulý přechod považují za důležité poskytnutí dostatku informací o budoucích změnách na 2. stupni, naopak přípravu na styl a organizaci výuky 2. stupně (např. střídání učitelů již na 1. stupni) nepokládají za tak podstatnou. Jedním z nejpodstatnějších předpokladů pro plynulý přechod se jeví vzájemná spolupráce učitelů prvního a druhého stupně a to z hlediska hodnocení i stylů výuky. </t>
  </si>
  <si>
    <t>10107906 </t>
  </si>
  <si>
    <t>148492 </t>
  </si>
  <si>
    <t>Kurikulum 1. a 2. stupně : pohled na gramotnosti </t>
  </si>
  <si>
    <t>Dominik Dvořák (KP-1584);  </t>
  </si>
  <si>
    <t>82-102 </t>
  </si>
  <si>
    <t>21 </t>
  </si>
  <si>
    <t>kurikulum; srovnávací analýza; primární škola; sekundární škola; Česká republika; čtenářská gramotnost; matematická gramotnost;  </t>
  </si>
  <si>
    <t>curriculum; benchmarking; primary school; secondary school; Czech republic; literacy; numeracy;  </t>
  </si>
  <si>
    <t>Curriculum of the primary and lower secondary school - a literacy perspective </t>
  </si>
  <si>
    <t>Curricula with underdeveloped progression, lacking coherence and rigor, could have negative effects on pupils' knowledge. This may be the case of poor performance of Czech pupils in international studies of educational achievement (TIMSS, PISA). Using the method of international benchmarking, we show that reading literacy as a core skill has not been stressed in the past and present Czech curricular documents. The expected progression that occurs during the lower secondary school (grades 6-9) is not described enough. In the field of numeracy, there is an important discrepancy between the Czech and international curriculum documents regarding the crucial topics of fractions and decimals. This topic is introduced in 6^th grade in the Czech framework, while international curricula build the concept of fraction since during the early primary grades. </t>
  </si>
  <si>
    <t>Nekoherentní kurikula, která nestaví před žáky přiměřené cíle a v nichž není dostatečně vyjádřen učební pokrok v průběhu školní docházky, mohou být jednou z příčin zhoršujících se výsledků českých žáků v mezinárodních šetřeních typu TIMSS a PISA. V této kapitole se metodou porovnání českých a zahraničních kurikulul ukazuje, že čtenářská gramotnost jako naprosto základní gramotnost v českých kurikulárních programech nebyla a nadále není akcentována. Přírůstek odpovídajících dovedností na druhém stupni základního vzdělávání není dostatečně vyjádřen. Pokud jde o oblast počtů, jednou z oblastí, kde se česká a zahraniční kurikula liší, jsou zlomky a desetinná čísla. Zatímco u nás je toto téma formálně zavedeno až na druhém stupni, v zahraničí se postupně buduje od počátku primární školy. </t>
  </si>
  <si>
    <t>10107901 </t>
  </si>
  <si>
    <t>148488 </t>
  </si>
  <si>
    <t>Přechod žáků do víceletých gymnázií v selektivních systémech - srovnávací analýza </t>
  </si>
  <si>
    <t>David Greger (KP-1584); Markéta Holubová (KP-1584);  </t>
  </si>
  <si>
    <t>67-81 </t>
  </si>
  <si>
    <t>víceletá gymnázia; selekce; vnější diferenciace; národní statistiky; mezinárodní srovnání;  </t>
  </si>
  <si>
    <t>secondary grammar schools; selective school systems; tracking; national statistics; international comparison;  </t>
  </si>
  <si>
    <t>Multi-year gymnasia (academic track) in selective education systems - comparative analysis </t>
  </si>
  <si>
    <t>Chapter presents a comparative analysis of the Central and Eastern European Countries (Austria, Czech Republic, Germany, Hungary, Slovakia) which use early tracking by the school type at lower-secondary school. Using national statistics and literature review we emphasize the proportion of students attending highest track (gymnasia - secondary grammar schools) and its change over last 20 years. We document, that post-Communist countries use various restrictions to admission to highest track and understand highest track as elitist institution with small intakes, while Germany and Austria has considerably increased the proportion of students in highest track due to increasing parents demand for such schools and declining population growth curve. We also compare the criteria for admission in various countries. </t>
  </si>
  <si>
    <t>Kapitola prezentuje srovnávací analýzu zemí Střední a Východní Evropy (Česká republika, Maďarsko, Německo, Rakousko, Slovensko), které uplatňují vnější diferenciaci při přechodu z primární do nižší sekundární školy. Na základě národních statistik jednotlivých zemí i přehledu literatury porovnáváme především vývoj podílu žáků v gymnáziích za posledních 20 let a dále mechanismy přijímání do těchto výběrových škol v jednotlivých zemích. Ze srovnání vyplývá, že post-komunistické země, které zavedly vnější diferenciaci po pádu komunistického režimu limitují podíl žáků přecházejících do výběrového proudu a víceletá gymnázia vnímají jako elitní školy, zatímco v Německu a Rakousku se podíl gymnazistů zvyšuje s tím, jak klesá populační křivka. Významné jsou také odlišnosti v přijímacím řízení. </t>
  </si>
  <si>
    <t>10107897 </t>
  </si>
  <si>
    <t>148487 </t>
  </si>
  <si>
    <t>Škola 1. a 2. stupně v České republice a v zahraničí a přechody mezi oběma stupni </t>
  </si>
  <si>
    <t>Eliška Walterová (KP-1584); David Greger (KP-1584);  </t>
  </si>
  <si>
    <t>51-66 </t>
  </si>
  <si>
    <t>srovnání; organizace; primární škola; nižší sekundární škola; Evropa; ČR diferenciace; selekce; tranzice;  </t>
  </si>
  <si>
    <t>comparison; organization; primary school; lower secondary school; Europe; Czech Republic; differentiation; selection; transition;  </t>
  </si>
  <si>
    <t>Primary and lower secondary school in the Czech Republic and abroad and transition between both levels </t>
  </si>
  <si>
    <t>Comparative analysis of organizational solution of schooling on the level 1 and 2 in the Czech Republic and 27 European Countries is provided. The length of compulsory education, the length of both levels, differentiation or selectivity of lower secondary schools, types of transition are stressed. </t>
  </si>
  <si>
    <t>V kapitole je provedena srovnávací analýza organizačního řešení škol 1.a 2. stupně v České republice a 27 evropských zemích. Důraz je položen na délku povinného vzdělávání, délku obou stupňů, institucionální diferenciaci a selektivnost škol 2. stupně, typy přechodů. </t>
  </si>
  <si>
    <t>10107896 </t>
  </si>
  <si>
    <t>148482 </t>
  </si>
  <si>
    <t>Vývoj primární a nižší sekundární školy v českém kontextu </t>
  </si>
  <si>
    <t>16-50 </t>
  </si>
  <si>
    <t>35 </t>
  </si>
  <si>
    <t>povinné vzdělávání; instituce; organizační řešení; jednotná škola; selekce; tranzice;  </t>
  </si>
  <si>
    <t>compulsory education; institution; organizational solution; comprehensive school; selection; transition;  </t>
  </si>
  <si>
    <t>Development of primary and lower secondary school in the Czech context </t>
  </si>
  <si>
    <t>The chapter concentrates to history and development of schooling on the level 1 and 2 since beginning of general education till now in the Czech environment. Main milestones of development of the model of basic school are identified in the context of social and political processes, and educational reforms. The analysis concentrates to conceptual, legislative and programmative levels and consequences for organization of basic education. Relations between 1th and 2nd level, the position in the structure of educational system and ties to higher levels are stressed. </t>
  </si>
  <si>
    <t>Kapitola se zabývá historií a vývojem 1. a 2. stupně školního vzdělávání od zavedení všeobecného vzdělávání do současnosti v českém prostředí. Identifikuje hlavní milníky vývoje modelu základní školy v kontextu sociálních a politických procesů a školských reforem. Analýza se soustřeďuje zejména na konceptuální, legislativní a programovou rovinu a důsledky pro organizační řešení základního vzdělávání. Důraz je položen na vztah mezi 1. a 2. stupněm, postavení ve struktuře školského systému a vazby na vyšší stupně vzdělávání. </t>
  </si>
  <si>
    <t>10107891 </t>
  </si>
  <si>
    <t>146250 </t>
  </si>
  <si>
    <t>Obrana filosofie: Kosík a dnešek. </t>
  </si>
  <si>
    <t>Michael Hauser (KP-1577);  </t>
  </si>
  <si>
    <t>Myslitel Karel Kosík </t>
  </si>
  <si>
    <t>978-80-7007-354-4 </t>
  </si>
  <si>
    <t>Filosofia </t>
  </si>
  <si>
    <t>177-204 </t>
  </si>
  <si>
    <t>27 </t>
  </si>
  <si>
    <t>Obrana; filosofie; Kosík; dnešek.;  </t>
  </si>
  <si>
    <t>defence; philosophy; Kosík; today.;  </t>
  </si>
  <si>
    <t>A defence of philosophy: Kosík and today. </t>
  </si>
  <si>
    <t>The article presents the notion of reality as a key one that enables us to interprete Kosík''s thought in relation to the way it is conceived by postmodernism. </t>
  </si>
  <si>
    <t>23.01.2012 </t>
  </si>
  <si>
    <t>Článek představuje pojem skutečnosti jako pojem klíčový, který nám umožňuje interpretovat Kosíkovo myšlení ve vztahu k tomu, jak tento pojem chápe postmodernismus. </t>
  </si>
  <si>
    <t>AV0Z90090514;  </t>
  </si>
  <si>
    <t>69421183 </t>
  </si>
  <si>
    <t>10105664 </t>
  </si>
  <si>
    <t>150856 </t>
  </si>
  <si>
    <t>Baroko v Čechách versus české baroko, aneb Karel Škréta a raně barokní malířství očima dějepisu umění </t>
  </si>
  <si>
    <t>Vít Vlnas (KP-1570, KP-1645, KP-764, KP-772, KP-815);  </t>
  </si>
  <si>
    <t>Karel Škréta (1610–1674): Studie a dokumenty </t>
  </si>
  <si>
    <t>978-80-7035-469-8 </t>
  </si>
  <si>
    <t>studie, prameny, sborníky</t>
  </si>
  <si>
    <t>Národní Galerie v Praze </t>
  </si>
  <si>
    <t>33-50 </t>
  </si>
  <si>
    <t>Baroko; Karel Škréta; dějěpisectví;  </t>
  </si>
  <si>
    <t>Baroque; Czech; Karel Skreta; history;  </t>
  </si>
  <si>
    <t>Baroque in Czech countries vs. "czech baroque" - Karel Skreta and the early baroque paintings in reflexion of history of art </t>
  </si>
  <si>
    <t>The Chapter deals with reflexion of baroque epoche in the Czech kingdom as it desribes history of art in 1íth a 20th century. </t>
  </si>
  <si>
    <t>27.02.2012 </t>
  </si>
  <si>
    <t>Kapitola pojednává o historické feflexi barokního malíře Karla Škréty a českého baroka v českém dějepisectví v průběhu 19. a 20. století. </t>
  </si>
  <si>
    <t>86597354 </t>
  </si>
  <si>
    <t>10110262 </t>
  </si>
  <si>
    <t>150853 </t>
  </si>
  <si>
    <t>Karel Škréta v Praze aneb Příběh dvojího počátku </t>
  </si>
  <si>
    <t>Vít Vlnas (KP-1570, KP-1645, KP-764, KP-772, KP-815); Lenka Stolárová (KP-114, KP-117, KP-1570, KP-815);  </t>
  </si>
  <si>
    <t>53-71 </t>
  </si>
  <si>
    <t>Karel Škréta; Praha; baroko;  </t>
  </si>
  <si>
    <t>Karel Skreta; Prague; baroque;  </t>
  </si>
  <si>
    <t>Karel Skreta in Prague - The Story of Two Origins </t>
  </si>
  <si>
    <t>The Chapter deals with origin of paintings of Karel Skreta during his residence in Prague. </t>
  </si>
  <si>
    <t>Kapitola se zabývá počátky tvorby Karla Škréty ve spojení s královský mměstem Prahou. </t>
  </si>
  <si>
    <t>10110259 </t>
  </si>
  <si>
    <t>146707 </t>
  </si>
  <si>
    <t>Ladislav Hejdánek a nepředmětná skutečnost </t>
  </si>
  <si>
    <t>Světlana Machová (KP-1577);  </t>
  </si>
  <si>
    <t>Česká vzdělanost v Evropě I. </t>
  </si>
  <si>
    <t>978-80-7290-515-7 </t>
  </si>
  <si>
    <t>Univerzita Karlova v Praze Pedagogická fakulta </t>
  </si>
  <si>
    <t>309-319 </t>
  </si>
  <si>
    <t>200 </t>
  </si>
  <si>
    <t>Ladislav Hejdánek; existence, transcendence, redukcionismus, fenomenologie bytí;  </t>
  </si>
  <si>
    <t>Ladislav Hejdánek; existence; transcendence; reductionism; phenomenology of being;  </t>
  </si>
  <si>
    <t>Ladislav Hejdánek and a transcendent realm </t>
  </si>
  <si>
    <t>Transcendent realm of human existence is one of the central themes of the Czech philosopher Ladislav Hejdánek. The world without life is not a real world. Understand life requires an understanding emerging from the ocean deep unconscious to the light of knowledge. Exact science, according to Hejdánek is unable to draw a complete picture of the overall knowledge. It does not reflect the presence of man as being related to the totality of experience. Human being itself somehow disappeared from the modern scientific world view. A person stopped to be a part of the scientific interests. Reductionism leads to nihilism and the nihilism leads to the world''s tragedies, such as the World War II. </t>
  </si>
  <si>
    <t>26.01.2012 </t>
  </si>
  <si>
    <t>Nepředmětný živý svět a existence člověka v něm je jedním z ústředních témat prácí významného českého filosofa Ladislava Hejdánka a tato kapitola je zasvěcená jeho myšlenkám. Svět bez života není podstatným světem. Toto pochopení vyžaduje vynoření z oceánu hlubokého nevědomí na světlo poznání. Současná exaktní věda, podle Hejdánka, není schopna vytvořit obraz celkového poznání, nereflektuje přítomnost člověka jako bytosti spojené s celkem. Z vědeckého obrazu světa totiž nějak vymizel člověk. Člověk přestává být součástí zájmu vědy. Redukcionismus vede k nihilismu a nihilismus k světovým tragediím, jako byla například II. světová válka. </t>
  </si>
  <si>
    <t>SVV 263 401;  </t>
  </si>
  <si>
    <t>37638493 </t>
  </si>
  <si>
    <t>10106121 </t>
  </si>
  <si>
    <t>146705 </t>
  </si>
  <si>
    <t>Zapomenutý myslitel - Karel Slavoj Amerling </t>
  </si>
  <si>
    <t>Petr Kalenský (KP-1577);  </t>
  </si>
  <si>
    <t>293-308 </t>
  </si>
  <si>
    <t>Karel Slavoj Amerling; diasofie; vzdělání;  </t>
  </si>
  <si>
    <t>Karel Slavoj Amerling; Diasophia; Education;  </t>
  </si>
  <si>
    <t>A Forgotten Thinker - Karel Slavoj Amerling </t>
  </si>
  <si>
    <t>A patriot, educator, organizer, natural scientist, writer, physician and philosopher - that was Karel Slavoj Amerling. He followed the work of J. A. Komenský. He wanted to teach the Czech nation in its mother tongue. His aim was to educate Czech youth in the way they would become a representative of the Austrian monarchy and would spread education in Europe and throughout the world. </t>
  </si>
  <si>
    <t>Vlastenec, pedagog, organizátor, vědec, spisovatel, lékař, filosof - tím vším byl Karel Slavoj Amerling. Navazoval na práci J. A. Komenského. Chtěl učit český národ mateřským jazykem. Jeho cílem bylo vzdělat českou mládež tak, aby byla vzorem rakouské monarchii a šířila pak vzdělání do Evropy a celého světa. </t>
  </si>
  <si>
    <t>10106119 </t>
  </si>
  <si>
    <t>146688 </t>
  </si>
  <si>
    <t>Filosofka a pedagožka Albína Dratvová </t>
  </si>
  <si>
    <t>Karolína Černá (KP-1577); Klára Pirklová (KP-1577);  </t>
  </si>
  <si>
    <t>255-273 </t>
  </si>
  <si>
    <t>Albína Dratvová; dějiny vědy; gender; ženská otázka; česká vzdělanost; filosofie přírodních věd; pedagogika;  </t>
  </si>
  <si>
    <t>Albína Dratvová; history of science; gender; the woman question; Czech education; philosophy of science; pedagogy;  </t>
  </si>
  <si>
    <t>Philosopher and pedagogist Albína Dratvová </t>
  </si>
  <si>
    <t>The article deals with the first Czech female associate professor of philosophy, Albína Dratvová. It maps her wide range of interests from logics and philosophy of science to pedagogy, ethics and psychology of woman. It puts special focus on her work in pedagogy and her outreach activities, especially those concerning the woman question. Although these spheres of interest were not considered that important by Dratvová, her work here seems to be the most interesting one. Hence the article also shows hardship of a woman scientist in the male world of science in the first half of the 20th century. </t>
  </si>
  <si>
    <t>Článek pojednává o Albíně Dratvové, první české docentce filosofie. Uceleně mapuje široký pracovní záběr této ženy vědkyně od logiky přes filosofii přírodních věd, pedagogiku, etiku až k psychologii ženy. Obšírněji se pak věnuje zejména její práci na poli pedagogiky a jejím popularizačním dílům, zejména těm týkajících se ženské otázky. Ačkoli tyto oblasti svého zájmu Dratvová sama nepovažovala za nejdůležitější, protože se ze všeho nejvíce cítila být filosofkou přírodních věd, paradoxně je tato její práce nejzajímavější. Článek tak zároveň zachycuje nelehký osud ženy působící na poli vědy v atmosféře a dobových souvislostech první poloviny 20. století. </t>
  </si>
  <si>
    <t>10106102 </t>
  </si>
  <si>
    <t>146680 </t>
  </si>
  <si>
    <t>Bondyho ontologická útěcha </t>
  </si>
  <si>
    <t>232-254 </t>
  </si>
  <si>
    <t>23 </t>
  </si>
  <si>
    <t>ontologická substance; nesubstanční ontologie; Egon Bondy; axiologie; kauzalita; determinace; artificiální bytosti; samopohyb ontologické reality;  </t>
  </si>
  <si>
    <t>ontological substance; non-substantial ontology; Egon Bondy; axiology; causality; determination; artificial creature; auto-motion of ontological reality;  </t>
  </si>
  <si>
    <t>The Ontological Consolation of Egon Bondy </t>
  </si>
  <si>
    <t>The article deals with non-substantial ontology of Egon Bondy and analyzes his partials modifications. Ontological problems are analyzed in their unity with axiological problems. </t>
  </si>
  <si>
    <t>Článek přibližuje nesubstanční ontologii Egona Bondyho a sleduje její dílčí modifikace. Ontologická problematika je zde analyzována s přihlédnutím k problematice axiologické. </t>
  </si>
  <si>
    <t>10106094 </t>
  </si>
  <si>
    <t>146673 </t>
  </si>
  <si>
    <t>Radim Palouš </t>
  </si>
  <si>
    <t>Zuzana Svobodová (KP-117);  </t>
  </si>
  <si>
    <t>229-231 </t>
  </si>
  <si>
    <t>Radim Palouš; česká filosofie; filosofie výchovy;  </t>
  </si>
  <si>
    <t>Radim Palous; Czech philosophy; philosophy of education;  </t>
  </si>
  <si>
    <t>The text presents the scientific and pedagogical legacy of the philosopher Radim Palous. </t>
  </si>
  <si>
    <t>Text seznamuje s vědeckým a pedagogickým odkazem filosofa Radima Palouše. </t>
  </si>
  <si>
    <t>10106087 </t>
  </si>
  <si>
    <t>146670 </t>
  </si>
  <si>
    <t>Duchovní portrét Jiřiny Popelové </t>
  </si>
  <si>
    <t>Jakub Hajíček (KP-1577);  </t>
  </si>
  <si>
    <t>134-139 </t>
  </si>
  <si>
    <t>Jiřina Popelová; filosofie; gender;  </t>
  </si>
  <si>
    <t>Jiřina Popelová; philosophy; gender;  </t>
  </si>
  <si>
    <t>Intellectual portrait of Jiřina Popelová </t>
  </si>
  <si>
    <t>The article deals with philosophy and life of Jiřina Popelová and especially her journey as woman-intellectual. </t>
  </si>
  <si>
    <t>Článek se zabývá filosofií a životem Jiřina Popelová a zvláště její životní poutí jakožto ženy-intelektuálky. </t>
  </si>
  <si>
    <t>10106084 </t>
  </si>
  <si>
    <t>146667 </t>
  </si>
  <si>
    <t>K Platónově jeskyni </t>
  </si>
  <si>
    <t>Bruno Filip Valdéz (KP-1577);  </t>
  </si>
  <si>
    <t>98-101 </t>
  </si>
  <si>
    <t>výchova; Platón; podobenství o jeskyni;  </t>
  </si>
  <si>
    <t>education; Plato; allegory of the cave;  </t>
  </si>
  <si>
    <t>About Plato's cave </t>
  </si>
  <si>
    <t>The article concerns with Plato's allegory of the cave and its interpretations in the context of education, cognition and philosophical inquiries. </t>
  </si>
  <si>
    <t>Článek se věnuje Platónově podobenství o jeskyni a jeho interpretacím z hlediska výchovy, poznání, filosofického tázání. </t>
  </si>
  <si>
    <t>10106081 </t>
  </si>
  <si>
    <t>146625 </t>
  </si>
  <si>
    <t>Michal Slaninka (KP-1577);  </t>
  </si>
  <si>
    <t>213-228 </t>
  </si>
  <si>
    <t>Radim Palouš; udalosť; život; kresťanstvo; filozofia výchovy;  </t>
  </si>
  <si>
    <t>Radim Palouš; event; life; Christianity; philosophy of education;  </t>
  </si>
  <si>
    <t>This article deals with life of Radim Palouš from three perspectives. From perspective of philosophy of education, from perspective of Chrisitanity and from perspective of ordinary life. </t>
  </si>
  <si>
    <t>10106039 </t>
  </si>
  <si>
    <t>146621 </t>
  </si>
  <si>
    <t>Ivana Nekvapilová (KP-117);  </t>
  </si>
  <si>
    <t>207-212 </t>
  </si>
  <si>
    <t>Radim Palouš; filosofie výchovy; fenomenologie; pedagogika; komeniologie; duchovní kultura; víra; universita; vysoké školství;  </t>
  </si>
  <si>
    <t>Radim Palouš; philosophy of education; phenomenology; pedagogy; comeniology; spiritual culture; belief; university; higher education;  </t>
  </si>
  <si>
    <t>The contribution introduces the main milestones of life and the creation of significant personalities of Czech science and spiritual culture of the second half of the 20th century. Radim Palouš, an active citizen, a comeniolog, a teacher but above all a philosopher of education of the 20th century, is the successor to the globally recognised Czech philosophical tradition of Comenius - Masaryk - Patočka. He contributed to its rich legacy not only by considerable share of its own but also by making the line of reference of his spiritual teachers to the new generation of free Czech intelligence. His credit for restoring the Czech higher education after 1989 is unmissable, both in the plane of the institutional and the parameters in the "Highness". His merits include, in particular, establishment and development of the field of philosophy of education at the Pedagogical Faculty of Charles University. The selection of the author''s publications is in the conclusion of the text. </t>
  </si>
  <si>
    <t>Příspěvek seznamuje s hlavními milníky života a tvorby významné osobnosti české vědy a duchovní kultury 2. poloviny 20. století. Radim Palouš, aktivní občan, komeniolog, pedagog, ale především filozof výchovy 20. století, je pokračovatelem celosvětově uznávané české filosofické tradice Komenský - Masaryk - Patočka, do jejíhož bohatého odkazu přispěl nejen nemalým vlastním podílem, ale také zpřístupněním myšlenkového odkazu svých duchovních učitelů nové generaci svobodné české inteligence. Nepřehlédnutelné jsou i jeho zásluhy na obnově českého vysokého školství po roce 1989 a to jak v rovině institucionální, tak v parametrech "vysokosti". K jeho zásluhám patří především etablování a rozvoj oboru filosofie výchovy na pedagogické fakultě Univerzity Karlovy. V závěru text přináší i výběr klíčových publikací autora. </t>
  </si>
  <si>
    <t>10106035 </t>
  </si>
  <si>
    <t>146611 </t>
  </si>
  <si>
    <t>Otokar Hostinský. Fin de siècle a česká estetika </t>
  </si>
  <si>
    <t>Markéta Pávková (KP-1577);  </t>
  </si>
  <si>
    <t>192-206 </t>
  </si>
  <si>
    <t>Otokar Hostinský; česká estetika; estetika; formalismus; herbartismus; hudební věda;  </t>
  </si>
  <si>
    <t>Otokar Hostinský; Czech aesthetics; Aesthetics; Formalism; Herbartism; Musicology;  </t>
  </si>
  <si>
    <t>Otokar Hostinský. Fin de siècle and Czech aesthetics. </t>
  </si>
  <si>
    <t>This article focused on Czech aesthetics of the end of 19th century. Hostinský is introduced in contemporary thoughts context. His aesthetic theory is based on and exceeds herbartism. Hostinský has founded not only first Czech musicological school, but also first Czech aesthetic school at all. </t>
  </si>
  <si>
    <t>Ústředním tématem tohoto článku je česká estetika konce 19. st. Stať ukazuje Hostinského v kontextu soudobého myšlení a české estetiky. Jeho estetika vychází a zároveň překonává herbatismus. Hostinský je zakladatelem nejen první muzikologické školy v Čechách, ale i první české uměnovědné školy vůbec. </t>
  </si>
  <si>
    <t>10106025 </t>
  </si>
  <si>
    <t>146605 </t>
  </si>
  <si>
    <t>Pojetí vzdělávání v díle Karla Havlíčka </t>
  </si>
  <si>
    <t>Vojtěch Mašek (KP-117);  </t>
  </si>
  <si>
    <t>173-191 </t>
  </si>
  <si>
    <t>Karel Havlíček; filosofie vzdělávání; vzdělávání; škola; školské reformy; vzdělávání příkladem; vzdělávací síla slova; vlastenectví; občanství; kritická hermeneutika; politická filosofie vzdělávání; humor;  </t>
  </si>
  <si>
    <t>Karel Havlíček; philosophy of education; education; school; school reform; education by example; educational force of the word; patriotism; citizenship; critical hermeneutics; political philosophy of education; humour;  </t>
  </si>
  <si>
    <t>The Concept of Education in the Works of Karel Havlíček Borovský </t>
  </si>
  <si>
    <t>The paper systematically examines the concept of education in the life and work of the Czech writer, journalist and national revivalist Karel Havlíček Borovský (1821-1856), particularly in his political journalism and personal correspondence. It argues against the established picture of Havlíček''s thought as essentially down-to-earth and non-philosophical, and it attempts to develop its hidden motifs for the present-day philosophy of education, democratic citizenship and politics. The key to understanding of Havlíček''s concept of education is his extraordinary gift of the critical word and civic-political prudence, however, in the deeper sense of the word, it is Havlíček''s creative struggle between the Enlighement''s skepsis of the absolutizing common sense and the crisis of religious-existential faith as unrealizable love. </t>
  </si>
  <si>
    <t>Studie se systematicky zabývá pojetím vzdělávání v životě a díle českého spisovatele, novináře a národního buditele Karla Havlíčka Borovského (1821-1856), zejména v jeho politické publicistice a korespondenci. Polemizuje s ustáleným hodnocením Havlíčkova myšlení jako bytostně praktického a nefilosofického a pokouší se vytěžit jeho skryté motivy pro současnou filosofii vzdělávání, demokratického občanství a politiky. Za klíč k porozumění Havlíčkovu pojetí vzdělávání považuje jednak Havlíčkův mimořádný dar kritického slova a občansko-politickou prozíravost, v hlubším smyslu pak plodný svár mezi osvícenskou skepsí absolutizujícího praktického rozumu a krizi náboženské-existenciální důvěry jako nenaplnitelné lásky. </t>
  </si>
  <si>
    <t>10106019 </t>
  </si>
  <si>
    <t>146599 </t>
  </si>
  <si>
    <t>Zvěstovatel absolutní vůle - Ladislav Klíma </t>
  </si>
  <si>
    <t>163-172 </t>
  </si>
  <si>
    <t>10 </t>
  </si>
  <si>
    <t>Ladislav Klíma; subjektivismus; vědomí; božství;  </t>
  </si>
  <si>
    <t>Ladislav Klíma; subjectivism; consciousness; divinity;  </t>
  </si>
  <si>
    <t>An Annunciator of the Absolute Will - Ladislav Klíma </t>
  </si>
  <si>
    <t>Ladislav Klíma is a representative of extreme subjectivism. He thinks that the world is nothing but a fiction of the individual. Reality is only subjected to the will of the individual. Man becomes a divine subject, he can act freely and live in eternity. Klíma deliberated the individual from the bounds of morality and proclaimed freedom and dignity. </t>
  </si>
  <si>
    <t>Ladislav Klíma je reprezentantem extrémního subjektivismu. Domnívá se, že svět je pouze přeludem jedince. Realita je tedy pouze duševním stavem. Člověk je v pozici Boha, může jednat nenuceně, žít ve věčnosti. Klíma osvobozoval člověka od pout morálky, nabízel volnost a důstojnost. </t>
  </si>
  <si>
    <t>10106013 </t>
  </si>
  <si>
    <t>146595 </t>
  </si>
  <si>
    <t>Asociální inklinace absolutního individualisty (Ladislav Klíma) </t>
  </si>
  <si>
    <t>Tomáš Foltýn (KP-117);  </t>
  </si>
  <si>
    <t>151-162 </t>
  </si>
  <si>
    <t>Ladislav Klíma; absolutní individualismus; česká vzdělanost;  </t>
  </si>
  <si>
    <t>Ladislav Klíma; absolute individualism; Czech education;  </t>
  </si>
  <si>
    <t>Asocial inclination of absolute individualist </t>
  </si>
  <si>
    <t>The article deals both with the problem of absolute individualism by Ladislav Klíma and with the relation of Klímas'' personality to the society, the article analyzes the contribution of Ladislav Klíma to the Czech education. </t>
  </si>
  <si>
    <t>Článek se zabývá problémem absolutního individualismu u Ladislava Klímy, vztahem Klímovy osobnosti ke společnosti a analyzuje příspěvek Ladislava Klímy k české vzdělanosti. </t>
  </si>
  <si>
    <t>10106009 </t>
  </si>
  <si>
    <t>146589 </t>
  </si>
  <si>
    <t>Milan Machovec </t>
  </si>
  <si>
    <t>Jiří Šlégl (KP-117);  </t>
  </si>
  <si>
    <t>Univerzita Karlova v Praze Pedagogická Fakulta </t>
  </si>
  <si>
    <t>140-150 </t>
  </si>
  <si>
    <t>Milan Machovec; smysl; člověk; svět; hledání; dialog; dějiny; moudrost; naděje; štěstí; příroda; mýtus;  </t>
  </si>
  <si>
    <t>Milan Machovec; meaning; human; world; forage; dialogue; history; wisdom; hope; felicity; nature; myth;  </t>
  </si>
  <si>
    <t>Milan Machovec is one of the most important Czech thinker the second half of the twentieth century. The contribution points that these themes which Machovec wrote lifetime, have the common solution. The substance and Machovec's lifelong intention is looking for orientation of meaning the human life. Machovec is the thinker , who endeavoured to understanding of person on the whole but in the universal contexts. The main theme is the person itself and its wise orientation in the world. </t>
  </si>
  <si>
    <t>Milan Machovec patří mezi nejvýznamnější české myslitele druhé poloviny 20. století. Příspěvek prokazuje, že témata, o kterých celý život psal, mají společné východisko. Touto podstatou i celoživotním úmyslem je nalezení orientace při hledání smyslu lidského života. Machovec je tak myslitelem, který usiloval o pochopení člověka v celku, i v obecných souvislostech. Hlavním tématem je tedy člověk sám a jeho moudrá orientace ve světě. </t>
  </si>
  <si>
    <t>10106003 </t>
  </si>
  <si>
    <t>146572 </t>
  </si>
  <si>
    <t>Pedagogické a estetické úsilí v životě a díle Otokara Chlupa </t>
  </si>
  <si>
    <t>Alena Josefová (KP-1577);  </t>
  </si>
  <si>
    <t>113-122 </t>
  </si>
  <si>
    <t>Otokar Chlup; pedagogika; psychologie; problémy vyučování; mateřský jazyk; estetika; tělesná výchova;  </t>
  </si>
  <si>
    <t>Otokar Chlup; Pedagogy; Psychology; Education problems; Mother tongue; Aesthetics; Physical education;  </t>
  </si>
  <si>
    <t>Otokar Chlup and his Pedagogy and Aesthetics </t>
  </si>
  <si>
    <t>The work of Otokar Chlup is wide not only because of the number of publications but also the scope of the problems he focused on, such as pedagogy, psychology and history of pedagogy. Otokar Chlup's major concern was not only psychology of school children but he also dealt with kindergarten, high school and university education questions, e.g. university education for teachers, mother tongue acquisition, physical education etc. He wrote on aesthetics education, he taught in a primary school, high school and university. Last but not least, he published papers on school organization and management, research in pedagogy and he was active in Czechoslovak Academy of Science </t>
  </si>
  <si>
    <t>Dílo O. Chlupa je rozsáhlé nejenom množstvím publikací, ale i šíří problémů, jimiž se zabýval. Zahrnuje především oblast pedagogické psychologie, pedagogiky a dějin pedagogiky. Otokar Chlup se zabýval nejen problémy psychologie mládeže, ale i problematikou školy mateřské, národní, střední a vysoké. Pozornost věnoval také vysokoškolskému vzdělání učitelstva. Rozvíjel problémy vyučování mateřskému jazyku, dále tělesné výchově a jiným předmětům. Psal o estetické výchově. Vyučoval na národní, střední a vysoké škole. V neposlední řadě publikoval práce o organizaci školství a vědeckém výzkumu v pedagogice, působil v Československé akademii věd. </t>
  </si>
  <si>
    <t>10105986 </t>
  </si>
  <si>
    <t>146571 </t>
  </si>
  <si>
    <t>Jaroslava Pešková </t>
  </si>
  <si>
    <t>David Rybák (KP-1577);  </t>
  </si>
  <si>
    <t>102-112 </t>
  </si>
  <si>
    <t>Jaroslava Pešková; fenomenologie; marxismus; intencionalita; kultivace; svět;  </t>
  </si>
  <si>
    <t>Jaroslava Pešková; phenomenology; marxism; intentionality; cultivation; world;  </t>
  </si>
  <si>
    <t>The text deals with the key problems in philosophy of Jaroslava Pešková. We try here to show, how the understanding of human practice in marxist philosophy, as her point of departure, is transformed in phenomenological philosophy. The dialectical view of negativity is imprisoned in an unquestioned horizon of Reality conceived as the counterpart of Ideality. Phenomenology allowed to some marxist philosophers (such as Karel Kosík, Karel Michňák, Jaroslava a Jiří Peškovi) to see this metaphysical trap, and to evolve new ways to think beyond the structure of self-positing subject. </t>
  </si>
  <si>
    <t>Text se zabývá hlavními problémy ve filosofii Jaroslavy Peškové. Snažíme se zde ukázat, jak porozumění lidské praxi v marxistické filosofii, jako její východisko, je transformováno ve filosofii fenomenologické. Dialektické pojetí negativity je ještě uvězněno v nedotázaném horizontu reality, pojaté jako protipól ideality. Fenomenologie umožnila některým marxistům (jako byl Karel Kosík, Karel Michňák, Jaroslava a Jiří Peškovi) zahlédnout tuto metafyzickou past a rozvinout nové způsoby myšlení mimo strukturu sebe-kladoucího subjektu. </t>
  </si>
  <si>
    <t>10105985 </t>
  </si>
  <si>
    <t>146569 </t>
  </si>
  <si>
    <t>Jan Mukařovský - literární vědec, teoretik umění, estetik </t>
  </si>
  <si>
    <t>Mikuláš Horský (KP-1577);  </t>
  </si>
  <si>
    <t>7-16 </t>
  </si>
  <si>
    <t>Jan Mukařovský; Edmund Husserl; teorie významu; fenomenologie; intencionální předmět; Karel Hynek Mácha;  </t>
  </si>
  <si>
    <t>Jan Mukarovsky; Edmund Husserl; theory of meaning; phenomenology; intentional object; Karel Hynek Macha;  </t>
  </si>
  <si>
    <t>Jan Mukarovsky - literary theorist, art theorist, aesthetician </t>
  </si>
  <si>
    <t>The article deals with the life of Jan Mukarovsky and his academic career. Mukarovsky came from the Prague Linguistic Circle, however his philosophy of art and his theory of meaning are strongly affected by Husserl''s phenomenology. After the communist coup in 1948 he radically overhaul his philosophical basis for the Stalinist approach to language and linguistics itself. </t>
  </si>
  <si>
    <t>Příspěvek ve zkratce sleduje život Jana Mukařovského a jeho akademickou kariéru. Mukařovský vyšel z prostředí Pražského lingvistického kroužku, nicméně je jeho filosofie umění a teorie významu silně ovlivněna Husserlovou fenomenologií. Po komunistickém převratu v roce 1948 radikálně přehodnotil svoje filosofická východiska ve prospěch stalinského přístupu k jazyku i jazykovědě samotné. </t>
  </si>
  <si>
    <t>10105983 </t>
  </si>
  <si>
    <t>146013 </t>
  </si>
  <si>
    <t>Emanuel Rádl - myslitel krize evropské vzdělanosti </t>
  </si>
  <si>
    <t>Naděžda Pelcová (KP-1577);  </t>
  </si>
  <si>
    <t>320-333 </t>
  </si>
  <si>
    <t>14 </t>
  </si>
  <si>
    <t>Emanuel Rádl; krize; evropská vzdělanost;  </t>
  </si>
  <si>
    <t>Emanuel Rádl; Crisis; European education;  </t>
  </si>
  <si>
    <t>Emanuel Radl - Thinker of European Education Crisis </t>
  </si>
  <si>
    <t>The article deals with the views of Emanel Rádl on the nature of education; article reflects both his concept of education crisis and his criticism of the interwar Czech education. </t>
  </si>
  <si>
    <t>19.01.2012 </t>
  </si>
  <si>
    <t>Stať se zabývá názory Emanuela Rádla na povahu vzdělanosti, reflektuje jeho pojetí krize vzdělanosti a jeho kritiku českého meziválečného školství. </t>
  </si>
  <si>
    <t>72361965 </t>
  </si>
  <si>
    <t>10105427 </t>
  </si>
  <si>
    <t>145935 </t>
  </si>
  <si>
    <t>Jan Patočka - český filosof </t>
  </si>
  <si>
    <t>Anna Hogenová (KP-1577);  </t>
  </si>
  <si>
    <t>81-98 </t>
  </si>
  <si>
    <t>Jan Patočka; česká filosofie; péče o duši; spiritualita Evropy; Charta 1977; fenomenologie;  </t>
  </si>
  <si>
    <t>Jan Patočka; Czech philosophy; the care about the soul; spirituality of Europe; Charta 1977; fenomenologie;  </t>
  </si>
  <si>
    <t>Jan Patočka - Czech Philosoph </t>
  </si>
  <si>
    <t>The life and the philosophical work by Jan Patočka. The meaning for phenomenology, the care about the soul like the basis of european spirituality, the meaning of Charta 1977, three life''s movements and their meaning for human decision-making, the human rights and the claim for defence against violence, the meaning for philosophy of education, Comenius study, the life in truth as the highest goal of human performance - of the same life. </t>
  </si>
  <si>
    <t>18.01.2012 </t>
  </si>
  <si>
    <t>Život a filosofické dílo Jana Patočky, význam pro fenomenologii, péče o duši jako základ evropské spirituality, význam Charty 1977, tři životní pohyby a jejich význam pro lidské rozhodování, lidská práva a nárok na obranu proti násilí, význam pro filosofii výchovy, komeniologické studie život v pravdě jako cíl nejvyššího lidského výkonu - života samého. </t>
  </si>
  <si>
    <t>15554822 </t>
  </si>
  <si>
    <t>10105349 </t>
  </si>
  <si>
    <t>145930 </t>
  </si>
  <si>
    <t>K Husserlově filosofii </t>
  </si>
  <si>
    <t>30-80 </t>
  </si>
  <si>
    <t>51 </t>
  </si>
  <si>
    <t>Husserl; filosofie; transcendentální epoché; Wesenschau; myšlení more geometrico;  </t>
  </si>
  <si>
    <t>Husserl; Philosophy; transcendental epoche; Wesenschau; the thinking more geometrico;  </t>
  </si>
  <si>
    <t>To the Husserls Philosophy </t>
  </si>
  <si>
    <t>Husserl as founder of phenomenology, requirement of transcendental epoche like the basic condition for Wesenschau, the problem of Lebenswelt, citics of thinking more geometrico, the base of this thinking in cartesianism, the problem of certitude, the time and his inner perception, consequences for perception of time from phenomenological point of view </t>
  </si>
  <si>
    <t>Husserl jako zakladatel fenomenologie, požadavek transcendentální epoché jako podmínka pro Wesenschau, problém "Lebenswelt", kritika myšlení more geometrico, základ tohoto myšlení v cartesianismu, problém evidence, čas a jeho vnitřní vnímání, důsledky pro recepci času z fenomenologického hlediska, postavení člověka v systému a strukturách myšlení morře geometrico </t>
  </si>
  <si>
    <t>10105344 </t>
  </si>
  <si>
    <t>119898 </t>
  </si>
  <si>
    <t>Mluví k nám Ferdinand Peroutka </t>
  </si>
  <si>
    <t>Klára Holá (KP-1577);  </t>
  </si>
  <si>
    <t>17-29 </t>
  </si>
  <si>
    <t>péče o duši; demokracie; svoboda; pravda; celek; výchova; vzdělávání; péče o jazyk; národ;  </t>
  </si>
  <si>
    <t>care for soul; democracy; truth; freedom; whole; education; care for language; nation;  </t>
  </si>
  <si>
    <t>Ferdinand Peroutka speaks to us </t>
  </si>
  <si>
    <t>The report is related to some aspects of the care of soul in the life and work of the leading Czech journalist Ferdinand Peroutka. It deals with the devoted intelectual effort to spread of democracy, truth and freedom ideals, that are, according to the Peroutka''s opinion, characteristic for the Czech nation. </t>
  </si>
  <si>
    <t>05.02.2011 </t>
  </si>
  <si>
    <t>Příspěvek fenomenologickým způsobem pojednává o některých aspektech péče o duši v životě a díle významného českého publicisty Ferdinanda Peroutky. Zaměřuje se především na obětavý intelektuální boj za šíření ideálů demokracie, pravdy a svobody, který je, podle Peroutkova názoru, charakteristický pro český národ. </t>
  </si>
  <si>
    <t>71984583 </t>
  </si>
  <si>
    <t>10079384 </t>
  </si>
  <si>
    <t>127971 </t>
  </si>
  <si>
    <t>On Paragraph Groups with a Narrow Theme in Contemporary English </t>
  </si>
  <si>
    <t>Renata Pípalová (KP-1568);  </t>
  </si>
  <si>
    <t>...for thy speech bewrayeth thee. A Festschrift for Libuše Dušková </t>
  </si>
  <si>
    <t>978-80-7308-299-4 </t>
  </si>
  <si>
    <t>Univerzita Karlova Filozofická fakulta </t>
  </si>
  <si>
    <t>189-208 </t>
  </si>
  <si>
    <t>Paragraph groups; Narrow Theme; Contemporary English; corpus; thematic build-up;  </t>
  </si>
  <si>
    <t>Odstavcové skupiny; úzké téma; současná angličtina; korpus; tematická výstavba;  </t>
  </si>
  <si>
    <t>Odstavcové skupiny s úzkým tématem v současné angličtině </t>
  </si>
  <si>
    <t>Dealing with the thematic build-up of paragraph groups, the paper explores narrow Theme paragraph groups detected in a corpus of contemporary British English texts. It studies their build-up patterns, composition (constituent paragraphs), length, frequency, stylistic affinities, etc. </t>
  </si>
  <si>
    <t>14.03.2011 </t>
  </si>
  <si>
    <t>Článek se zabývá tematickou výstavbou odstavcových skupin. Zkoumá odstavcové skupiny s úzkým tématem sebrané z korpusu současné bristské angličtiny. Věnuje se jejich výstavbovým typům, kompozicí (obsaženým odstavcům), délce, frekvenci, stylistickým afinitám, atp. </t>
  </si>
  <si>
    <t>MSM0021620825;  </t>
  </si>
  <si>
    <t>82361715 </t>
  </si>
  <si>
    <t>10087318 </t>
  </si>
  <si>
    <t>146995 </t>
  </si>
  <si>
    <t>Motivace jako předpoklad vzdělávací autoregulace </t>
  </si>
  <si>
    <t>Isabella Pavelková (KP-1601);  </t>
  </si>
  <si>
    <t>Kognitivní a nonkognitivní determinanty rozvoje autoregulace učení studentů </t>
  </si>
  <si>
    <t>978-80-7315-214-7 </t>
  </si>
  <si>
    <t>73-90 </t>
  </si>
  <si>
    <t>autoregulace; vzdělávací autoregulace; motivace; důležitost cílů; instrumentalita učení; atribuce;  </t>
  </si>
  <si>
    <t>self-regulation; educational; self-regulation; motivation; importance of goals; instrumentality of learning; atribution;  </t>
  </si>
  <si>
    <t>Motivation as a prerequisites for educational self-regulation. </t>
  </si>
  <si>
    <t>The article is dividet into two parts. The first part deals with outside and inside sources of self-regulation and motivation prerequisites of educational self-regulation. The second part of the article aims at the presentation of the results of a pilot study concerning subjective importance of learning for reaching life goals. </t>
  </si>
  <si>
    <t>Stat je rozdělena do dvou částí. První je věnována vnějším a vnitřním zdrojům autoregulace a motivačním předpokladům vzdělávací autoregulace. Druhá část stati je zaměřena na představení výsledků pilotní studie věnované subjektivnímu významu učení pro dosažení životních cílů. </t>
  </si>
  <si>
    <t>17657314 </t>
  </si>
  <si>
    <t>10106409 </t>
  </si>
  <si>
    <t>148999 </t>
  </si>
  <si>
    <t>Speciálněpedagogické hodnocení čichového vnímání u osob s vrozenou a získanou zrakovou vadou </t>
  </si>
  <si>
    <t>Pavlína Šumníková (KP-117, KP-1580, KP-1645, KP-238); Lea Květoňová (KP-1580, KP-1645); Tereza Kopsová ();  </t>
  </si>
  <si>
    <t>978-80-7315-219-2 </t>
  </si>
  <si>
    <t>89-103 </t>
  </si>
  <si>
    <t>500 </t>
  </si>
  <si>
    <t>čich, člověk se zrakovým postižením, standardizované čichové testy, speciálně pedagogická diagnostika, intervence;  </t>
  </si>
  <si>
    <t>olfactory sense, persons with visual impairments, standardized olfactory tests, educational assessment, and intervetion;  </t>
  </si>
  <si>
    <t>Special Educational Smell Identification in Persons with Congenital and Acquired Visual Impairments </t>
  </si>
  <si>
    <t>Olfactory sense is considered as one of the compensatory senses in the special educational practice. The paper is focused on examination of olfactory sense in people with congenital and acquired visual impairments. The standardized tests of olfactory perception UPSIT and STT were utilized. Furthermore the tested people were asked their subjective perception in using the olfactory sense in everyday life. 77 individuals with visual impairment participated in the research. The results of the research map the level of olfactory perception in people with visual impairment on the basis of available standardized tests. Different levels of olfactory perception did not show in the cases of congenital or acquired visual impairments. Identification of the level in olfactory perception of people with visual impairment seems to be the important precondition of their aimed education. </t>
  </si>
  <si>
    <t>Čich je ve speciálně pedagogické praxi považován za jeden z kmpenzačních smyslů. Předkládaná práce je zaměřena na vyšetření čichového vnímání u osob s vrozenoým a získaným zrakovým postižením. Pro naplnění práce byly využity standyrdizované testy čichového vnímání UPSIT a STT, dále byly testované osoby dotazovány na subjektivní vnímání využití čichu v běžném životě. Výzkumu se zúčastnilo 77 osob se zrakovým postižením. Výsledky výzkumu zjišťují úroveň čichového vním,ání osob se zrakovým postižením na základě dostupných standardizovaných testů. U osob se zrakovým postižením se neprojevila rozdílná úroveň čichového vnímání v případě vrozeného či získaného zrakového postižení. Proto se stanovení úrovně čichového vnímání osob se zrakovým postižením a jeho následný rozvoj jeví jako důležitý předpoklad jejich cílené edukace. </t>
  </si>
  <si>
    <t>I;Z; </t>
  </si>
  <si>
    <t>46658278 </t>
  </si>
  <si>
    <t>10108407 </t>
  </si>
  <si>
    <t>147358 </t>
  </si>
  <si>
    <t>KOMPARATIVNÍ ANALÝZA ZAŘAZENÍ ŽÁKŮ S KOCHLEÁRNÍM IMPLANTÁTEM DO ZÁKLADNÍCH ŠKOL </t>
  </si>
  <si>
    <t>Kateřina Hádková (KP-1580, KP-1645);  </t>
  </si>
  <si>
    <t>51-75 </t>
  </si>
  <si>
    <t>25 </t>
  </si>
  <si>
    <t>320 </t>
  </si>
  <si>
    <t>kochleární implantát/implantace, binaurální (bilaterální), délka trvání hluchoty, školní zařazení, základní školy.;  </t>
  </si>
  <si>
    <t>cochlear implant, binaural (bilateral), duration of deafness, school enrolment elementary schools.;  </t>
  </si>
  <si>
    <t>COMPARATIVE ANALYSIS OF THE ENROLLING PUPILS WITH COCHLEAR IMPLANTANT TO THE PRIMARY SCHOOLS </t>
  </si>
  <si>
    <t>The paper deals with the enrolling pupils to different types of schools after cochlear implantation in the Czech Republic. School enrolment is monitored in terms of duration of deafness and compares the situation in 2005 and after five years in 2010. </t>
  </si>
  <si>
    <t>: Příspěvek se zabývá zařazením žáků s kochleárním implantátem do jednotlivých typů základních škol v České republice. Školní zařazení sleduje z hlediska vybraného faktoru délky trvání hluchoty a srovnává situaci v roce 2005 a po pěti letech v roce 2010. </t>
  </si>
  <si>
    <t>S;S;S;R;R;V;V;V;I;I;Z; </t>
  </si>
  <si>
    <t>43331295 </t>
  </si>
  <si>
    <t>10106772 </t>
  </si>
  <si>
    <t>146361 </t>
  </si>
  <si>
    <t>What is the actual of fair play? </t>
  </si>
  <si>
    <t>Anna Hogenová (KP-131, KP-1577, KP-526, KP-961);  </t>
  </si>
  <si>
    <t>Fair Play Education in Schools: A Shared Responsibility </t>
  </si>
  <si>
    <t>978-80-7376-296-4 </t>
  </si>
  <si>
    <t>Olympia - Sportprint </t>
  </si>
  <si>
    <t>110-114 </t>
  </si>
  <si>
    <t>Kniha byla financována podporou ČEZ </t>
  </si>
  <si>
    <t>Game; fair play, Herakleitos, aletheia, arché;  </t>
  </si>
  <si>
    <t>A fair game is still buta game and a game is defined by its randomness and lightness. And yet an imperatives is expressed here, which condition the life of each and every individual. From a philosophical púoint of view , it is something truly exceptional. WHy? Since life is a game. It is not a system of expedience, as many an enginner seems to think nowadays, as for them theč determinism of a mathematical sort is the only access road to everything they come across in their lives. </t>
  </si>
  <si>
    <t>24.01.2012 </t>
  </si>
  <si>
    <t>V;S; </t>
  </si>
  <si>
    <t>SVV 261 402;  </t>
  </si>
  <si>
    <t>10105775 </t>
  </si>
  <si>
    <t>150528 </t>
  </si>
  <si>
    <t>Tschechische Einflüsse im Wienerischen auf phonologischer, phraseologischer sowie lexikalischer Ebene. Einige Bemerkungen zu den österreichisch-tschechischen Sprachbeziehungen </t>
  </si>
  <si>
    <t>Brücken </t>
  </si>
  <si>
    <t>Weimar; Olomouc; Bratislava; Heidelberg; Praha </t>
  </si>
  <si>
    <t>978-80-7422-079-1 </t>
  </si>
  <si>
    <t>Deutscher Akademischer Austausch Dienst; Lidové noviny </t>
  </si>
  <si>
    <t>335-385 </t>
  </si>
  <si>
    <t>50 </t>
  </si>
  <si>
    <t>600 </t>
  </si>
  <si>
    <t>Tschechisch-Deutscher Sprachkontakt;  </t>
  </si>
  <si>
    <t>Czech-German Language Contact;  </t>
  </si>
  <si>
    <t>Some Notes on Linguistic Aspects of German-Czech Language Contact in Vienna </t>
  </si>
  <si>
    <t>The Czech and German languages have existed side by side in the Czech lands for centuries. Although there has been a high degree of inter-racial mixing at various stages in history, there was never any real harm done to the essence of either of the two languages. A fascinating aspect is the parallel changes in pronunciation in both languages, for example, in vowel sounds and diphthongs. Today it is generally accepted that, to make these sound changes, both languages had to develop similar internal expectations and that these developed in parallel. </t>
  </si>
  <si>
    <t>10109936 </t>
  </si>
  <si>
    <t>148925 </t>
  </si>
  <si>
    <t>Berno ze Schwerinu, šiřitel křesťanské víry u slovanských Obodritů a Ránů </t>
  </si>
  <si>
    <t>Kateřina Charvátová (KP-1570);  </t>
  </si>
  <si>
    <t>Co můj kostel dnes má, nemůže kníže odníti. </t>
  </si>
  <si>
    <t>978-80-7422-081-4 </t>
  </si>
  <si>
    <t>Nakladatelství Lidové noviny </t>
  </si>
  <si>
    <t>122-128 </t>
  </si>
  <si>
    <t>7 </t>
  </si>
  <si>
    <t>Berno ze Schwerinu; Obodrité; Ránové; křesťanství;  </t>
  </si>
  <si>
    <t>Berno of Schwerin; missionary; Slavic; Obodrits; Rans; history; christianity;  </t>
  </si>
  <si>
    <t>Berno of Schwerin, a missionary to the Slavic Obodrits and Rans </t>
  </si>
  <si>
    <t>Berno, bishop of Schwerin was a Cistercian monk of Ammelungsborn abbey. He was an eminent missionary known as the Apostel of the Obodrites </t>
  </si>
  <si>
    <t>Berno, biskup ze Schwerinu byl mnich z cisterciáckého opatství Ammelungsborn. Byl mimořádně významným misionářem, známým jako apoštol Obodritů </t>
  </si>
  <si>
    <t>79183917 </t>
  </si>
  <si>
    <t>10108333 </t>
  </si>
  <si>
    <t>148421 </t>
  </si>
  <si>
    <t>monografie </t>
  </si>
  <si>
    <t>Kolokabilita neslovesných adjektiv v češtině a běloruštině </t>
  </si>
  <si>
    <t>Ladislav Janovec (KP-1599); Natalja Ivašina (); Alena Rudenka ();  </t>
  </si>
  <si>
    <t>Univerzita Karlova v Praze Nakladatelství Karolinum </t>
  </si>
  <si>
    <t>136 </t>
  </si>
  <si>
    <t>Kolokabilita; neslovesná adjektiva; čeština; běloruština; lexikologie; syntax;  </t>
  </si>
  <si>
    <t>Collocability; non-verbal adjecitves; Czech; Belorussian; lexicology; syntax;  </t>
  </si>
  <si>
    <t>Collocability of non-verbal adjecitves in Czech and Belorussian </t>
  </si>
  <si>
    <t>The monography concerns with lexical-syntactic features of Czech and Belorussian non-verbal adjecitves. </t>
  </si>
  <si>
    <t>Kniha je věnována porovnání lexikálně-syntaktických vlastností českých a běloruských neslovesných adjektiv. </t>
  </si>
  <si>
    <t>55215789 </t>
  </si>
  <si>
    <t>10107830 </t>
  </si>
  <si>
    <t>146211 </t>
  </si>
  <si>
    <t>Školní vzdělávání ve Švédsku </t>
  </si>
  <si>
    <t>Věra Ježková (KP-1584); Dominik Dvořák (KP-1584); David Greger (KP-1584); Holger Daun ();  </t>
  </si>
  <si>
    <t>978-80-246-2021-3 </t>
  </si>
  <si>
    <t>190 </t>
  </si>
  <si>
    <t>vzdělávací politika;vzdělávací systém; soukromé školy; evaluace škol; hodnocení žáků; kurikulum; spravedlivost ve školním vzdělávání; národnostní menšiny; jazykové vzdělávání;  </t>
  </si>
  <si>
    <t>educational policy; educational system; private schools; curriculum; evaluation of schools; assessment of students; fairness in school education; national minorities; language education;  </t>
  </si>
  <si>
    <t>School Education in Sweden </t>
  </si>
  <si>
    <t>The presented analytical study consists of ten chapters. First, it characterizes the context in which the subject of our study, i.e. school education, takes place. Furthermore, it presents Swedish educational policy, and characterizes the educational system of Sweden. Chapters 4-9 provide a detailed view on current topics of the Swedish educational policy in the field of school education - private schools, curriculum, evaluation of schools and assessment of students, fairness in school education, national and ethnic minorities in Swedish school education, as well as languages and language education in Sweden. The last chapter, written by a Swedish author, represents a summary of the whole issue. </t>
  </si>
  <si>
    <t>Analyticko-srovnávací studie se skládá z devíti kapitol. Nejprve je charakterizován kontext, v němž školní vzdělávání, probíhá. Dále je představena švédská vzdělávací politika a charakterizován vzdělávací systém Švédska. Kapitoly 4 - 9 přinášejí podrobnější pohled na aktuální témata švédské vzdělávací politiky v oblasti školního vzdělávání - soukromých škol, evaluace škol a hodnocení žáků, kurikula, spravedlivosti ve školním vzdělávání, národnostních a etnických menšin ve švédském školním vzdělávání a jazyků a jazykového vzdělávání ve Švédsku. Poslední kapitola, napsaná švédským autorem, přináší popis vzdělávacích politik od zavedení povinné základní školy v roce 1962, přes restrukturalizační opatření zavedená na počátku 90. let až po změny schválené v roce 2010. </t>
  </si>
  <si>
    <t>10105625 </t>
  </si>
  <si>
    <t>151088 </t>
  </si>
  <si>
    <t>učebnice pro ZŠ </t>
  </si>
  <si>
    <t>Přírodopis - Zoologie </t>
  </si>
  <si>
    <t>Jana Skýbová (KP-1029, KP-117, KP-1569);  </t>
  </si>
  <si>
    <t>978-80-7216-285-7 </t>
  </si>
  <si>
    <t>učebnice základních škol, pracovní sešity</t>
  </si>
  <si>
    <t>Septima, s.r.o </t>
  </si>
  <si>
    <t>80 </t>
  </si>
  <si>
    <t>10000 </t>
  </si>
  <si>
    <t>EG </t>
  </si>
  <si>
    <t>Přírodopis; zoologie; ekologie; žáci; lehké mentální postižení;  </t>
  </si>
  <si>
    <t>Biology-; Zoology; ecology; pupils; light mentally handicapped;  </t>
  </si>
  <si>
    <t>The Biology- Zoology. </t>
  </si>
  <si>
    <t>The textbook of zooology system and ecology of the animals for the pupils with light mentally handicapped. </t>
  </si>
  <si>
    <t>Učebnice zoologie pro žáky základní školy s lehkým mentálním postižením. Učebnice se zabývá systémem živočichů(bezobratlých až obratlovců, savců)a ekologií živočichů. </t>
  </si>
  <si>
    <t>74570152 </t>
  </si>
  <si>
    <t>10110494 </t>
  </si>
  <si>
    <t>151115 </t>
  </si>
  <si>
    <t>Přírodopis - Zoologier - pracovní sešit </t>
  </si>
  <si>
    <t>Jana Skýbová (KP-117, KP-1569);  </t>
  </si>
  <si>
    <t>978-80-7216-286-4 </t>
  </si>
  <si>
    <t>Přírodopis; Zoologier; pracovní; sešit; žáci s lehkým mentálním postižením;  </t>
  </si>
  <si>
    <t>biology; Zoology; learnboook; pupils with light mentally handicapped;  </t>
  </si>
  <si>
    <t>The biology - Zoology - learnboook </t>
  </si>
  <si>
    <t>The learnbook is for the pupils with light mentally handicapped. </t>
  </si>
  <si>
    <t>Zoologie - pracovní sešit pro základní školy je určený pro žáky s lehkým mentálním postižením. </t>
  </si>
  <si>
    <t>10110521 </t>
  </si>
  <si>
    <t>151143 </t>
  </si>
  <si>
    <t>Přírodopis - Botanika - pracovní sešit </t>
  </si>
  <si>
    <t>978-80-7216-294-9 </t>
  </si>
  <si>
    <t>EF </t>
  </si>
  <si>
    <t>Přírodopis; botanika; pracovní; sešit; žáci s lehkým mentálním postižením; systém a ekologie rostlin;  </t>
  </si>
  <si>
    <t>Biology; botany; learnbookthe pupils with mentally handicapped; system and ecology of the plants;  </t>
  </si>
  <si>
    <t>The Biology - Botany - learnbook </t>
  </si>
  <si>
    <t>The botany - learnbook for the pupils with mentally handicapped - system and ecology of the plants. </t>
  </si>
  <si>
    <t>Pracovní sešit z botaniky pro žáky základní školy s lehkým mentálním postižením - systém a ekologie rostlin. </t>
  </si>
  <si>
    <t>10110549 </t>
  </si>
  <si>
    <t>151136 </t>
  </si>
  <si>
    <t>Přírodopis - Botanika </t>
  </si>
  <si>
    <t>Přírodopis; botanika; žáci s lehkým mentálním postižením;ekoloie rostlin; systém rostlin;  </t>
  </si>
  <si>
    <t>Biology; botany; pupils with light mentally handicapped; system and ecology of the plants;  </t>
  </si>
  <si>
    <t>The Biology - Botany </t>
  </si>
  <si>
    <t>The textbook of botany for the pupils vith light mentally handicapped - system and ecology of the plants. </t>
  </si>
  <si>
    <t>Učebnice botaniky pro žáky základní školy s lehkým mentálním postižením - systém a ekologie rostlin. </t>
  </si>
  <si>
    <t>10110542 </t>
  </si>
  <si>
    <t>144829 </t>
  </si>
  <si>
    <t>Klavír jako nástroj tvořivého rozvoje osobnosti </t>
  </si>
  <si>
    <t>Michal Nedělka (KP-1573);  </t>
  </si>
  <si>
    <t>978-80-7290-427-3 </t>
  </si>
  <si>
    <t>Univerzita Karlova v Praze, Pedagogická fakulta </t>
  </si>
  <si>
    <t>Klavír; jako; nástroj; tvořivého; rozvoje; osobnosti;  </t>
  </si>
  <si>
    <t>Piano; Instrument; Creativity; Development;  </t>
  </si>
  <si>
    <t>The Piano as the Instrument of Creativity Development </t>
  </si>
  <si>
    <t>Piano is not just a tool for interpretation of a musical work, but it is also a means for the development of creative musical thinking. The monograph presents opportunities and situations where the piano can be used in this role. The author and gives a practical conception of domestic and foreign authors and examples of musical creativity developing. The book also presents the concept of the author and individual views on the creative use of the instrument. The monograph summarizes the author''s experience with the creativity in the teaching piano in the preparation of teachers of music and piano playing teachers. </t>
  </si>
  <si>
    <t>09.01.2012 </t>
  </si>
  <si>
    <t>Klavír není jen nástroj pro interpretaci hudebního díla, ale je také prostředkem pro rozvoj tvořivého hudebního myšlení. Publikace představuje příležitosti a situace, kdy byl a je klavír v této úloze využíván a uvádí konkrétní koncepce domácích i zahraničních autorů a příklady, jak lze hudební tvořivost pomocí klavíru rozvíjet. Monografie samozřejmě představuje i koncepci autora samotného s výhledy na tvořivé individuální využití tohoto nástroje. Monografie tak shrnuje dosavadní zkušenosti autora s nástrojovou kreativitou v pedagogickém procesu při přípravě učitele hudební výchovy i klavíru. </t>
  </si>
  <si>
    <t>60818336 </t>
  </si>
  <si>
    <t>10104243 </t>
  </si>
  <si>
    <t>92558 </t>
  </si>
  <si>
    <t>příručka </t>
  </si>
  <si>
    <t>Praktické úlohy a projekty z mikrobiologie </t>
  </si>
  <si>
    <t>Lenka Pavlasová (KP-1569); Eva Tarabová ();  </t>
  </si>
  <si>
    <t>978-80-7290-442-6 </t>
  </si>
  <si>
    <t>Univerzita Karlova v Praze - Pedagogická fakulta </t>
  </si>
  <si>
    <t>EE </t>
  </si>
  <si>
    <t>Praktické úlohy; projektové vyučování; mikrobiologie;  </t>
  </si>
  <si>
    <t>Practical exercises; project teaching; microbiogy;  </t>
  </si>
  <si>
    <t>Practical exercises and project teaching in microbiogy </t>
  </si>
  <si>
    <t>Microbiological projects are determined for students of secondary schools. They contents both theoretical and practical exercises. </t>
  </si>
  <si>
    <t>25.12.2010 </t>
  </si>
  <si>
    <t>Mikrobiologické projekty jsou určeny pro žáky základních škol, studenty středních odborných škol a gymnázií. Jejich náplní jsou teoretické a praktické úkoly. </t>
  </si>
  <si>
    <t>O; </t>
  </si>
  <si>
    <t>85528132 </t>
  </si>
  <si>
    <t>10052098 </t>
  </si>
  <si>
    <t>90364 </t>
  </si>
  <si>
    <t>Digitální fotografie ve školní praxi </t>
  </si>
  <si>
    <t>978-80-7290-447-1 </t>
  </si>
  <si>
    <t>Univerzita Karlova v Praze </t>
  </si>
  <si>
    <t>48 </t>
  </si>
  <si>
    <t>nevím zda mám správně to financování - je to v rámci AlmaMater, což je ESF projekt... </t>
  </si>
  <si>
    <t>Digitální fotografie;;  </t>
  </si>
  <si>
    <t>Digital photography;;  </t>
  </si>
  <si>
    <t>Digital photography for teachers </t>
  </si>
  <si>
    <t>Manual for participants in the course of the project Alma Mater Studiorum for teachers of elementary and secondary schools. </t>
  </si>
  <si>
    <t>24.11.2010 </t>
  </si>
  <si>
    <t>Příručka pro účastníky stejnojmenného kurzu v projektu Alma Mater Studiorum určená učitelům základních a středních škol. </t>
  </si>
  <si>
    <t>10049910 </t>
  </si>
  <si>
    <t>123262 </t>
  </si>
  <si>
    <t>Proč se nebát chemie? </t>
  </si>
  <si>
    <t>Martin Adamec (KP-1574);  </t>
  </si>
  <si>
    <t>978-80-7290-454-9 </t>
  </si>
  <si>
    <t>Univetita Karlova Pedagogická fakulta </t>
  </si>
  <si>
    <t>52 </t>
  </si>
  <si>
    <t>Proč; nebát; chemie?;  </t>
  </si>
  <si>
    <t>Why; don´t; afraid; chemistry?;  </t>
  </si>
  <si>
    <t>Why don''t be afraid of chemistry? </t>
  </si>
  <si>
    <t>This book is one of the materials created for the course which aim is to point out real-life moments where chemistry is involved and show chemistry as simple, funny, safe and accessible. Some of well-know "chemical scandals" published in local TV and papers are critically analyzed. The book also contains instructions to perform interesting chemical experiments for school and home. </t>
  </si>
  <si>
    <t>Kniha tvoří příručku ke kurzu, jehož cílem je upozornit na místa v běžném životě, kde se všichni s chemií v užším i širším slova smyslu setkáváme, a ukázat, že chemie může být také jednoduchá, zábavná, bezpečná a dostupná. Kriticky se dívá na vybrané mediální "chemické strašáky" a obsahuje návody na zajímavé pokusy, které je možné dělat ve škole i doma. </t>
  </si>
  <si>
    <t>98268193 </t>
  </si>
  <si>
    <t>10082719 </t>
  </si>
  <si>
    <t>121287 </t>
  </si>
  <si>
    <t>Almanach absolventů sbormistrovství </t>
  </si>
  <si>
    <t>Marek Valášek (KP-1573);  </t>
  </si>
  <si>
    <t>978-80-7290-474-7 </t>
  </si>
  <si>
    <t>almanachy</t>
  </si>
  <si>
    <t>71 </t>
  </si>
  <si>
    <t>250 </t>
  </si>
  <si>
    <t>absolvent; sbormistrovství, kontakty;  </t>
  </si>
  <si>
    <t>Almanac, choir mastering, contact;  </t>
  </si>
  <si>
    <t>Almanac of graduate of Choir mastering </t>
  </si>
  <si>
    <t>Summary of all graduate Choir mastering of the Faculty of Education, their contacts and profession </t>
  </si>
  <si>
    <t>14.02.2011 </t>
  </si>
  <si>
    <t>seznam všech absolventů oboru sbormistrovství na PedF UK, jejich kontakty, současné působení v praxi </t>
  </si>
  <si>
    <t>82663942 </t>
  </si>
  <si>
    <t>10080769 </t>
  </si>
  <si>
    <t>151266 </t>
  </si>
  <si>
    <t>Disertační práce na téma Filosofie Jaroslavy Peškové </t>
  </si>
  <si>
    <t>David Rybák (KP-117, KP-1645);  </t>
  </si>
  <si>
    <t>978-80-7290-495-2 </t>
  </si>
  <si>
    <t>disertace</t>
  </si>
  <si>
    <t>Univerzita Karlova, Pedagogická fakulta </t>
  </si>
  <si>
    <t>159 </t>
  </si>
  <si>
    <t>Filosofie; Jaroslava Pešková; fenomenologie; marxismus; pedagogika; etika;  </t>
  </si>
  <si>
    <t>Philosophy; Jaroslava Pešková; Phenomenology; Marxism; Pedagogy; Ethics;  </t>
  </si>
  <si>
    <t>Thesis on theme Philosophy of Jaroslava Pešková </t>
  </si>
  <si>
    <t>Thesis deals with the Philosophy of Jaroslava Pešková, seeks the theoretical basis, continuity and discontinuity of her thinking, from the marxist dialectic to phenomenological analysis of meaning. </t>
  </si>
  <si>
    <t>Práce se zabývá filosofií Jaroslavy Peškové, sleduje myšlenkové předpoklady, kontinuitu a diskontinuitu jejího myšlení od marxistické dialektiky k fenomenologické analýze významu. </t>
  </si>
  <si>
    <t>10110672 </t>
  </si>
  <si>
    <t>149598 </t>
  </si>
  <si>
    <t>učebnice pro VŠ </t>
  </si>
  <si>
    <t>Vyrovnávací a kondiční cvičení </t>
  </si>
  <si>
    <t>Marie Hronzová (KP-1581);  </t>
  </si>
  <si>
    <t>978-80-7290-500-3 </t>
  </si>
  <si>
    <t>119 </t>
  </si>
  <si>
    <t>AK </t>
  </si>
  <si>
    <t>Vyrovnávací cvičení; kondiční cvičení; svalové dysbalance; zdravotní tělesná výchova;  </t>
  </si>
  <si>
    <t>Compensatory exercises; conditioning exercises; muscle imbalance; health physical education;  </t>
  </si>
  <si>
    <t>Compensatory and conditioning exercises </t>
  </si>
  <si>
    <t>The publication contains the exercises of preventive, compensatory and compensatory fitness character used in practical classes and seminars. It is primarily intended for students of physical education and sport teachers and students of primary schools. These exercises respect the principles of right or optimal posture and meet the requirements of health physical education. </t>
  </si>
  <si>
    <t>19.02.2012 </t>
  </si>
  <si>
    <t>Obsahem publikace je zásobník cviků preventivního, kompenzačně vyrovnávacího a kondičního charakteru používaných při praktické výuce a seminářích. Jako doplněk praktických kurzů je určena především studentům oboru tělesná výchova a sport a studentům oboru učitelství na 1. stupni základních škol. Uvedené cviky respektují zásady správného, resp. optimálního držení těla a odpovídají požadavkům zdravotní tělesné výchovy. </t>
  </si>
  <si>
    <t>N;N; </t>
  </si>
  <si>
    <t>13653760 </t>
  </si>
  <si>
    <t>10109006 </t>
  </si>
  <si>
    <t>150284 </t>
  </si>
  <si>
    <t>sborník </t>
  </si>
  <si>
    <t>Theory and Practice of Music Education II </t>
  </si>
  <si>
    <t>Miloš Kodejška (KP-1573);  </t>
  </si>
  <si>
    <t>978-80-7290-519-5 </t>
  </si>
  <si>
    <t>212 </t>
  </si>
  <si>
    <t>Protože se jedná o vědecký sborník, zastupuje všechny autory jeden autor - Miloš Kodejška. Publikace vzníkla z prostředků projektu FRVŠ č. 479/2011 pod názvem Reflexe hudebního vzdělávání v doktorandských studiích (řešitelé: Ondřej Konopa, Miloš Kodejška, Ludmila Vacková). </t>
  </si>
  <si>
    <t>Hudební výchova ; hudební psychologie; hudební pedagogika; hlasová a pěvecká výchova; hudební činnosti; masmediální technologie vzdělávání.;  </t>
  </si>
  <si>
    <t>Music Education psychology of music; music pedagogy; mass-media technologies in music education ;music activities;voice lessons.;  </t>
  </si>
  <si>
    <t>Teorie a praxe hudební výchovy II. </t>
  </si>
  <si>
    <t>Papers of Czech and Slovak Ph.D. students focus on current issues and perspectives of general music education, particularly on voice lessons, instrumental, movement, listening, drama and therapeutic activities. Also mass-media technologies in music education are given special attention. </t>
  </si>
  <si>
    <t>Příspěvky českých a slovenských doktorandů se zabývají problematikou a posláním všeobecného hudebního vzdělávání, hlasovou a pěveckou výchovou, instrumentálními, hudebně pohybovými, poslechovými, dramatickými a terapeutickými činnostmi. Rovněž se příspěvky věnují masmediálním technologiím v hudebním vzdělávání. </t>
  </si>
  <si>
    <t>20296920 </t>
  </si>
  <si>
    <t>10109692 </t>
  </si>
  <si>
    <t>151618 </t>
  </si>
  <si>
    <t>kritická edice pramenů </t>
  </si>
  <si>
    <t>Soupis skladeb a úprav Jaroslava Herdena </t>
  </si>
  <si>
    <t>Eva Benešová (KP-1573); Eduard Douša (KP-820);  </t>
  </si>
  <si>
    <t>978-80-7290-520-1 </t>
  </si>
  <si>
    <t>Univerzita Karlova v Praze. Pedagogická fakulta </t>
  </si>
  <si>
    <t>47 </t>
  </si>
  <si>
    <t>Soupis; skladby; Jaroslav Herden;  </t>
  </si>
  <si>
    <t>Catalogue; Compositions; Jaroslav Herden;  </t>
  </si>
  <si>
    <t>Catalogue of Compositions written by Jaroslav Herden </t>
  </si>
  <si>
    <t>The book contains a list of compositions written by professor J. Herden, died member of the music department at Charles University, Faculty of Music Education. The order of his works is alphabetical, then chronological a finaly the compositions are organized in accordance with their instrumental and vocal cast. Scholarly commentary is attached. The book is intended for further research. </t>
  </si>
  <si>
    <t>Kniha obsahuje souhrn kompozičních prací zesnulého profesora katedry hudební výchovy University Karlovy, Pedagogické fakulty J. Herdena. Řazení skladeb je jednak abecední, poté chronologické a nakonec jsou kompozice uspořádány dle specifik instrumentálního a vokálního obsazení. Publikace je opatřena odborným komentářem a je určena pro další badatelské účely. </t>
  </si>
  <si>
    <t>S;O;S; </t>
  </si>
  <si>
    <t>53156356 </t>
  </si>
  <si>
    <t>10111024 </t>
  </si>
  <si>
    <t>150824 </t>
  </si>
  <si>
    <t>Demografický vývoj a projekce výkonů vysokých škol </t>
  </si>
  <si>
    <t>Jan Koucký (KP-1586); Aleš Bartušek (KP-1586);  </t>
  </si>
  <si>
    <t>978-80-7290-524-9 </t>
  </si>
  <si>
    <t>67 </t>
  </si>
  <si>
    <t>Výkony vysokých škol; projekce; vysoké školy; kvantitativní rozvoj; čistá míra vstupu do terciárního vzdělávání;  </t>
  </si>
  <si>
    <t>Enrolments; Projections; Higher Education Institutions; Quantitative Expansion; Net Entry Rate;  </t>
  </si>
  <si>
    <t>Demographic Trends and Projections of Higher Education Enrolments </t>
  </si>
  <si>
    <t>In recent years the dynamics of quantitative development of higher education in the Czech Republic has been the highest one of all developed countries in the world. Today, more than 60 % of the age cohort enters higher education institutions, further 7 % enrol in higher professional schools which represent the lower tier of tertiary education. Such a steep increase in the number of students corresponds neither to economic situation nor to the capability of higher education to adapt to new needs, namely to have an adequate offer for each of a wide range of students, having a far more diverse family background and personal experience, motivation and aptitude for study, career aspirations and aims what to achieve in life. Moreover, due to a demographic decline far weaker age cohorts will reach the age of 19-21 years in the middle of this decade. Even if the number of those enrolled in tertiary education will stagnate, their proportion in 2015 will significantly close to 90 % of the corresponding age cohort. Without doubt such a development is not very rational as it has a negative impact on the quality of education provided and of certificates awarded. There is need to decrease the number of students steeply, and moderate decrease of the proportion of enrolled students will suffice as it does in other developed countries; it is necessary, however, to find a consensus how to cope with the envisaged demographic decline in the absolute number of students. As experience of other countries has shown, the inflation of higher education can be prevented by deep structural and institutional reforms; however, they have not been carried out yet in this country. Therefore, Czech higher education policy should focus much more on increasing quality together with diversity instead on increasing quantity while maintaining uniformity. </t>
  </si>
  <si>
    <t>Dynamika kvantitativního rozvoje vysokého školství v České republice je v posledních letech nejvyšší ze všech rozvinutých zemí světa. Na vysoké školy už u nás odchází studovat více než 60 % lidí z populačního ročníku a dalších 7 % jde na vyšší odborné školy, které jsou také součástí mezinárodně srovnávaného terciárního vzdělávání. Tak rychlému nárůstu počtu studentů neodpovídá ani ekonomická situace, ani schopnost vysokého školství se přizpůsobovat novým požadavkům, především mít odpovídající nabídku pro každého z širokého spektra zájemců o studium - se stále různorodějším zázemím a životními zkušenostmi, studijními předpoklady a motivacemi, aspiracemi a cíli, čeho v životě dosáhnout. V důsledku demografického zlomu se v polovině tohoto desetiletí do věku 19-21 let dostanou podstatně slabší populační kohorty. Dokonce i při případné stagnaci počtu zapsaných do terciárního vzdělávání na současné úrovni, by jejich podíl do roku 2015 dosáhnul 90 % odpovídající věkové kohorty. Takový vývoj nelze považovat za příliš rozumný, protože má negativní dopad na kvalitu vzdělávání a úroveň udělovaných diplomů. Počet studentů vysokých škol v České republice je třeba začít snižovat, zapotřebí je také mírný pokles podílu zapsaných, který probíhá i v jiných rozvinutých zemích; navíc je třeba hledat shodu v tom, jak se vyrovnat s předpokládaným demografickým poklesem absolutního počtu studentů. Zkušenosti jiných zemí ukazují, že inflaci vysokoškolského vzdělání lze předejít hlubšími strukturálními a institucionálními reformami, které však u nás dosud neproběhly. Česká vysokoškolská politika by proto měla namísto růstu kvantity ve stejnosti mnohem více podpořit rozvoj kvality v její rozmanitosti. </t>
  </si>
  <si>
    <t>75498935 </t>
  </si>
  <si>
    <t>10110230 </t>
  </si>
  <si>
    <t>150847 </t>
  </si>
  <si>
    <t>Kvalifikační požadavky trhu práce </t>
  </si>
  <si>
    <t>Jan Koucký (KP-1586); Martin Lepič (KP-1586);  </t>
  </si>
  <si>
    <t>978-80-7290-525-6 </t>
  </si>
  <si>
    <t>121 </t>
  </si>
  <si>
    <t>Kvalifikační požadavky; Trh práce; projekce; Zaměstnanost; Odvětvový profil; Profese;  </t>
  </si>
  <si>
    <t>Qualification requirements; Labour market; Forecasting; Employment; Sector profile; Occupation;  </t>
  </si>
  <si>
    <t>Qualification Requirements of the Labour Market </t>
  </si>
  <si>
    <t>The main objective of this publication is to analyze changes in the labor market in the CR, which occurred in the last 15 years and projection of further development of changes in qualification requirements in the development of CR to 2020. Analyses and projections of qualification requirements in the CR (and in comparison with other EU countries) are described with an emphasis on high qualifications and their reflection in the European Qualifications Framework (EQF). This publication by Education Policy Centre, Charles University in Prague, covers methodological definition of the qualification requirements of the jobs, which are different from the qualifications (education) worker, the dimensions of job qualification profile and the method of computing and transformation to the level occupations, sectors and whole economy. The analysis of current developments (2000-2010) and projections (until 2020) of the qualifications required in the labor market in the degree and type of education (grades 1-8 according to the EQF and 14 groups of fields of study) is next part of this publication. The material provides information on the development of a qualifying requirements (2000-2020), divided by sectors (24 groups of sectors based on the 2nd level of NACE3.1) and occupations (over one hundred occupations corresponding to ISCO88 at 3 digit level). At the end of this publication, the first two versions of the qualification profiles of the industry (for NACE 29 - Machinery Equipment and for NACE 85 - Health and Social Work) were added. The examined issue has a strong multidisciplinary character. The structure of the labor market is affected by many areas. To the topic as labor market and education, experts in many areas are expressed. His view can be applied by sociologists, economists, philosophers, psychologists and also teachers. The issue of labor market areas is so wide that all the addresses the issue. </t>
  </si>
  <si>
    <t>Hlavním cílem této práce je analyzovat proměny na trhu práce v ČR, ke kterým došlo v minulých 15 letech i představení projekce dalšího vývoje změn kvalifikačních požadavků ve vývoji v ČR do roku 2020. Analýzy a projekce vývoje kvalifikačních požadavků v ČR (a ve srovnání se zeměmi EU) jsou realizovány s důrazem na vysokoškolské kvalifikace a jejich promítnutí do evropského kvalifikačního rámce (EQF). Materiál SVP PedF UK obsahuje metodologický výklad pojmu kvalifikační požadavky pracovního místa (job), které jsou odlišné od kvalifikace (vzdělání) pracovníka, vymezení dimenzí kvalifikačního profilu pracovního místa a způsob jejich zjišťování a transformace na úroveň profesí/povolání, odvětví a celé ekonomiky. Následuje analýza dosavadního vývoje (2000-2010) a projekce (do roku 2020) požadované kvalifikace na trhu práce v ČR podle stupně a oboru vzdělání (stupně 1-8 podle EQF a 14 skupin oborů vzdělání). Materiál poskytuje informace o vývoji kvalifikační náročnosti (2000-2020) v členění podle jednotlivých sektorů/odvětví (24 skupin sektorů/odvětví na 2. úrovni klasifikace NACE3.1) a povolání/profesí (více než stovka povolání/profesí na 3. úrovni klasifikace ISCO88). Připojeny jsou i první dvě verze tzv. kvalifikačních profilů odvětví (pro NACE 29 - Výroba a opravy strojů a pro NACE 85 - Zdravotní a sociální péče a veterinární činnosti). Zkoumaná problematika má výrazný multidisciplinární charakter. Struktura trhu práce ovlivňuje mnoho oblastí. K tématu trhu práce a vzdělání se vyjadřují odborníci z mnoha oblastí. Svůj pohled tak mohou uplatnit sociologové, ekonomové, filozofové, psychologové a v neposlední řadě i pedagogové. Problematika trhu práce je tak širokou oblastí, že všechny uvedené oblasti problematika oslovuje. </t>
  </si>
  <si>
    <t>10110253 </t>
  </si>
  <si>
    <t>144009 </t>
  </si>
  <si>
    <t>Jsme rozhovorem </t>
  </si>
  <si>
    <t>978-80-7290-526-3 </t>
  </si>
  <si>
    <t>Pedf UK </t>
  </si>
  <si>
    <t>150 </t>
  </si>
  <si>
    <t>Jsme; rozhovorem;  </t>
  </si>
  <si>
    <t>phenomenology, dialog, existence, Heidegger, Gadamer;  </t>
  </si>
  <si>
    <t>We are dialog </t>
  </si>
  <si>
    <t>Dialog as the base of thinking and existence, the truth as aletheia, existence as problem today, the problems in communication, understanding, hermenutics by Hans Georg Gadamer, Heidegger and his ontological difference, his consequens for existence of man today, the truth as coherence and aletheia </t>
  </si>
  <si>
    <t>22.12.2011 </t>
  </si>
  <si>
    <t>Dialog jako základ myšlení i existence, pravda jak aletheia, bytí , existence jako problém v současné době, problémy v komunikaci, rozumění, hermeneutika Hanse Georga Gadamera, Heideggerova ontologická diference a její důsledky pro existenci člověka v dnešní době, pravda jako koherence a aletheia </t>
  </si>
  <si>
    <t>S;S; </t>
  </si>
  <si>
    <t>10103423 </t>
  </si>
  <si>
    <t>150454 </t>
  </si>
  <si>
    <t>Absolventi vysokých škol: hodnocení vzdělání, uplatnění na trhu práce, kompetence </t>
  </si>
  <si>
    <t>Radim Ryška (KP-1586); Martin Zelenka (KP-1586);  </t>
  </si>
  <si>
    <t>978-80-7290-527-0 </t>
  </si>
  <si>
    <t>123 </t>
  </si>
  <si>
    <t>Absolventi vysokých škol; Hodnocení vzdělání; Uplatnění na trhu práce; Kompetence;  </t>
  </si>
  <si>
    <t>Higher Education Graduates; Evaluation of Education; Employability; Labor Market; Competencies;  </t>
  </si>
  <si>
    <t>Higher Education Graduates: Evaluation of Education, Employability in the Labor Market, Competencies </t>
  </si>
  <si>
    <t>The publication deals with higher education graduates employability in Czech Republic. It uses data from a recent graduates survey REFLEX 2010. More than 8.5 thousand of electronically completed questionnaires were collected from those who graduated in years 2005 and 2006. Comparison with results from the REFLEX survey allows the issue of transition of graduates in the labor market to be analyzed in development and in the international context. The publication has five core chapters. The first one informs about the source of data used in this publication and about methodology of the REFLEX 2010 survey. It also provides basic information concerning data processing. The second chapter deals with graduate's study period - the time devoted to the study, the focus of study program, the modes of teaching and learning, quality and conditions of the studies, quality of teachers and faculties and satisfaction with the choice of schools and of field of study. The third part deals with the period of transition from school to the labor market. It especially focuses on issues such as looking for the first job, qualification requirements for the first job, job security, income and the match between the field and level of study and field and level of the first job. The fourth chapter deals with similar subjects as the third part which concerns first job, only this time the focus are jobs performed by graduates after the first few years (mostly four or five) in the labor market. Above that it specifically concerns the area of professional success of graduates and the relationship between study characteristics and professional success. The fifth chapter deals with competencies in three dimensions: the first is the level which school provides for graduates, the second is how they perceive their owl level, and third is what level is required in their jobs. The conclusion chapter provides the most important findings and their significance for contemporary higher education policy. </t>
  </si>
  <si>
    <t>24.02.2012 </t>
  </si>
  <si>
    <t>Publikace se zabývá uplatnitelností absolventů vysokých škol v České republice. K tomu využívá dat z nejnovějšího šetření REFLEX 2010, kterého se zúčastnilo více jak 8,5 tisíce absolventů vysokých škol. Srovnání s výsledky z šetření REFLEX, které proběhlo v letech 2005 a 2006, umožňuje problematiky přechodu absolventů vysokých škol na trh práce analyzovat jak ve vývoji, tak v mezinárodním kontextu. Publikace je rozdělena do pěti hlavních částí. První část informuje o zdroji dat, která jsou v publikaci použita, o metodologii projektu REFLEX 2010 a o některých základních úpravách dat. Druhá část se věnuje době studia absolventů - době věnované studiu, zaměření studijního oboru, způsobům výuky a učení, kvalitě studijní nabídky a podmínkám studia a výuky, také kvalitě vyučujících a kvalitě fakult, a rovněž spokojenosti s volbou školy a oboru. Třetí část se věnuje přechodu na trh práce, především pak hledání první práce a její kvalifikační náročnosti, zabývá se také jistotou první práce a příjmu v prvním zaměstnání absolventů a zkoumá shodu oboru ukončeného vzdělání a oboru první práce. Ve čtvrté části jsou rozebrány obdobné kategorie jako u prvního zaměstnání, jen tentokrát pro zaměstnání, která absolventi vykonávají po několika prvních letech (většinou čtyřech či pěti) na trhu práce. Specifickou oblastí zájmu je zde oblast profesního úspěchu absolventů. Poslední, pátá část se zabývá kompetencemi, a to ve třech dimenzích: první je úroveň, jakou poskytla absolventům škola, druhou, jakou u sebe vnímají sami, a třetí, jaká je požadována v jejich zaměstnání. Závěr přináší průřez nejdůležitějšími zjištěními, které jsou významné z hlediska formování současné vysokoškolské politiky. Mnohé ze získaných výsledků jsou nové vzhledem k měnícímu se postavení absolventů vysokých škol na pracovním trhu a také vzhledem ke stále se zlepšující metodice analýz a vyhodnocování šetření o přechodu absolventů na trh práce. </t>
  </si>
  <si>
    <t>10109862 </t>
  </si>
  <si>
    <t>149881 </t>
  </si>
  <si>
    <t>Žebříčky, klasifikace a typologie vysokých škol </t>
  </si>
  <si>
    <t>978-80-7290-528-7 </t>
  </si>
  <si>
    <t>86 </t>
  </si>
  <si>
    <t>Žebříčky; klasifikace; typologie; vysoké školy;  </t>
  </si>
  <si>
    <t>Rankings; Classifications; Typologies; Higher Education Institutions;  </t>
  </si>
  <si>
    <t>Rankings, Classifications and Typologies of Higher Education Institutions </t>
  </si>
  <si>
    <t>Rankings, classifications and typologies of higher education institutions and their educational programmes are a global phenomenon and there is not much doubt as to whether they have their place and future in the field of evaluation of universities. Despite a number of weaknesses, the publication of international rankings of universities has been the only serious attempt at identification, evaluation and measurement of quality at international level until now. Czech universities usually do not perform very well in international rankings. Just a few of them penetrate into the first two or three hundred best universities and even then they usually do not have very high scores. However, does this really provide evidence about their quality? And what it does generally say about the quality of Czech higher education system? In order to answer these questions, the less visible face of rankings and also the ways how they are elaborated should be looked into more thoroughly. The study of the Education Policy Centre (Faculty of Education, Charles University in Prague) analyses existing global activities trying to evaluate higher education institutions. It provides a description and analysis of methodologies and results of the most famous and most widely used and criticized international rankings. The multi-dimensional typology of Czech public universities and their faculties is also included. </t>
  </si>
  <si>
    <t>21.02.2012 </t>
  </si>
  <si>
    <t>Srovnávací žebříčky, klasifikace a typologie vysokoškolských institucí a jejich vzdělávacích programů jsou celosvětovým fenoménem a dnes již opravdu málokdo pochybuje o tom, zda mají své místo a budoucnost v oblasti hodnocení vysokých škol. Přes řadu výhrad a nedostatků jsou totiž zveřejňované mezinárodní žebříčky vysokých škol dosud jedinými seriózními pokusy o zjišťování, hodnocení a měření kvality na mezinárodní úrovni a ještě nějakou dobu také zůstanou. České vysoké školy v mezinárodních žebříčcích většinou nedopadají příliš dobře. Mezi nejlepšími několika stovkami škol se jich pravidelně umísťuje jenom několik málo a navíc spíše s horším pořadím. Svědčí to ovšem opravdu o jejich kvalitě? A co to vlastně vypovídá o kvalitě českého vysokého školství? Aby bylo možné na tyto otázky odpovědět, je třeba se podívat také na méně viditelnou tvář žebříčků a způsoby, jak jsou vytvářeny. Publikace Střediska vzdělávací politiky Pedagogické fakulty Univerzity Karlovy v Praze je analýzou existujících iniciativ v oblasti hodnocení vysokoškolského vzdělávání ve světě. Poskytuje popis a rozbor metodik a výsledků nejznámějších a zároveň nejčastěji používaných i kritizovaných mezinárodních žebříčků. Součástí je navíc vícekriteriální typologie veřejných vysokých škol a jejich fakult v České republice z počátku roku 2010. </t>
  </si>
  <si>
    <t>10109289 </t>
  </si>
  <si>
    <t>150848 </t>
  </si>
  <si>
    <t>Vysoké školství ve Finsku </t>
  </si>
  <si>
    <t>Jan Kovařovic (KP-1586); Jan Koucký (KP-1586);  </t>
  </si>
  <si>
    <t>978-80-7290-529-4 </t>
  </si>
  <si>
    <t>62 </t>
  </si>
  <si>
    <t>Vysoké školství; expanze; diverzifikace; binární struktura; internacionalizace; strategické plánování; podpora excelence; řízení a vedení vysokých škol;  </t>
  </si>
  <si>
    <t>Higher education; expansion; diversification; binary structure; internationalisation; strategic planning; support of excellence; higher education governance;  </t>
  </si>
  <si>
    <t>Higher Education in Finland </t>
  </si>
  <si>
    <t>The study opens a new series of EPC publications that will compare the development of higher education, particularly its expansion and diversification, in various European countries. Finland has been chosen as the first example, as it has founded its social and economic development predominantly on education and considers its higher education institutions to be an essential element of national and regional innovation systems. The study begins by providing a wider - in particular, economic - context to the development of Finnish higher education and education policy. The second part deals with the emergence of its binary structure, the impact of globalisation and the formulation of long-term strategies. It is followed by analysing the higher education system from all aspects - access and participation, organisation of studies and the employability and the position of graduates at the labour market. Further partial aspects of higher education governance are discussed as steering, funding, evaluation and monitoring of quality, research and development and the support of excellence. The study concludes by trying to answer, what the Finnish experience could mean for us. </t>
  </si>
  <si>
    <t>Tato práce je první z řady připravovaných studií, jejichž cílem je porovnat, jak v některých evropských zemích konkrétně probíhá vývoj vysokých škol, především jejich expanze a diverzifikace. Jako první bylo zvoleno Finsko, které postavilo svůj společenský a ekonomický rozvoj na vzdělání a považuje vysoké školy za podstatný prvek národního i regionálního systému inovací. Studie nejprve zasazuje vývoj finského vysokého školství i vzdělávací politiky do širšího kontextu především ekonomického. V druhé části sleduje, jak se postupně vytvářela dnešní binární struktura finského vysokého školství, vliv globalizace a jak postupné formulování dlouhodobé strategie. Následuje analýza vysokoškolského systému z e všech hledisek - přístupu a participace, organizace studia a průchodu studentů a zaměstnatelnosti a uplatnění absolventů. Pak se studie zaměřuje na dílčí aspekty správy a vedení vysokých škol (řízení, financování, evaluace a monitorování kvality, věda a výzkum a podpora excelence). Závěr studie se snaží odpovědět na otázku, co můžeme z finské zkušenosti vyvodit pro nás. </t>
  </si>
  <si>
    <t>10110254 </t>
  </si>
  <si>
    <t>150818 </t>
  </si>
  <si>
    <t>Occupational Skills Profiles: Methodology and application </t>
  </si>
  <si>
    <t>Jan Koucký (KP-1586); Martin Lepič (KP-1586); Jan Kovařovic (KP-1586);  </t>
  </si>
  <si>
    <t>978-80-7290-530-0 </t>
  </si>
  <si>
    <t>81 </t>
  </si>
  <si>
    <t>AH </t>
  </si>
  <si>
    <t>Forecasting; Number of Jobs; Qualification Requirements; Labour Market;  </t>
  </si>
  <si>
    <t>Occupational Skills Profiles sum up characteristics describing various dimensions of qualification requirements, conditions and qualities needed in a given job. Occupational Skills Profiles allow us to identify some sectoral and occupational differences between individual countries. An Occupational Skills Profile has 7 dimensions (divided into 66 groups at the most detailed level) forming 3 main groups. The construction of Occupational Skills Profiles is based on two pillars - their contents, that is the wealth of available data, is taken mainly from two sources the US O*NET and the European Social Survey and their structure is basically consistent with the European Qualification Framework. Contrary to other projections, outputs of this task are not focused on the number and qualification of job holders (that is of persons) but on the number of jobs and their requirements. The advantage of the EPC approach of Occupational Skills Profiles compared to some other approaches is that skills, knowledge and other characteristics required for each occupation are not only defined, but also measured, so that they can be compared both between sectors and in time. Occupational Skills Profiles were determined for 27 occupations in 41 sectors of economy. Than Occupational Skills Profiles for each of EU27 country were computed. </t>
  </si>
  <si>
    <t>10110224 </t>
  </si>
  <si>
    <t>147069 </t>
  </si>
  <si>
    <t>jiná kniha </t>
  </si>
  <si>
    <t>Psychoterapia ako výchova k autenticite. Prirodzený svet ako psychoterapeutický problém </t>
  </si>
  <si>
    <t>978-80-7290-532-4 </t>
  </si>
  <si>
    <t>205 </t>
  </si>
  <si>
    <t>Výsledek jde do RIV, protože se jedná o výstup ze SVV261402. </t>
  </si>
  <si>
    <t>prirodzený svet; psychoterapia; autenticita; ontológia; výchova; čas;  </t>
  </si>
  <si>
    <t>Life-World; psychotherapy; authenticity; ontology; education; time;  </t>
  </si>
  <si>
    <t>Psychotherapy as education for authenticity. The Life-world as a psychotherapeutic problem </t>
  </si>
  <si>
    <t>Our dissertation thesis Psychotherapy as education for authenticity - Life-world as a psychotherapeutic problem deals with ontological foundations of psychotherapy. We present the change of understanding of a man and the world from antiquity to now. Psychotherapy as a new discipline is based on subject - object understanding and tries to understand human being from this perspective which changes into internal conflict. We consider that psychotherapy and psychology aren''t aware of their ontological foundations. The core of this work is based on principles of Husserl''s phenomenology and Heidegger''s fundamental ontology as conditions of natural psychotherapy. They both bring appropriate understanding of human being. Therefore we consider basic principles of natural psychotherapy. </t>
  </si>
  <si>
    <t>10106483 </t>
  </si>
  <si>
    <t>129168 </t>
  </si>
  <si>
    <t>Možnosti rozvíjení didaktických znalostí obsahu u budoucích učitelů </t>
  </si>
  <si>
    <t>Tomáš Janík (); Monika Černá (); Michaela Dvořáková (KP-1578); Alena Hošpesová (); Marcela Janíková (); Ulrich Kattmann (); Petr Knecht (); Petr Najvar (); Nataša Mazáčová (KP-1578); Hana Lukášová (); Jan Slavík (KP-1582); Naďa Stehlíková (KP-1576); Vlastimil Švec (); Marie Tichá (KP-1576);  </t>
  </si>
  <si>
    <t>2009 </t>
  </si>
  <si>
    <t>978-80-7315-176-8 </t>
  </si>
  <si>
    <t>didaktické znalosti obsahu; učitelské vzdělávání;  </t>
  </si>
  <si>
    <t>pedagogical content knowledge; teacher education;  </t>
  </si>
  <si>
    <t>Developing teachers pedagogical knowledge </t>
  </si>
  <si>
    <t>The aim of this book is to review methods of developing teachers pedagogical content knowledge. It provides studies that analyse the theoretical backgrounds of teacher education models that use the concept of pedagogical content knowledge or refer on various methods of developing teachers pedagogical content knowledge. </t>
  </si>
  <si>
    <t>28.03.2011 </t>
  </si>
  <si>
    <t>Cílem monografie je dokumentovat postupy rozvíjení didaktických znalostí obsahu u budoucích učitelů. V monografii jsou zahrnuty studie, které rozebírají teoretická východiska modelů učitelského vzdělávání založených na kategorii didaktická znalost obsahu či podávající přehled o metodách rozvíjení didaktických znalostí obsahu u učitelů. </t>
  </si>
  <si>
    <t>71411680 </t>
  </si>
  <si>
    <t>10088503 </t>
  </si>
  <si>
    <t>149170 </t>
  </si>
  <si>
    <t>informační publikace </t>
  </si>
  <si>
    <t>Pohybem a hrou rozvíjíme osobnost dítěte. : Tělesná výchova ve vzdělávacím programu mateřské školy. </t>
  </si>
  <si>
    <t>Hana Dvořáková (KP-1581);  </t>
  </si>
  <si>
    <t>978-80-7367-819-7 </t>
  </si>
  <si>
    <t>Portál </t>
  </si>
  <si>
    <t>152 </t>
  </si>
  <si>
    <t>Pohyb; hra; Rámcový vzdělávací program; předškolní dítě; osobnost dítěte; tělesný; psychický a sociální vývoj; realizace programu.;  </t>
  </si>
  <si>
    <t>Movement; games; educational program; preschool child; personality; physical, psychological, social development.;  </t>
  </si>
  <si>
    <t>Movement and games develops personality of preschool child. . Physical education in educational program in kindergarten. </t>
  </si>
  <si>
    <t>Theoretical otcomes how to realise Educational program in kindergartens. Practical examples how to develop educational competencies throu movement activities. </t>
  </si>
  <si>
    <t>15.02.2012 </t>
  </si>
  <si>
    <t>Teoretická východiska k naplňování Rámcového vzdělávacího programu předškolního vzdělávání v mateřské škole a příklady praktické realizace pro získání kompetencí všech formulovaných oblastí. </t>
  </si>
  <si>
    <t>50147231 </t>
  </si>
  <si>
    <t>10108578 </t>
  </si>
  <si>
    <t>129257 </t>
  </si>
  <si>
    <t>učebnice pro SŠ </t>
  </si>
  <si>
    <t>Základy přírodovědného vzdělávání : Chemie pro SOŠ a SOU </t>
  </si>
  <si>
    <t>Václav Pumpr (KP-1574); Martin Adamec (KP-1574); Pavel Beneš (KP-1574); Věra Scheuerová ();  </t>
  </si>
  <si>
    <t>978-80-7373-081-9 </t>
  </si>
  <si>
    <t>učebnice středních škol</t>
  </si>
  <si>
    <t>Fortuna Praha </t>
  </si>
  <si>
    <t>Základy přírodovědného vzdělávání; Chemie pro SOŠ a SOU;  </t>
  </si>
  <si>
    <t>natural sciences; chemistry; secondary school; reduced amount of chemistry lessons;  </t>
  </si>
  <si>
    <t>Basics of natural sciences education: Chemistry for secondary scholls and specialized training institution </t>
  </si>
  <si>
    <t>Textbook for secondary schools with reduced amount of chemistry lessons according to framework education programme. The book contains basic lessons. The included CD contains extended lessons, pictures, video-sequences of experiments, interactive tests, hypertext glossary and chemical computer games. </t>
  </si>
  <si>
    <t>31.03.2011 </t>
  </si>
  <si>
    <t>Učebnice určená školám s menším rozsahem chemie podle RVP. Tištěná část obsahuje základní učivo, přiložené CD pak rozšiřující učivo, obrazovou přílohu, videozáznamy experimentů, interaktivní testy, hypertextový slovník pojmů a hry s chemickou tématikou </t>
  </si>
  <si>
    <t>10088589 </t>
  </si>
  <si>
    <t>122674 </t>
  </si>
  <si>
    <t>Badatelské aktivity na prvním stupni základního vzdělávání : metodická příručka </t>
  </si>
  <si>
    <t>Alena Rakoušová (KP-1576);  </t>
  </si>
  <si>
    <t>978-80-87000-30-4 </t>
  </si>
  <si>
    <t>Výzkumný ústav pedagogický </t>
  </si>
  <si>
    <t>Badatelské aktivity; první stupeň základní školy;  </t>
  </si>
  <si>
    <t>Investigation; primary school;  </t>
  </si>
  <si>
    <t>Investigation in primary schools : Teachers' guide </t>
  </si>
  <si>
    <t>The teacher's guide published by The Research Institute of Education in Prague, was address to Czech teachers. The author wrote it for teachers of primary schools, who want to stimulate pupil's interest in science. The guide offers spread sheets (protocols) for pupils' observation. </t>
  </si>
  <si>
    <t>23.02.2011 </t>
  </si>
  <si>
    <t>Metodická příručka, vydaná Výzkumným ústavem pedagogickým v Praze, je určena pro české učitele. je určena pro učitele 1. stupně základní školy, kteří chtějí podnítit žákovský zájem o přírodovědné předměty. Příručka nabízí záznamové archy (protokoly) pro žákovská pozorování. </t>
  </si>
  <si>
    <t>10082139 </t>
  </si>
  <si>
    <t>147057 </t>
  </si>
  <si>
    <t>Školní výkonová motivace žáků </t>
  </si>
  <si>
    <t>Vladimír Hrabal (KP-1578); Isabella Pavelková (KP-1601);  </t>
  </si>
  <si>
    <t>978-80-87063-34-7 </t>
  </si>
  <si>
    <t>Národní ústav odborného vzdělávání </t>
  </si>
  <si>
    <t>Název příručka není přesný - Jde o novou metodu i s kompletním manuálem. Odborná recenze: RNDr. Per Boschek, CSc.; Mgr. et Mgr. jan Mareš, PhD. </t>
  </si>
  <si>
    <t>Výkonová motivace; potřeba úspěšného výkonu; potřeba vyhnutí se neúspěchu; diagnostika; strach+ obava;  </t>
  </si>
  <si>
    <t>Achievement motivation; successful performance need; failure avoiding need; diagnostics; fear; worry;  </t>
  </si>
  <si>
    <t>School achievement motivation of pupils </t>
  </si>
  <si>
    <t>The manual contains theoretic analysis of achievement motivation, standardization of pupils and classes from the viewpoint of achievement needs, recommendations for working with achievement needs, psychometrical verification of the achievement motivation questionnaire. </t>
  </si>
  <si>
    <t>Manuál obsahuje teoretickou analýzu výkonové motivace, typologizaci žáků a tříd z hlediska výkonových potřeb, doporučení pro práci s výkonovými potřbami, psychometrické ověření dotazníku výkonové motivace </t>
  </si>
  <si>
    <t>10106471 </t>
  </si>
  <si>
    <t>146679 </t>
  </si>
  <si>
    <t>Nemoc bezmocných: lehká mentální retardace : Analýza inteligenčního testu SON-R </t>
  </si>
  <si>
    <t>Adéla Lábusová (KP-114, KP-1645, KP-816, KP-822, KP-868, KP-986); Miroslav Rendl (KP-1601, KP-1645, KP-1815, KP-1816, KP-239); Tomáš Nikolai (KP-108, KP-1527);  </t>
  </si>
  <si>
    <t>978-80-87456-05-7 </t>
  </si>
  <si>
    <t>Člověk v tísni </t>
  </si>
  <si>
    <t>135 </t>
  </si>
  <si>
    <t>lehká mentální retardace; inteligenční test SON-R; romské etnikum; předškolní příprava;  </t>
  </si>
  <si>
    <t>mild mental retardation; intelligence tes SON-R, Roma minority; preschool preparation;  </t>
  </si>
  <si>
    <t>Diseas of the powerless: mild mental retardation : The analysis of the intelligence test SON-R </t>
  </si>
  <si>
    <t>The issue of the book is the failure of Roma or other socially excluded children in the educational system. The diagnosis of the mild mental retardation is o the great deal of these children is assigned in a high percent of these children and consequently, they move into the practical schools, that is outside the main educational stream. The research aimed on the diagnostic procedures in these children, namely on the detailed analysis of the test SON-R. In Czech republic, the test is taken to be a culture-free one. That is why it is used in hardly testable children including children socially excluded. The objective of the one year qualitative research was to find out how the children from socially exluded environment understand the test and how they, in their living context, understand the presumptions necessary for the solutions of particular tasks. The analysis comes to th conclusion that the reason why the socially excluded children often fail in the test is not the lack of cognitive capacity, but the different nature of the family education and the lower educational tradition in the family. </t>
  </si>
  <si>
    <t>Monografie se zaměřuje na problém selhávání romských, resp. sociálně vyloučených dětí školském vzdělávacím systému. Velké procento těchto dětí má stanovenou diagnózu lehké mentální retardace a končí v praktických (dříve zvláštních) školách - tedy mimo hlavní vzdělávací proud. Výzkum se zaměřil na problematiku diagnostiky těchto dětí, konkrétně na podrobnou analýzu diagnostického testu SON-R. Ten je v České republice jako jeden z mála považován za kulturně nezatížený a využívá se proto mj. i u obtížně testovatelných dětí, včetně dětí socio-kulturně znevýhodněných. Cílem ročního kvalitativního výzkumu bylo zjistit, jak děti ze sociálně vyloučeného prostředí testu rozumějí a jak v kontextu prostředí, v němž žijí, chápou souvislosti nutné pro vyřešení jednotlivých úloh. Analýza dochází k závěrům, že sociálně znevýhodněné děti v testu často selhávají nikoliv z důvodů nedostatečné kognitivní kapacity, ale kvůli odlišnému charakteru výchovy a nižší vzdělanostní tradice v rodině. </t>
  </si>
  <si>
    <t>43140016 </t>
  </si>
  <si>
    <t>10106093 </t>
  </si>
  <si>
    <t>147077 </t>
  </si>
  <si>
    <t>Výtvarné činnosti v předškolním vzdělávání </t>
  </si>
  <si>
    <t>Helena Hazuková (KP-1582, KP-1645);  </t>
  </si>
  <si>
    <t>978-80-87553-30-5 </t>
  </si>
  <si>
    <t>Nakladatelství Dr. Josef Raabe, s.r.o. </t>
  </si>
  <si>
    <t>160 </t>
  </si>
  <si>
    <t>1200 </t>
  </si>
  <si>
    <t>Výtvarné; činnosti; předškolní vzdělávání, RVP PV, teorie, praxe, příklady;  </t>
  </si>
  <si>
    <t>Visual, activities, pre-school education, educational policy, theory, practice, examples;  </t>
  </si>
  <si>
    <t>Visual Art Activities in Pre-School Education </t>
  </si>
  <si>
    <t>Didactics of Visual Art Education for pre-school education with respect to education of pregraduate pre-school teachers on Pedagogical faculty, Charles University in Prague. It concerns theory and practice, contains examples and pictures. </t>
  </si>
  <si>
    <t>Didaktika výtvarné výchovy pro učitelství mateřských škol se zřetelem na vzdělávání studentů bakalářského studia na PedF UK. Teorie a praxe, příklady a barevná obrazová příloha. </t>
  </si>
  <si>
    <t>N;S; </t>
  </si>
  <si>
    <t>40075906 </t>
  </si>
  <si>
    <t>10106491 </t>
  </si>
  <si>
    <t>150922 </t>
  </si>
  <si>
    <t>Záhada na jezeře Loch Ness - katalog </t>
  </si>
  <si>
    <t>Martin Velíšek (KP-1582);  </t>
  </si>
  <si>
    <t>978-80-904008-2-5 </t>
  </si>
  <si>
    <t>Galerie Pecka </t>
  </si>
  <si>
    <t>grafika, oboustranný tisk, prostřihávání , prostor, poetický příběh, humor;  </t>
  </si>
  <si>
    <t>graphic, both side print, cutting, poetical story, humour;  </t>
  </si>
  <si>
    <t>Mystery of Loch Ness lake </t>
  </si>
  <si>
    <t>Prints based on humor of absurd common situation and potential of Mystery. Art made by spontaneous drawing, coloured shapes and cutting of paper </t>
  </si>
  <si>
    <t>Grafika založená na humoru absurdity všedních situací a potenciálu záhady. Výtvarný jazyk tvoří spontánní kresba, barevné plochy a prostřihávání papíru </t>
  </si>
  <si>
    <t>96740715 </t>
  </si>
  <si>
    <t>10110328 </t>
  </si>
  <si>
    <t>150481 </t>
  </si>
  <si>
    <t>Stať ve sborníku prací </t>
  </si>
  <si>
    <t>Možnosti diagnostiky slovní zásoby dětí před zahájením školní docházky </t>
  </si>
  <si>
    <t>Lucie Durdilová (KP-117, KP-1580);  </t>
  </si>
  <si>
    <t>Perspektivy výzkumu inkluzivního vzdělávání </t>
  </si>
  <si>
    <t>978-80-210-5663-3 </t>
  </si>
  <si>
    <t>Masarykova univerzita </t>
  </si>
  <si>
    <t>36-40 </t>
  </si>
  <si>
    <t>Komunikační kompetence, slovní zásoba, diagnostický materiál;  </t>
  </si>
  <si>
    <t>Communication skills, vocabulary, diagnostic material;  </t>
  </si>
  <si>
    <t>Ways of Assessment of Vocabulary of Children prior to Beginning of Compulsory Education </t>
  </si>
  <si>
    <t>The text deals with the isme of vocabulary. It presents various diagnostic materials, which are used for assessment of vocabulary. </t>
  </si>
  <si>
    <t>Text se zabývá oblastí slovní zásoby. Představuje některé z diagnostických nástrojů užívaných k hodnocení její úrovně. </t>
  </si>
  <si>
    <t>85826115 </t>
  </si>
  <si>
    <t>10109889 </t>
  </si>
  <si>
    <t>151751 </t>
  </si>
  <si>
    <t>Promoting health in school curriculum - curriculum coals and strategies for their implementation in primary schools </t>
  </si>
  <si>
    <t>Eva Marádová (KP-1600);  </t>
  </si>
  <si>
    <t>SCHOOL AND HEALTH 21 Health Literacy through Education </t>
  </si>
  <si>
    <t>978-80-210-5720-3 </t>
  </si>
  <si>
    <t>Masaryk Univerzity </t>
  </si>
  <si>
    <t>97-106 </t>
  </si>
  <si>
    <t>Promoting health; school curriculum; coals; implementation in primary schools;  </t>
  </si>
  <si>
    <t>According to the European strategy of health promotion Framework Educational Programs define goals of health education and assumes that learning about health and affecting its development and protection becomes one of the priorities of school education. Experience at basic schools shows that curricular transformation of health promotion poses high requirements on schools. Therefore in the process of creating school educational programs systematic approach to education towards health is not always respected. The workplace of Education towards Health at Pedagogical Faculty of Charles University in Prague deals with issues related to implementation of health promotion into basic school curriculum and to development of methodology of pedagogical research in this field. The paper presents partial outcomes of the research having been conducted in 2009 at 160 chosen basic schools. Applied methodology enabled systematically examine, to what extent the requirements of framework curriculum are realized in practice. </t>
  </si>
  <si>
    <t>MSM0021622421;  </t>
  </si>
  <si>
    <t>93077502 </t>
  </si>
  <si>
    <t>10111157 </t>
  </si>
  <si>
    <t>151730 </t>
  </si>
  <si>
    <t>Innovation of curricula - a prerequisite for the development of future teachers'' health literacy </t>
  </si>
  <si>
    <t>School and Health 21Health and literacy throught Education </t>
  </si>
  <si>
    <t>107-120 </t>
  </si>
  <si>
    <t>Innovation of curricula; teacher training; health literacy;  </t>
  </si>
  <si>
    <t>Education towards health supports important part of literacy and readiness of human to go through life of high quality in conditions of the 21st century. It is integrated as a new general educational discipline into school programs and educational activities of schools. Realization of health education in schools is not an easy process. In particular it places higher requirements on teacher training. It has been proven that the following aspects are important: professional competence, personal motivation and ability to take right decisions regarding health. Research conducted at Charles University in Prague - Pedagogical Faculty revealed considerable defects in professional and pedagogical readiness of teachers in this field. Referring to the outcomes of the study focused on different health literacy aspects of future teachers innovation of current study programs was prepared (in both present and combined form of studies) with respect to the aims of education towards health. The study informs about current outcomes of the research and presents possible solutions of integrating requirements of health protection and promotion into specific courses into the individual study programs. Particular parts of the courses are currently verified within pre-gradual teacher training by Pedagogical Faculty, Charles University in Prague. </t>
  </si>
  <si>
    <t>10111136 </t>
  </si>
  <si>
    <t>151837 </t>
  </si>
  <si>
    <t>Leisure education as a tool for health education </t>
  </si>
  <si>
    <t>Michal Marád (KP-1575);  </t>
  </si>
  <si>
    <t>37-46 </t>
  </si>
  <si>
    <t>Leisure edutation; health education; prevention of risk behavior;  </t>
  </si>
  <si>
    <t>The study deals with searching new possibilities of developing key pupils' competencies through broad conception of education towards health, especially with leisure education. It presents results of a survey focused on certain elements of educational reality at basic schools, as well as on nature of children's and adolescents' free-time activities. The facts confirmed the need to interconnect formal and informal ways of education in the field of healthy life style and as a part of school programs in preventing risk aspects of children's and adolescents' behavior. Education towards health can be effectively supported by proposed interdisciplinary system of leisure education in primary schools. </t>
  </si>
  <si>
    <t>52542746 </t>
  </si>
  <si>
    <t>10111243 </t>
  </si>
  <si>
    <t>151760 </t>
  </si>
  <si>
    <t>A new concept of education to healthy eating habits in primary school </t>
  </si>
  <si>
    <t>SCHOOL AND HEALTH 21 Education and Healthcare </t>
  </si>
  <si>
    <t>978-80-210-5721-0 </t>
  </si>
  <si>
    <t>155-166 </t>
  </si>
  <si>
    <t>new concept; health education; eating habits; primary school;  </t>
  </si>
  <si>
    <t>The contribution examines the role of school in developing eating habits of primary school pupils. It also deals with educational reality in the field of education towards health in primary schools. It presents outcomes of a research conducted by Department of Health Education at Charles University in Prague - Pedagogical Faculty. The research explores nutritious preferences of primary school pupils and their knowledge of nutrition and healthy lifestyle. The research monitors also the quality of school meals. Referring to problems detected (unhealthy eating habits leading to obesity, threat of eating disorders), the contribution suggests recommendations how primary school teachers can improve their support of healthy eating habits by means of school education programs. The contribution draws attention to necessary changes to be made in content of education towards health module being part of teacher training program for primary education at pedagogical faculties. </t>
  </si>
  <si>
    <t>10111166 </t>
  </si>
  <si>
    <t>151847 </t>
  </si>
  <si>
    <t>Proměny základního vzdělávání v kontextu dopadu informatizace na zdraví žáků a jejich životní styl </t>
  </si>
  <si>
    <t>Škola a zdraví 21 Studie k výchově ke zdraví </t>
  </si>
  <si>
    <t>978-80-210-5722-7 </t>
  </si>
  <si>
    <t>345-354 </t>
  </si>
  <si>
    <t>informační a komunikační technologie; výchova ke zdraví; cíle základního vzdělávání;  </t>
  </si>
  <si>
    <t>information and communication technologies; education toward health; objectives of basic education;  </t>
  </si>
  <si>
    <t>Transformation of Primary Education in Relation to the Impact of Informatisation on the Health of Pupils and their Lifestyle </t>
  </si>
  <si>
    <t>The study deals with current issues of integrating aims and contents of education toward health in relation with development of information and communication technologies. The need to master these technologies transformed paradigm of education and had impact on curriculum and educational reality. Under the pressure of informatization the lifestyle is being changed. The contribution opens discussion: How to cope with requirements of information society and simultaneously live according to principles of healthy lifestyle. </t>
  </si>
  <si>
    <t>Stať je zaměřena na problematiku implementace vzdělávací oblasti Informační a komunikační technologie do kurikula a edukační reality na základních školách v souvislosti s otázkami podpory zdraví žáků. Potřeba ovládat tyto technologie změnila paradigmata vzdělávání, zasáhla do kurikula a edukačního prostředí. Pod tlakem informatizace podpořeným školou se výrazně mění způsob života dětí a mládeže. Příspěvek otevírá diskuzi na téma: Jak se vyrovnat s požadavky "informační" společnosti a zároveň žít v souladu se zásadami zdravého životního stylu. </t>
  </si>
  <si>
    <t>10111253 </t>
  </si>
  <si>
    <t>123289 </t>
  </si>
  <si>
    <t>Rezervy inovací vyučování matematice </t>
  </si>
  <si>
    <t>Michaela Kaslová (KP-1576);  </t>
  </si>
  <si>
    <t>MATEMATIKA 4 </t>
  </si>
  <si>
    <t>978-80-244-2511-5 </t>
  </si>
  <si>
    <t>Univerzita Palackého v Olomouci </t>
  </si>
  <si>
    <t>141-145 </t>
  </si>
  <si>
    <t>Rezervy; inovací; vyučování; matematice; oblasti rezerv;  </t>
  </si>
  <si>
    <t>Rezerves; the; innovation; process; maths; teaching; domais of reserves;  </t>
  </si>
  <si>
    <t>Rezerves in the innovation process of maths teaching </t>
  </si>
  <si>
    <t>Reserves: in pre-school training, in the using of pedagogical material, in the method of education, in the stimulation od reasoning, in the domain of introdaction of new theme, in the evaluation of text-books, in the diagosntics and the evalutaion of pupilś work, in the cooperation of teachers of Primary and Secondyry school </t>
  </si>
  <si>
    <t>rezervy v přípravě na školu, ve vyzžívání materiálů, v plánování, v metodách práce a ve stimulacích myšlenkových procesů, v oblasti přípravy na tématické celky, v hodnocení učebnic, v diagnostikování a hodnocení žáka, ve spolupráci učitelů prvního a druhého stupně </t>
  </si>
  <si>
    <t>75592894 </t>
  </si>
  <si>
    <t>10082746 </t>
  </si>
  <si>
    <t>123211 </t>
  </si>
  <si>
    <t>Anglické odstavcové skupiny s úzkým tématem </t>
  </si>
  <si>
    <t>Užívání a prožívání jazyka; K 90.narozeninám Františka Daneše </t>
  </si>
  <si>
    <t>978-80-246-1756-5 </t>
  </si>
  <si>
    <t>Univerzita karlova v Praze, Karolinum </t>
  </si>
  <si>
    <t>261-265 </t>
  </si>
  <si>
    <t>Anglické; odstavcoví; skupiny; úzkým; tématem;  </t>
  </si>
  <si>
    <t>English; paragraphs; groups; featuring; Narrow; Textual; Themes;  </t>
  </si>
  <si>
    <t>English paragraphs groups featuring Narrow Textual Themes </t>
  </si>
  <si>
    <t>Dealing with the thematic build-up of paragraph groups, this paper explores narrow theme paragraphs in a corpus of contemporary British English texts. It studies their build-up patterns, composition (constituent paragraphs), length, stylistic affinities, etc. The groups are shown to favour the unfolding pattern, to include less than three paragraphs on average, mostly stable theme ones, and to thrive more in fiction, and less so in journalism, </t>
  </si>
  <si>
    <t>Příspěvek se zabývá tematickou výstavbou odstavcových skupin. V korpusu textů současné britské angličtiny zkoumá skupiny s úzkým tématem. Věnuje se jejich výstavbovému typu, jejich skladbě z hlediska obsažených odstavců, délce, stylistickým afinitám, atp. Ukazuje se, že skupiny upřednostňují rozvíjení témat, obvykle zahrnují nejméně tři odstavce, nejčastěji s tématem stabilním. Jsou velmi frekventované v beletrii, méně často se pak vyskytují v publicistickém stylu. </t>
  </si>
  <si>
    <t>10082668 </t>
  </si>
  <si>
    <t>151676 </t>
  </si>
  <si>
    <t>Školní časopis - výtvarný projekt ze semináře "Technická média". </t>
  </si>
  <si>
    <t>Martin Raudenský (KP-1582, KP-1645);  </t>
  </si>
  <si>
    <t>Mediální pedagogika v teorii a praxi </t>
  </si>
  <si>
    <t>Plzeň </t>
  </si>
  <si>
    <t>978-80-7043-851-0 </t>
  </si>
  <si>
    <t>Fakulta pedagogická ZČU </t>
  </si>
  <si>
    <t>171-183 </t>
  </si>
  <si>
    <t>projektové vyučování, školní časopis, počítačové typografie;  </t>
  </si>
  <si>
    <t>project method, school magazine, computer typography;  </t>
  </si>
  <si>
    <t>School Magazine - art project of the seminar "Technical media" </t>
  </si>
  <si>
    <t>The report introduces the outcome of the seminar focused on basic skills in the computer typography in the form of project the school journal made by the students of Department of Visual Art, Faculty of Education, Charles University in Prague. The aim of the study is to show how to use electronic media in contemporary art education </t>
  </si>
  <si>
    <t>Příspěvek představuje výsledky semináře zaměřeného na zvládnutí základů počítačové typografie ve formě projektu tvorby školního časopisu studentů katedry výtvarné výchovy Pedagogické fakulty UK v Praze. Cílem příspěvku je poukázat na jednu z možností, jak využít elektronická média v soudobé výtvarné edukaci. </t>
  </si>
  <si>
    <t>10111082 </t>
  </si>
  <si>
    <t>150901 </t>
  </si>
  <si>
    <t>Wintrova próza historického dokumentu v období krize historismu na přelomu 19. a 20. století </t>
  </si>
  <si>
    <t>Věra Brožová (KP-117, KP-1731, KP-986);  </t>
  </si>
  <si>
    <t>Přednášky z 53. běhu Letní školy slovanských studií. </t>
  </si>
  <si>
    <t>978-80-7308-320-5 </t>
  </si>
  <si>
    <t>přednášky, sborníky konferencí</t>
  </si>
  <si>
    <t>FF UK; Euroslavica </t>
  </si>
  <si>
    <t>1-246 </t>
  </si>
  <si>
    <t>Zikmund Winet; historická próza, přelom století, literární směry, realismus, historická všednodennost;  </t>
  </si>
  <si>
    <t>Zikmund Winter;historical prose, turn of the century, literary movements, realism, historical everydayness;  </t>
  </si>
  <si>
    <t>Winter's prose of the historical document in the period of the crisis of the historism at the turn of the 19th and 20 th centuries </t>
  </si>
  <si>
    <t>The study analyzes Winter's major prose at the context of realism and new art movements, which at first concordantly excluded the historical themes from their art conception. The author's stress on the reserved source material from the history of everyday life of the 16th century, surprisingly, converged both with the arguments of the followers of realism and desillusion of the modernists. </t>
  </si>
  <si>
    <t>Wintrova vrcholná próza je v této studii analyzována na pozadí realismu a nových uměleckých směrů jež zpočátku svorně historická témata ze svého uměleckého konceptu vylučovaly. Autorův důraz na dochovaný pramenný materiál z dějin všedního dne 16. století však překvapivě souzněl jak s argumenty vyznavačů realismu, tak s deziluzí modernistů. </t>
  </si>
  <si>
    <t>46859772 </t>
  </si>
  <si>
    <t>10110307 </t>
  </si>
  <si>
    <t>151771 </t>
  </si>
  <si>
    <t>Mihule v historických záznamech z českých zemí v XV.-XVII. století </t>
  </si>
  <si>
    <t>Jan Andreska (KP-1569);  </t>
  </si>
  <si>
    <t>Lampetra 6. </t>
  </si>
  <si>
    <t>Vlašim </t>
  </si>
  <si>
    <t>978-80-86327-79-2 </t>
  </si>
  <si>
    <t>sborníky, studie</t>
  </si>
  <si>
    <t>Český svaz ochránců přírody, základní organizace Vlašim </t>
  </si>
  <si>
    <t>33-44 </t>
  </si>
  <si>
    <t>Mihule; historický záznam, gastronomie; 15; 16; 17; století;  </t>
  </si>
  <si>
    <t>Lampreys; historical; literary, gastronomy; Czech; 15; 16; 17; century;  </t>
  </si>
  <si>
    <t>Lampreys in historical literary works published in Czech countries during 15th - 17th centuries </t>
  </si>
  <si>
    <t>The systematic group of Lamprey had represented in former times much more significant part of our fauna than at the present. That is why this group was noticed and described by former authors, whose descriptions of the attendance and less frequent form of mentioning the lamprey in the old cookerybooks, lexicons and textbooks, left documentary evidence about their occurence. </t>
  </si>
  <si>
    <t>Mihule jako systematická skupina tvořily v minulosti daleko významnější součást naší fauny, nežli je tomu v současnosti. Proto také zaujaly starší autory, kteří nám formou popisu jejich přítomnosti i méně obvyklou formou záznamu v kuchařských knihách, slovnících a učebnicích ponechali doklady o jejich výskytu. </t>
  </si>
  <si>
    <t>10518777 </t>
  </si>
  <si>
    <t>10111177 </t>
  </si>
  <si>
    <t>151769 </t>
  </si>
  <si>
    <t>Etymologie názvů mihulí v českém jazyce a jazycích evropských </t>
  </si>
  <si>
    <t>45-55 </t>
  </si>
  <si>
    <t>Etymologie; mihule; názvosloví, čeština; historický název;  </t>
  </si>
  <si>
    <t>etymology; Lamprey; nomenclature; Czech; historic; name;;  </t>
  </si>
  <si>
    <t>The etymology of the Lamprey nomenclature in Czech and the other European languages </t>
  </si>
  <si>
    <t>This article focuses on the zoological and linguistic comparison of the Lamprey family names, which were used in Bohemia in the past, with names currently in use throughout Europe, especially in neighboring countries. It tries to explain the etymology of this for fishermen important species and mutual connections with zoogeography. Both similarities and differences in the creation of these names are reflected in current scientific nomenclature, national names as well as in the local fisherman's terminology closely related to ethnography. </t>
  </si>
  <si>
    <t>Článek prezentuje zoologicko lingvistickou komparaci názvů mihulí, historicky užívaných v českých zemích, s názvy užívanými v evropském prostoru, zejména u okolních národů. Pokouší se o vysvětlení etymologie rybářsky významných druhů, vzájemných souvislostí a vazeb na zoogeografii. Podobnost i odlišnost tvorby názvů se odráží v současné vědecké nomenklatuře, národních názvech a i lokální rybářské terminologii blízké národopisu. </t>
  </si>
  <si>
    <t>10111175 </t>
  </si>
  <si>
    <t>151767 </t>
  </si>
  <si>
    <t>Klaretův Glosář - nejstarší záznam názvů ryb v českých zemích </t>
  </si>
  <si>
    <t>91-98 </t>
  </si>
  <si>
    <t>Klaret; Glosář; Bohemář; ryby, názvosloví, české země;  </t>
  </si>
  <si>
    <t>Klaret; Claretus; Glossary; fish, nomenclature, Bohemia;  </t>
  </si>
  <si>
    <t>Klaret's Glossary - The oldest notation of names of fish in Bohemia </t>
  </si>
  <si>
    <t>There is still lack of relevant information on a person of Bartholomew of Chlumec, also called Claretus de Solentia, despite the fact that the importance of the linguistic and factographic content of his dictionary volumes is great. This article maps intercepted notions from a sphere of zoological nomenclature, withal the presence of names of particular organisms in the dictionary suggests their probable occurence on the territory of Bohemia in the days of Claretus as well. From a certain point of view he represents a forerunner of present-day faunistic studies. </t>
  </si>
  <si>
    <t>K osobě Bartoloměje Z Chlumce, řečeného Claretus de Solentia, sice dosud chybí relevantní informace, lingvistický i faktografický význam jeho slovníků je zároveň obrovský. Tento článek mapuje pojmy z oblasti zoologické nomenklatury, přičemž přítomnost označení organismů ve slovníku naznačuje také jejich pravděpodobnou přítomnost v české krajině Klaretovy doby. Slovníky lze tedy v jistém smyslu zároveň chápat jako předchůdce faunistických studií. </t>
  </si>
  <si>
    <t>10111173 </t>
  </si>
  <si>
    <t>150645 </t>
  </si>
  <si>
    <t>Alien fishes in European waters </t>
  </si>
  <si>
    <t>Lubomír Hanel (KP-1569, KP-1645); Jan Plesník (); Jan Andreska (KP-1042, KP-1569, KP-1645); Stanislav Lusk (); Jindřich Novák (); Jiří Plíštil ();  </t>
  </si>
  <si>
    <t>Bulletin Lampetra </t>
  </si>
  <si>
    <t>978-80-86327-95-2 </t>
  </si>
  <si>
    <t>Český svaz ochránců přírody Vlašim </t>
  </si>
  <si>
    <t>148-185 </t>
  </si>
  <si>
    <t>38 </t>
  </si>
  <si>
    <t>750 </t>
  </si>
  <si>
    <t>Alien fishes; European waters;  </t>
  </si>
  <si>
    <t>In this paper are summarized literary data about alien and invasive fishes (Actinopterygii) registered in the European continent and adjacent waters from the 18th century to the present. At least 102 exotic fish species belonging to 28 families introduced into waters of European continent and to adjacent seas are documented. Successful introductions (established or acclimatized species at least in some parts of Europe) of non-native freshwater fishes include at least 39 species (mostly of them originate from Asia and North America, lesser from Middle, South America or Africa). Several of alien fishes can be within European waters designated as invasive species. Negative influences of alien species to native ichtyofauna are mentioned. </t>
  </si>
  <si>
    <t>68427935 </t>
  </si>
  <si>
    <t>10110053 </t>
  </si>
  <si>
    <t>150637 </t>
  </si>
  <si>
    <t>Vernakulární názvy mihulí a ryb České republiky </t>
  </si>
  <si>
    <t>Lubomír Hanel (KP-1569, KP-1645); Jan Andreska (KP-1042, KP-1569, KP-1645);  </t>
  </si>
  <si>
    <t>36-71 </t>
  </si>
  <si>
    <t>36 </t>
  </si>
  <si>
    <t>Vernakulární názvy; mihule a ryby; Česká republika;  </t>
  </si>
  <si>
    <t>Lampreys, fishes, venacular Czech names;  </t>
  </si>
  <si>
    <t>Vernacular names of lampreys and fishes in the Czech Republic territory </t>
  </si>
  <si>
    <t>In this paper are summarized Czech vernacular names of native and some introduced species of the ichtyofauna (lampres and fishes) documented within the Czech Republic territory. Each species account begins with the scientific name, author of that scientific name, valid Czech name and Czech vernacular synonyms. Etymological notes are mentioned in some species. </t>
  </si>
  <si>
    <t>V článku je prezentován kompletní přehled vernakulárních (lidových, slangových, odborných)názvů všech druhů mihulí a ryb, které žijí nebo žily ve vodách České republiky. Znalost historických názvů ve starých literárních pramenech umožní získat představu o dřívějších znalostech o naší ihtyofauně i o tehdejším výskytu jednotlivých druhů. </t>
  </si>
  <si>
    <t>10110045 </t>
  </si>
  <si>
    <t>148032 </t>
  </si>
  <si>
    <t>O alternativách </t>
  </si>
  <si>
    <t>Od krize k alternativám </t>
  </si>
  <si>
    <t>978-80-904405-6-2 </t>
  </si>
  <si>
    <t>Pražská škola alternativ </t>
  </si>
  <si>
    <t>13-17 </t>
  </si>
  <si>
    <t>alternativa; liberální demokracie; sociální stát; komunismus;  </t>
  </si>
  <si>
    <t>alternative; liberal democracy; welfare state; communism;  </t>
  </si>
  <si>
    <t>On alternatives </t>
  </si>
  <si>
    <t>The article is mapping a set of alternatives to our society with regard to today's situation. </t>
  </si>
  <si>
    <t>07.02.2012 </t>
  </si>
  <si>
    <t>Článek mapuje řadu alternativ jiné společnosti s ohledem na současnou situaci. </t>
  </si>
  <si>
    <t>10107446 </t>
  </si>
  <si>
    <t>148201 </t>
  </si>
  <si>
    <t>Porozvodová péče o děti </t>
  </si>
  <si>
    <t>Jana Procházková (KP-1601);  </t>
  </si>
  <si>
    <t>Rodiče, děti a jejich problémy </t>
  </si>
  <si>
    <t>978-80-904920-0-4 </t>
  </si>
  <si>
    <t>případové studie, sborníky</t>
  </si>
  <si>
    <t>Sdružení Linka bezpečí </t>
  </si>
  <si>
    <t>59-79 </t>
  </si>
  <si>
    <t>rozvod, rozchod, péče o děti, znalecké vyšetření, chování dětí a rodičů, konflikty;  </t>
  </si>
  <si>
    <t>divorce, separation, child care , expert witness investigation, behaviour of children and parents, conflicts;  </t>
  </si>
  <si>
    <t>After divorce child care </t>
  </si>
  <si>
    <t>This chapter is aimed to describe possibilities of after-divorce child care in contemporary CR, investigation by experts witness in guardian area, childer and their parents in separation, conflicts. </t>
  </si>
  <si>
    <t>08.02.2012 </t>
  </si>
  <si>
    <t>V kapitole jsou uvedeny typy porozvodové péče v současnosti, znalecké vyšetření ve věcech opatrovnických, děti a dospělí v situaci rozchodu, konfliktů </t>
  </si>
  <si>
    <t>67857268 </t>
  </si>
  <si>
    <t>10107615 </t>
  </si>
  <si>
    <t>150845 </t>
  </si>
  <si>
    <t>Uložený </t>
  </si>
  <si>
    <t>Úvod </t>
  </si>
  <si>
    <t>9-15 </t>
  </si>
  <si>
    <t>nové téma; zdůvodnění; kontext výzkumný; kontext reálný; cíle výzkumu; metody; obsah;  </t>
  </si>
  <si>
    <t>new topic; reasons; research context; real context; research aims; methods; content;  </t>
  </si>
  <si>
    <t>Introduction </t>
  </si>
  <si>
    <t>The introductory chapter describes research context and real context of the main problems concentrated in the book. It points out aims and main reasons of the investigation, complexity and interrelations of the transitional process. Main problems and research methods are introduced, particularly mixed approach, videostudies and qualitative techniques. The content of the book is briefly characterized. </t>
  </si>
  <si>
    <t>Úvodní kapitola popisuje výzkumný a reálný kontext hlavní problematiky, na něž se kniha soustřeďuje. Charakterizuje hlavní cíle a důvody výzkumu, komplexnost a podmíněnost procesu přechodu. Hlavní výzkumné problémy a metody, zvláště smíšená metodologie, videostudie, kvalitativní techniky a obsah knihy jsou stručně charakterizovány. </t>
  </si>
  <si>
    <t>10110251 </t>
  </si>
  <si>
    <t>151840 </t>
  </si>
  <si>
    <t>Vrácený </t>
  </si>
  <si>
    <t>Radovy radovánky. P. Rada! Paráda! Pravoslav rada - Keramické dílo </t>
  </si>
  <si>
    <t>Vladimíra Sehnalíková (KP-1582, KP-1604); Marie Fulková (KP-1582, KP-1645);  </t>
  </si>
  <si>
    <t>978-80-7101-096-8 </t>
  </si>
  <si>
    <t>Umělecko průmyslové museum v Praze </t>
  </si>
  <si>
    <t>keramika, keramické techniky, tvar, barva, materiál, styl, humor, spolupráce;  </t>
  </si>
  <si>
    <t>ceramic art, ceramic techniques, shape, colour, material, style, humour, collaboration;  </t>
  </si>
  <si>
    <t>Rada's Art Ceramics. Interactive sheets for visitors </t>
  </si>
  <si>
    <t>Activity book deals with basic artistic concepts of Rada's ceramic work and develops children's cognitive potential and kreativity through playful tasks and artistic activities. </t>
  </si>
  <si>
    <t>Kniha aktivit k výstavě se zabývá základními uměleckými koncepty Radovy keramické tvorby. Skrze hravé úkoly a výtvarné aktivity rozvíjí kreativitu a kognitivní potenciál dětí. </t>
  </si>
  <si>
    <t>DF11P01OVV025;  </t>
  </si>
  <si>
    <t>10111246 </t>
  </si>
  <si>
    <t>151835 </t>
  </si>
  <si>
    <t>Když se mě zeptají, kdo jsem... </t>
  </si>
  <si>
    <t>Marie Fulková (KP-1582, KP-1645); Marian Pliska (KP-1582);  </t>
  </si>
  <si>
    <t>978-80-86443-15-7 </t>
  </si>
  <si>
    <t>Galerie Rudolfinum </t>
  </si>
  <si>
    <t>46 </t>
  </si>
  <si>
    <t>identita, subjektivita, současné výtvarné umění;  </t>
  </si>
  <si>
    <t>identity, subjektivity, contemporary visual art;  </t>
  </si>
  <si>
    <t>When they ask me who I am </t>
  </si>
  <si>
    <t>Educative programme for the exhibition Undeniably Me.Educational programme deals with pedagogical questions regarding processes of identity and subjektivity construction through visual representations of contemporary arts. </t>
  </si>
  <si>
    <t>Edukační program k výstavě Já, bezesporu. Edukační program řeší pedagogicky otázky konstrukce identit a subjektivit prostřednictvím vizuálních děl současného umění </t>
  </si>
  <si>
    <t>10111241 </t>
  </si>
  <si>
    <t>149804 </t>
  </si>
  <si>
    <t>Vymazaný </t>
  </si>
  <si>
    <t>Kateřina Hádková (KP-1580, KP-1645, KP-238);  </t>
  </si>
  <si>
    <t>Education of Students with Disabilities and Health Disadvantages </t>
  </si>
  <si>
    <t>MUNI-PRESS </t>
  </si>
  <si>
    <t>Příspěvek se zabývá zařazením žáků s kochleárním implantátem do jednotlivých typů základních škol v České republice. Školní zařazení sleduje z hlediska vybraného faktoru délky trvání hluchoty a srovnává situaci v roce 2005 a po pěti letech v roce 2010. </t>
  </si>
  <si>
    <t>10109212 </t>
  </si>
  <si>
    <t>127951 </t>
  </si>
  <si>
    <t>Univerzita Karlova v Praze, Filozofická fakulta </t>
  </si>
  <si>
    <t>Paragraph groups; narrow Theme; Contemporary English; corpus; thematic build-up;  </t>
  </si>
  <si>
    <t>Odstavcové skupiny; úzké téma; současná angličtina, korpus, tematická výstavba;  </t>
  </si>
  <si>
    <t>Dealing with the thematic build-up of paragraph groups, the paper explores narrow Theme paragraph groups in a corpus of contemporary British English texts. It studies their build-up patterns, composition (constituent paragraphs), length, frequency, stylistic affinities, etc. </t>
  </si>
  <si>
    <t>12.03.2011 </t>
  </si>
  <si>
    <t>10087298 </t>
  </si>
  <si>
    <t>127950 </t>
  </si>
  <si>
    <t>paragraph groups; narrow Theme; contemporary English; corpus; thematic build-up;  </t>
  </si>
  <si>
    <t>odstavcové skupiny; úzké téma; současná angličtina, korpus, tematická výstavba;  </t>
  </si>
  <si>
    <t>10087297 </t>
  </si>
  <si>
    <t>nesplňuje definici druhu</t>
  </si>
  <si>
    <t>RIV11 (2006-2010) - Zaměstnanci s nejvyšším bodovým ziskem</t>
  </si>
  <si>
    <t>RIV11 (2006-2010) - Pracoviště podle počtu získaných bodů</t>
  </si>
  <si>
    <t>Zpracoval: Marcel Goliaš, Ústřední knihovna PedF UK, tel. 221 900 134</t>
  </si>
  <si>
    <t>vyřadit</t>
  </si>
  <si>
    <t>vyřadit (jedná se o sborník!)</t>
  </si>
  <si>
    <t>ponechat v RIV (jedná se o monografii)</t>
  </si>
  <si>
    <t>překvalifikováno na "monografii"</t>
  </si>
  <si>
    <t>překvalifikováno na "kolektivní monografii"</t>
  </si>
  <si>
    <t>ponechat v RIV</t>
  </si>
  <si>
    <t>na cestě do NK</t>
  </si>
  <si>
    <t>mohou do NK dodat (jako dar)</t>
  </si>
  <si>
    <t>ivana.cechova@pedf.cuni.cz</t>
  </si>
  <si>
    <t>dodáno do NK (máme potvrzení)</t>
  </si>
  <si>
    <t>!!!opravit (chybně uvedené místo vydání: má být Bratislava - publikace tudíž nemusí být v NK!)</t>
  </si>
  <si>
    <r>
      <t>Problematické výsledky vyřazené z RIV</t>
    </r>
    <r>
      <rPr>
        <sz val="11"/>
        <color theme="1"/>
        <rFont val="Calibri"/>
        <family val="2"/>
        <charset val="238"/>
        <scheme val="minor"/>
      </rPr>
      <t xml:space="preserve"> (řazeno podle ISBN)</t>
    </r>
  </si>
  <si>
    <t>vyřazeno pro nesplnění kritérií (dizertace!)</t>
  </si>
  <si>
    <t>v NK jako dizertace!</t>
  </si>
  <si>
    <t>vyřazeno pro nesplnění kritérií (&lt; 50 stran!)</t>
  </si>
  <si>
    <t>vyřazeno pro nesplnění kritérií</t>
  </si>
  <si>
    <t>vyřazeno (není v NK!)</t>
  </si>
  <si>
    <t>vyřazeno (jedná se o "učebnici"!)</t>
  </si>
  <si>
    <t>vyřazeno (jedná se o "sborník"!)</t>
  </si>
  <si>
    <t>vyřazeno</t>
  </si>
  <si>
    <t>vyřadit (opravdu?)</t>
  </si>
  <si>
    <t>vyřadit (jedná se o sborník)</t>
  </si>
  <si>
    <t>vyřadit (jedná se o sborník!); podle vedoucí katedry "patří do RIV" (na cestě do NK)</t>
  </si>
  <si>
    <t>vyřadit (čekám ještě na reakci autora)</t>
  </si>
  <si>
    <t>vyřadit (?) - článek neprošel recenzním řízením, ale časopis je na seznamu recenzovaných periodik!</t>
  </si>
  <si>
    <t>už je v NK</t>
  </si>
  <si>
    <t>Už je v NK!</t>
  </si>
  <si>
    <t>patří do RIV (změnit na "původní článek")</t>
  </si>
  <si>
    <t>patří do RIV (změněno na "D")</t>
  </si>
  <si>
    <t>patří do RIV (recenzovaná monografie)</t>
  </si>
  <si>
    <t>patří do RIV (původní článek)</t>
  </si>
  <si>
    <t>patří do RIV (není sborník)</t>
  </si>
  <si>
    <t>patří do RIV (chybné ISBN; opraveno na: 978-80-246-1943-9)</t>
  </si>
  <si>
    <t>978-80-246-1943-9</t>
  </si>
  <si>
    <t>patří do RIV</t>
  </si>
  <si>
    <t>v NK jako sborníky!</t>
  </si>
  <si>
    <t>patří do RIV (?)</t>
  </si>
  <si>
    <t>patří do RIV (Vondrová) vs. vyřadit (Dvořáková)</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</si>
</sst>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0.000"/>
    <numFmt numFmtId="166" formatCode="#,##0\ &quot;Kč&quot;&quot;/bod&quot;"/>
    <numFmt numFmtId="167" formatCode="#,##0\ &quot;Kč&quot;"/>
    <numFmt numFmtId="168" formatCode="0.0"/>
  </numFmts>
  <fonts count="57" x14ac:knownFonts="1">
    <font>
      <sz val="11"/>
      <color theme="1"/>
      <name val="Calibri"/>
      <family val="2"/>
      <charset val="238"/>
      <scheme val="minor"/>
    </font>
    <font>
      <sz val="10"/>
      <name val="Arial"/>
      <family val="2"/>
      <charset val="238"/>
    </font>
    <font>
      <b/>
      <i/>
      <sz val="8"/>
      <name val="Arial"/>
      <family val="2"/>
    </font>
    <font>
      <sz val="10"/>
      <color indexed="8"/>
      <name val="Arial"/>
      <family val="2"/>
    </font>
    <font>
      <sz val="11"/>
      <color theme="1"/>
      <name val="Calibri"/>
      <family val="2"/>
      <charset val="238"/>
      <scheme val="minor"/>
    </font>
    <font>
      <sz val="11"/>
      <color theme="0"/>
      <name val="Calibri"/>
      <family val="2"/>
      <charset val="238"/>
      <scheme val="minor"/>
    </font>
    <font>
      <b/>
      <sz val="11"/>
      <color theme="1"/>
      <name val="Calibri"/>
      <family val="2"/>
      <charset val="238"/>
      <scheme val="minor"/>
    </font>
    <font>
      <u/>
      <sz val="11"/>
      <color theme="10"/>
      <name val="Calibri"/>
      <family val="2"/>
      <charset val="238"/>
      <scheme val="minor"/>
    </font>
    <font>
      <sz val="11"/>
      <color rgb="FF9C0006"/>
      <name val="Calibri"/>
      <family val="2"/>
      <charset val="238"/>
      <scheme val="minor"/>
    </font>
    <font>
      <b/>
      <sz val="11"/>
      <color theme="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b/>
      <sz val="18"/>
      <color theme="3"/>
      <name val="Cambria"/>
      <family val="2"/>
      <charset val="238"/>
      <scheme val="major"/>
    </font>
    <font>
      <sz val="11"/>
      <color rgb="FF9C6500"/>
      <name val="Calibri"/>
      <family val="2"/>
      <charset val="238"/>
      <scheme val="minor"/>
    </font>
    <font>
      <sz val="12"/>
      <color theme="1"/>
      <name val="Calibri"/>
      <family val="2"/>
      <charset val="238"/>
      <scheme val="minor"/>
    </font>
    <font>
      <sz val="12"/>
      <color theme="1"/>
      <name val="Calibri"/>
      <family val="2"/>
      <scheme val="minor"/>
    </font>
    <font>
      <sz val="11"/>
      <color rgb="FFFA7D00"/>
      <name val="Calibri"/>
      <family val="2"/>
      <charset val="238"/>
      <scheme val="minor"/>
    </font>
    <font>
      <sz val="11"/>
      <color rgb="FF006100"/>
      <name val="Calibri"/>
      <family val="2"/>
      <charset val="238"/>
      <scheme val="minor"/>
    </font>
    <font>
      <sz val="11"/>
      <color rgb="FFFF0000"/>
      <name val="Calibri"/>
      <family val="2"/>
      <charset val="238"/>
      <scheme val="minor"/>
    </font>
    <font>
      <sz val="11"/>
      <color rgb="FF3F3F76"/>
      <name val="Calibri"/>
      <family val="2"/>
      <charset val="238"/>
      <scheme val="minor"/>
    </font>
    <font>
      <b/>
      <sz val="11"/>
      <color rgb="FFFA7D00"/>
      <name val="Calibri"/>
      <family val="2"/>
      <charset val="238"/>
      <scheme val="minor"/>
    </font>
    <font>
      <b/>
      <sz val="11"/>
      <color rgb="FF3F3F3F"/>
      <name val="Calibri"/>
      <family val="2"/>
      <charset val="238"/>
      <scheme val="minor"/>
    </font>
    <font>
      <i/>
      <sz val="11"/>
      <color rgb="FF7F7F7F"/>
      <name val="Calibri"/>
      <family val="2"/>
      <charset val="238"/>
      <scheme val="minor"/>
    </font>
    <font>
      <b/>
      <sz val="10"/>
      <color theme="1"/>
      <name val="Calibri"/>
      <family val="2"/>
      <charset val="238"/>
      <scheme val="minor"/>
    </font>
    <font>
      <sz val="10"/>
      <color theme="1"/>
      <name val="Calibri"/>
      <family val="2"/>
      <charset val="238"/>
      <scheme val="minor"/>
    </font>
    <font>
      <b/>
      <sz val="10"/>
      <color rgb="FFB22222"/>
      <name val="Calibri"/>
      <family val="2"/>
      <charset val="238"/>
      <scheme val="minor"/>
    </font>
    <font>
      <b/>
      <sz val="9"/>
      <color rgb="FFB22222"/>
      <name val="Calibri"/>
      <family val="2"/>
      <charset val="238"/>
      <scheme val="minor"/>
    </font>
    <font>
      <sz val="10"/>
      <color rgb="FFFF0000"/>
      <name val="Calibri"/>
      <family val="2"/>
      <charset val="238"/>
      <scheme val="minor"/>
    </font>
    <font>
      <sz val="10"/>
      <name val="Calibri"/>
      <family val="2"/>
      <charset val="238"/>
      <scheme val="minor"/>
    </font>
    <font>
      <sz val="10"/>
      <color rgb="FF008000"/>
      <name val="Calibri"/>
      <family val="2"/>
      <charset val="238"/>
      <scheme val="minor"/>
    </font>
    <font>
      <sz val="10"/>
      <color rgb="FF800000"/>
      <name val="Calibri"/>
      <family val="2"/>
      <charset val="238"/>
      <scheme val="minor"/>
    </font>
    <font>
      <b/>
      <sz val="10"/>
      <name val="Calibri"/>
      <family val="2"/>
      <charset val="238"/>
      <scheme val="minor"/>
    </font>
    <font>
      <sz val="11"/>
      <name val="Calibri"/>
      <family val="2"/>
      <charset val="238"/>
      <scheme val="minor"/>
    </font>
    <font>
      <sz val="12"/>
      <name val="Calibri"/>
      <family val="2"/>
      <charset val="238"/>
      <scheme val="minor"/>
    </font>
    <font>
      <b/>
      <sz val="12"/>
      <name val="Calibri"/>
      <family val="2"/>
      <charset val="238"/>
      <scheme val="minor"/>
    </font>
    <font>
      <b/>
      <i/>
      <sz val="8"/>
      <color rgb="FF9C1416"/>
      <name val="Arial"/>
      <family val="2"/>
      <charset val="238"/>
    </font>
    <font>
      <b/>
      <sz val="12"/>
      <color rgb="FF008000"/>
      <name val="Calibri"/>
      <family val="2"/>
      <charset val="238"/>
      <scheme val="minor"/>
    </font>
    <font>
      <b/>
      <sz val="12"/>
      <color rgb="FF800000"/>
      <name val="Calibri"/>
      <family val="2"/>
      <charset val="238"/>
      <scheme val="minor"/>
    </font>
    <font>
      <i/>
      <sz val="12"/>
      <name val="Calibri"/>
      <family val="2"/>
      <charset val="238"/>
      <scheme val="minor"/>
    </font>
    <font>
      <i/>
      <sz val="11"/>
      <color theme="1"/>
      <name val="Calibri"/>
      <family val="2"/>
      <charset val="238"/>
      <scheme val="minor"/>
    </font>
    <font>
      <sz val="10"/>
      <color rgb="FF00B050"/>
      <name val="Calibri"/>
      <family val="2"/>
      <charset val="238"/>
      <scheme val="minor"/>
    </font>
    <font>
      <sz val="10"/>
      <color rgb="FF990000"/>
      <name val="Calibri"/>
      <family val="2"/>
      <charset val="238"/>
      <scheme val="minor"/>
    </font>
    <font>
      <sz val="10"/>
      <color theme="9"/>
      <name val="Calibri"/>
      <family val="2"/>
      <charset val="238"/>
      <scheme val="minor"/>
    </font>
    <font>
      <sz val="9.6"/>
      <color rgb="FFFF0000"/>
      <name val="Calibri"/>
      <family val="2"/>
      <scheme val="minor"/>
    </font>
    <font>
      <sz val="10"/>
      <color rgb="FFC00000"/>
      <name val="Calibri"/>
      <family val="2"/>
      <charset val="238"/>
      <scheme val="minor"/>
    </font>
    <font>
      <sz val="11"/>
      <color rgb="FFC00000"/>
      <name val="Calibri"/>
      <family val="2"/>
      <charset val="238"/>
      <scheme val="minor"/>
    </font>
    <font>
      <b/>
      <sz val="14"/>
      <color theme="1"/>
      <name val="Calibri"/>
      <family val="2"/>
      <charset val="238"/>
      <scheme val="minor"/>
    </font>
    <font>
      <sz val="11"/>
      <color rgb="FF990000"/>
      <name val="Calibri"/>
      <family val="2"/>
      <charset val="238"/>
      <scheme val="minor"/>
    </font>
    <font>
      <sz val="10"/>
      <color rgb="FF7030A0"/>
      <name val="Calibri"/>
      <family val="2"/>
      <charset val="238"/>
      <scheme val="minor"/>
    </font>
    <font>
      <b/>
      <sz val="9"/>
      <name val="Calibri"/>
      <family val="2"/>
      <charset val="238"/>
      <scheme val="minor"/>
    </font>
    <font>
      <b/>
      <sz val="11"/>
      <name val="Calibri"/>
      <family val="2"/>
      <charset val="238"/>
      <scheme val="minor"/>
    </font>
    <font>
      <sz val="12"/>
      <color rgb="FF0070C0"/>
      <name val="Calibri"/>
      <family val="2"/>
      <scheme val="minor"/>
    </font>
    <font>
      <sz val="9.6"/>
      <color rgb="FF00B050"/>
      <name val="Calibri"/>
      <family val="2"/>
      <scheme val="minor"/>
    </font>
    <font>
      <sz val="10"/>
      <color rgb="FF0070C0"/>
      <name val="Calibri"/>
      <family val="2"/>
      <charset val="238"/>
      <scheme val="minor"/>
    </font>
    <font>
      <sz val="12"/>
      <color rgb="FFC00000"/>
      <name val="Calibri"/>
      <family val="2"/>
      <scheme val="minor"/>
    </font>
    <font>
      <sz val="12"/>
      <color rgb="FF92D050"/>
      <name val="Calibri"/>
      <family val="2"/>
      <scheme val="minor"/>
    </font>
  </fonts>
  <fills count="3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C7CE"/>
      </patternFill>
    </fill>
    <fill>
      <patternFill patternType="solid">
        <fgColor rgb="FFA5A5A5"/>
      </patternFill>
    </fill>
    <fill>
      <patternFill patternType="solid">
        <fgColor rgb="FFFFEB9C"/>
      </patternFill>
    </fill>
    <fill>
      <patternFill patternType="solid">
        <fgColor rgb="FFFFFFCC"/>
      </patternFill>
    </fill>
    <fill>
      <patternFill patternType="solid">
        <fgColor rgb="FFC6EFCE"/>
      </patternFill>
    </fill>
    <fill>
      <patternFill patternType="solid">
        <fgColor rgb="FFFFCC99"/>
      </patternFill>
    </fill>
    <fill>
      <patternFill patternType="solid">
        <fgColor rgb="FFF2F2F2"/>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3" tint="0.79998168889431442"/>
        <bgColor indexed="64"/>
      </patternFill>
    </fill>
    <fill>
      <patternFill patternType="solid">
        <fgColor theme="5" tint="0.59999389629810485"/>
        <bgColor indexed="64"/>
      </patternFill>
    </fill>
    <fill>
      <patternFill patternType="solid">
        <fgColor rgb="FFCCFFCC"/>
        <bgColor indexed="64"/>
      </patternFill>
    </fill>
    <fill>
      <patternFill patternType="solid">
        <fgColor theme="9" tint="0.79998168889431442"/>
        <bgColor indexed="64"/>
      </patternFill>
    </fill>
    <fill>
      <patternFill patternType="solid">
        <fgColor theme="4"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diagonal/>
    </border>
    <border>
      <left style="thin">
        <color rgb="FF000000"/>
      </left>
      <right style="thin">
        <color rgb="FF000000"/>
      </right>
      <top style="thin">
        <color indexed="64"/>
      </top>
      <bottom style="thin">
        <color indexed="64"/>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6" fillId="0" borderId="6" applyNumberFormat="0" applyFill="0" applyAlignment="0" applyProtection="0"/>
    <xf numFmtId="0" fontId="7" fillId="0" borderId="0" applyNumberFormat="0" applyFill="0" applyBorder="0" applyAlignment="0" applyProtection="0"/>
    <xf numFmtId="0" fontId="8" fillId="20" borderId="0" applyNumberFormat="0" applyBorder="0" applyAlignment="0" applyProtection="0"/>
    <xf numFmtId="0" fontId="9" fillId="21" borderId="7" applyNumberFormat="0" applyAlignment="0" applyProtection="0"/>
    <xf numFmtId="0" fontId="10" fillId="0" borderId="8" applyNumberFormat="0" applyFill="0" applyAlignment="0" applyProtection="0"/>
    <xf numFmtId="0" fontId="11" fillId="0" borderId="9" applyNumberFormat="0" applyFill="0" applyAlignment="0" applyProtection="0"/>
    <xf numFmtId="0" fontId="12" fillId="0" borderId="10"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0" borderId="0"/>
    <xf numFmtId="0" fontId="16" fillId="0" borderId="0"/>
    <xf numFmtId="0" fontId="1" fillId="0" borderId="0"/>
    <xf numFmtId="0" fontId="16" fillId="0" borderId="0"/>
    <xf numFmtId="0" fontId="4" fillId="23" borderId="11" applyNumberFormat="0" applyFont="0" applyAlignment="0" applyProtection="0"/>
    <xf numFmtId="0" fontId="17" fillId="0" borderId="12" applyNumberFormat="0" applyFill="0" applyAlignment="0" applyProtection="0"/>
    <xf numFmtId="0" fontId="18" fillId="24" borderId="0" applyNumberFormat="0" applyBorder="0" applyAlignment="0" applyProtection="0"/>
    <xf numFmtId="0" fontId="19" fillId="0" borderId="0" applyNumberFormat="0" applyFill="0" applyBorder="0" applyAlignment="0" applyProtection="0"/>
    <xf numFmtId="0" fontId="20" fillId="25" borderId="13" applyNumberFormat="0" applyAlignment="0" applyProtection="0"/>
    <xf numFmtId="0" fontId="21" fillId="26" borderId="13" applyNumberFormat="0" applyAlignment="0" applyProtection="0"/>
    <xf numFmtId="0" fontId="22" fillId="26" borderId="14" applyNumberFormat="0" applyAlignment="0" applyProtection="0"/>
    <xf numFmtId="0" fontId="23" fillId="0" borderId="0" applyNumberFormat="0" applyFill="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cellStyleXfs>
  <cellXfs count="129">
    <xf numFmtId="0" fontId="0" fillId="0" borderId="0" xfId="0"/>
    <xf numFmtId="0" fontId="24" fillId="0" borderId="15" xfId="0" applyFont="1" applyBorder="1" applyAlignment="1">
      <alignment horizontal="center" vertical="center" wrapText="1"/>
    </xf>
    <xf numFmtId="0" fontId="0" fillId="0" borderId="15" xfId="0" applyBorder="1" applyAlignment="1">
      <alignment vertical="top"/>
    </xf>
    <xf numFmtId="0" fontId="25" fillId="0" borderId="15" xfId="0" applyFont="1" applyBorder="1" applyAlignment="1">
      <alignment vertical="top"/>
    </xf>
    <xf numFmtId="4" fontId="25" fillId="0" borderId="15" xfId="0" applyNumberFormat="1" applyFont="1" applyBorder="1" applyAlignment="1">
      <alignment vertical="top"/>
    </xf>
    <xf numFmtId="164" fontId="25" fillId="0" borderId="0" xfId="0" applyNumberFormat="1" applyFont="1" applyAlignment="1">
      <alignment horizontal="right"/>
    </xf>
    <xf numFmtId="164" fontId="0" fillId="0" borderId="0" xfId="0" applyNumberFormat="1"/>
    <xf numFmtId="0" fontId="7" fillId="0" borderId="0" xfId="20"/>
    <xf numFmtId="0" fontId="0" fillId="0" borderId="0" xfId="0" applyAlignment="1">
      <alignment horizontal="right"/>
    </xf>
    <xf numFmtId="2" fontId="0" fillId="0" borderId="0" xfId="0" applyNumberFormat="1"/>
    <xf numFmtId="0" fontId="0" fillId="33" borderId="0" xfId="0" applyFill="1" applyAlignment="1">
      <alignment vertical="top"/>
    </xf>
    <xf numFmtId="2" fontId="0" fillId="33" borderId="0" xfId="0" applyNumberFormat="1" applyFill="1" applyAlignment="1">
      <alignment vertical="top"/>
    </xf>
    <xf numFmtId="2" fontId="0" fillId="33" borderId="0" xfId="0" applyNumberFormat="1" applyFill="1" applyAlignment="1">
      <alignment vertical="top" wrapText="1"/>
    </xf>
    <xf numFmtId="0" fontId="0" fillId="33" borderId="0" xfId="0" applyFill="1" applyAlignment="1">
      <alignment horizontal="right" vertical="top"/>
    </xf>
    <xf numFmtId="4" fontId="0" fillId="0" borderId="0" xfId="0" applyNumberFormat="1"/>
    <xf numFmtId="0" fontId="24" fillId="0" borderId="15" xfId="29" applyFont="1" applyBorder="1" applyAlignment="1">
      <alignment horizontal="center" vertical="center" wrapText="1"/>
    </xf>
    <xf numFmtId="0" fontId="26" fillId="0" borderId="15" xfId="29" applyFont="1" applyBorder="1" applyAlignment="1">
      <alignment horizontal="center" vertical="center" wrapText="1"/>
    </xf>
    <xf numFmtId="0" fontId="27" fillId="0" borderId="15" xfId="29" applyFont="1" applyBorder="1" applyAlignment="1">
      <alignment horizontal="center" vertical="center" wrapText="1"/>
    </xf>
    <xf numFmtId="0" fontId="7" fillId="0" borderId="15" xfId="20" applyBorder="1" applyAlignment="1">
      <alignment vertical="top"/>
    </xf>
    <xf numFmtId="49" fontId="28" fillId="0" borderId="15" xfId="0" applyNumberFormat="1" applyFont="1" applyBorder="1" applyAlignment="1">
      <alignment vertical="top"/>
    </xf>
    <xf numFmtId="49" fontId="29" fillId="0" borderId="15" xfId="0" applyNumberFormat="1" applyFont="1" applyBorder="1" applyAlignment="1">
      <alignment vertical="top"/>
    </xf>
    <xf numFmtId="0" fontId="30" fillId="0" borderId="15" xfId="0" applyFont="1" applyBorder="1" applyAlignment="1">
      <alignment vertical="top"/>
    </xf>
    <xf numFmtId="0" fontId="31" fillId="34" borderId="15" xfId="0" applyFont="1" applyFill="1" applyBorder="1" applyAlignment="1">
      <alignment vertical="top"/>
    </xf>
    <xf numFmtId="49" fontId="32" fillId="0" borderId="15" xfId="0" applyNumberFormat="1" applyFont="1" applyBorder="1" applyAlignment="1">
      <alignment horizontal="center" vertical="center" wrapText="1"/>
    </xf>
    <xf numFmtId="49" fontId="32" fillId="0" borderId="15" xfId="29" applyNumberFormat="1" applyFont="1" applyBorder="1" applyAlignment="1">
      <alignment horizontal="center" vertical="center" wrapText="1"/>
    </xf>
    <xf numFmtId="49" fontId="33" fillId="0" borderId="0" xfId="0" applyNumberFormat="1" applyFont="1"/>
    <xf numFmtId="0" fontId="33" fillId="0" borderId="0" xfId="0" applyFont="1"/>
    <xf numFmtId="0" fontId="34" fillId="0" borderId="0" xfId="30" applyFont="1" applyFill="1" applyBorder="1"/>
    <xf numFmtId="0" fontId="35" fillId="0" borderId="0" xfId="30" applyFont="1" applyFill="1" applyBorder="1"/>
    <xf numFmtId="0" fontId="2" fillId="0" borderId="1" xfId="30" applyFont="1" applyFill="1" applyBorder="1" applyAlignment="1">
      <alignment horizontal="center" vertical="center" wrapText="1"/>
    </xf>
    <xf numFmtId="165" fontId="2" fillId="0" borderId="1" xfId="30" applyNumberFormat="1" applyFont="1" applyFill="1" applyBorder="1" applyAlignment="1">
      <alignment horizontal="center" vertical="center" wrapText="1"/>
    </xf>
    <xf numFmtId="0" fontId="36" fillId="0" borderId="1" xfId="30" applyFont="1" applyFill="1" applyBorder="1" applyAlignment="1">
      <alignment horizontal="center" wrapText="1"/>
    </xf>
    <xf numFmtId="166" fontId="29" fillId="0" borderId="1" xfId="30" applyNumberFormat="1" applyFont="1" applyFill="1" applyBorder="1"/>
    <xf numFmtId="0" fontId="1" fillId="0" borderId="1" xfId="30" applyFont="1" applyFill="1" applyBorder="1" applyAlignment="1">
      <alignment horizontal="center" vertical="center"/>
    </xf>
    <xf numFmtId="0" fontId="1" fillId="0" borderId="1" xfId="30" applyFont="1" applyFill="1" applyBorder="1" applyAlignment="1">
      <alignment vertical="center"/>
    </xf>
    <xf numFmtId="0" fontId="1" fillId="0" borderId="1" xfId="30" applyFont="1" applyFill="1" applyBorder="1" applyAlignment="1">
      <alignment vertical="center" wrapText="1"/>
    </xf>
    <xf numFmtId="164" fontId="1" fillId="0" borderId="1" xfId="30" applyNumberFormat="1" applyFont="1" applyFill="1" applyBorder="1" applyAlignment="1">
      <alignment vertical="center"/>
    </xf>
    <xf numFmtId="167" fontId="3" fillId="0" borderId="1" xfId="30" applyNumberFormat="1" applyFont="1" applyBorder="1" applyAlignment="1">
      <alignment vertical="center"/>
    </xf>
    <xf numFmtId="164" fontId="1" fillId="0" borderId="2" xfId="30" applyNumberFormat="1" applyFont="1" applyFill="1" applyBorder="1" applyAlignment="1">
      <alignment vertical="center"/>
    </xf>
    <xf numFmtId="167" fontId="3" fillId="0" borderId="2" xfId="30" applyNumberFormat="1" applyFont="1" applyBorder="1" applyAlignment="1">
      <alignment vertical="center"/>
    </xf>
    <xf numFmtId="164" fontId="37" fillId="35" borderId="3" xfId="30" applyNumberFormat="1" applyFont="1" applyFill="1" applyBorder="1"/>
    <xf numFmtId="167" fontId="38" fillId="36" borderId="3" xfId="30" applyNumberFormat="1" applyFont="1" applyFill="1" applyBorder="1"/>
    <xf numFmtId="0" fontId="39" fillId="0" borderId="0" xfId="30" applyFont="1" applyFill="1" applyBorder="1"/>
    <xf numFmtId="0" fontId="34" fillId="0" borderId="0" xfId="30" applyFont="1" applyFill="1" applyBorder="1" applyAlignment="1">
      <alignment horizontal="left" indent="19"/>
    </xf>
    <xf numFmtId="168" fontId="34" fillId="0" borderId="0" xfId="30" applyNumberFormat="1" applyFont="1" applyFill="1" applyBorder="1"/>
    <xf numFmtId="167" fontId="34" fillId="0" borderId="0" xfId="30" applyNumberFormat="1" applyFont="1" applyFill="1" applyBorder="1"/>
    <xf numFmtId="167" fontId="34" fillId="0" borderId="1" xfId="30" applyNumberFormat="1" applyFont="1" applyFill="1" applyBorder="1"/>
    <xf numFmtId="0" fontId="40" fillId="0" borderId="0" xfId="0" applyFont="1"/>
    <xf numFmtId="0" fontId="28" fillId="0" borderId="15" xfId="0" applyFont="1" applyBorder="1" applyAlignment="1">
      <alignment vertical="top"/>
    </xf>
    <xf numFmtId="0" fontId="31" fillId="34" borderId="15" xfId="0" applyFont="1" applyFill="1" applyBorder="1" applyAlignment="1">
      <alignment vertical="top"/>
    </xf>
    <xf numFmtId="0" fontId="41" fillId="0" borderId="15" xfId="0" applyFont="1" applyBorder="1" applyAlignment="1">
      <alignment vertical="top"/>
    </xf>
    <xf numFmtId="0" fontId="24" fillId="0" borderId="15" xfId="32" applyFont="1" applyFill="1" applyBorder="1" applyAlignment="1">
      <alignment horizontal="center" vertical="center" wrapText="1"/>
    </xf>
    <xf numFmtId="0" fontId="24" fillId="0" borderId="16" xfId="32" applyFont="1" applyFill="1" applyBorder="1" applyAlignment="1">
      <alignment horizontal="center" vertical="center" wrapText="1"/>
    </xf>
    <xf numFmtId="0" fontId="24" fillId="0" borderId="17" xfId="32" applyFont="1" applyFill="1" applyBorder="1" applyAlignment="1">
      <alignment horizontal="center" vertical="center" wrapText="1"/>
    </xf>
    <xf numFmtId="0" fontId="16" fillId="0" borderId="0" xfId="32" applyFill="1"/>
    <xf numFmtId="0" fontId="25" fillId="0" borderId="15" xfId="32" applyFont="1" applyFill="1" applyBorder="1"/>
    <xf numFmtId="0" fontId="42" fillId="0" borderId="15" xfId="32" applyFont="1" applyFill="1" applyBorder="1" applyAlignment="1">
      <alignment wrapText="1"/>
    </xf>
    <xf numFmtId="0" fontId="25" fillId="0" borderId="18" xfId="32" applyFont="1" applyFill="1" applyBorder="1"/>
    <xf numFmtId="0" fontId="25" fillId="0" borderId="15" xfId="32" applyFont="1" applyFill="1" applyBorder="1" applyAlignment="1">
      <alignment wrapText="1"/>
    </xf>
    <xf numFmtId="0" fontId="29" fillId="0" borderId="15" xfId="32" applyFont="1" applyFill="1" applyBorder="1"/>
    <xf numFmtId="0" fontId="43" fillId="0" borderId="19" xfId="32" applyFont="1" applyFill="1" applyBorder="1"/>
    <xf numFmtId="0" fontId="44" fillId="0" borderId="19" xfId="32" applyFont="1" applyFill="1" applyBorder="1"/>
    <xf numFmtId="0" fontId="43" fillId="0" borderId="15" xfId="32" applyFont="1" applyFill="1" applyBorder="1"/>
    <xf numFmtId="0" fontId="45" fillId="0" borderId="19" xfId="32" applyFont="1" applyFill="1" applyBorder="1"/>
    <xf numFmtId="0" fontId="0" fillId="33" borderId="1" xfId="0" applyFill="1" applyBorder="1" applyAlignment="1">
      <alignment vertical="top"/>
    </xf>
    <xf numFmtId="0" fontId="0" fillId="33" borderId="1" xfId="0" applyFill="1" applyBorder="1" applyAlignment="1">
      <alignment vertical="top" wrapText="1"/>
    </xf>
    <xf numFmtId="0" fontId="0" fillId="0" borderId="1" xfId="0" applyBorder="1"/>
    <xf numFmtId="0" fontId="46" fillId="0" borderId="1" xfId="0" applyFont="1" applyBorder="1"/>
    <xf numFmtId="4" fontId="46" fillId="0" borderId="1" xfId="0" applyNumberFormat="1" applyFont="1" applyBorder="1"/>
    <xf numFmtId="0" fontId="2" fillId="37" borderId="1" xfId="30" applyFont="1" applyFill="1" applyBorder="1" applyAlignment="1">
      <alignment horizontal="center" vertical="center" wrapText="1"/>
    </xf>
    <xf numFmtId="165" fontId="2" fillId="37" borderId="1" xfId="30" applyNumberFormat="1" applyFont="1" applyFill="1" applyBorder="1" applyAlignment="1">
      <alignment horizontal="center" vertical="center" wrapText="1"/>
    </xf>
    <xf numFmtId="4" fontId="33" fillId="0" borderId="1" xfId="0" applyNumberFormat="1" applyFont="1" applyBorder="1"/>
    <xf numFmtId="0" fontId="47" fillId="0" borderId="0" xfId="0" applyFont="1"/>
    <xf numFmtId="4" fontId="0" fillId="33" borderId="1" xfId="0" applyNumberFormat="1" applyFill="1" applyBorder="1" applyAlignment="1">
      <alignment vertical="top"/>
    </xf>
    <xf numFmtId="4" fontId="0" fillId="33" borderId="1" xfId="0" applyNumberFormat="1" applyFill="1" applyBorder="1" applyAlignment="1">
      <alignment vertical="top" wrapText="1"/>
    </xf>
    <xf numFmtId="4" fontId="0" fillId="0" borderId="1" xfId="0" applyNumberFormat="1" applyBorder="1"/>
    <xf numFmtId="0" fontId="48" fillId="0" borderId="1" xfId="0" applyFont="1" applyBorder="1"/>
    <xf numFmtId="0" fontId="0" fillId="0" borderId="0" xfId="0" applyBorder="1"/>
    <xf numFmtId="0" fontId="25" fillId="0" borderId="0" xfId="0" applyFont="1"/>
    <xf numFmtId="0" fontId="40" fillId="0" borderId="0" xfId="0" applyFont="1" applyAlignment="1">
      <alignment horizontal="right"/>
    </xf>
    <xf numFmtId="2" fontId="6" fillId="0" borderId="0" xfId="0" applyNumberFormat="1" applyFont="1"/>
    <xf numFmtId="0" fontId="49" fillId="0" borderId="0" xfId="0" applyFont="1" applyBorder="1"/>
    <xf numFmtId="0" fontId="49" fillId="0" borderId="20" xfId="0" applyFont="1" applyBorder="1"/>
    <xf numFmtId="0" fontId="49" fillId="0" borderId="0" xfId="0" applyFont="1"/>
    <xf numFmtId="0" fontId="25" fillId="0" borderId="0" xfId="0" applyFont="1" applyFill="1" applyBorder="1"/>
    <xf numFmtId="0" fontId="29" fillId="0" borderId="15" xfId="0" applyFont="1" applyFill="1" applyBorder="1" applyAlignment="1">
      <alignment vertical="top"/>
    </xf>
    <xf numFmtId="0" fontId="25" fillId="0" borderId="21" xfId="0" applyFont="1" applyBorder="1" applyAlignment="1">
      <alignment vertical="top"/>
    </xf>
    <xf numFmtId="0" fontId="29" fillId="0" borderId="0" xfId="0" applyFont="1" applyBorder="1"/>
    <xf numFmtId="0" fontId="25" fillId="0" borderId="0" xfId="0" applyFont="1" applyBorder="1"/>
    <xf numFmtId="0" fontId="25" fillId="0" borderId="20" xfId="0" applyFont="1" applyFill="1" applyBorder="1" applyAlignment="1">
      <alignment vertical="top"/>
    </xf>
    <xf numFmtId="0" fontId="25" fillId="0" borderId="20" xfId="0" applyFont="1" applyBorder="1"/>
    <xf numFmtId="0" fontId="29" fillId="0" borderId="20" xfId="0" applyFont="1" applyBorder="1"/>
    <xf numFmtId="0" fontId="25" fillId="0" borderId="0" xfId="0" applyFont="1" applyFill="1" applyBorder="1" applyAlignment="1">
      <alignment vertical="top"/>
    </xf>
    <xf numFmtId="0" fontId="25" fillId="0" borderId="20" xfId="0" applyFont="1" applyFill="1" applyBorder="1"/>
    <xf numFmtId="0" fontId="41" fillId="0" borderId="15" xfId="0" applyFont="1" applyFill="1" applyBorder="1" applyAlignment="1">
      <alignment vertical="top"/>
    </xf>
    <xf numFmtId="0" fontId="7" fillId="0" borderId="0" xfId="20" applyFill="1" applyBorder="1" applyAlignment="1">
      <alignment vertical="top"/>
    </xf>
    <xf numFmtId="0" fontId="45" fillId="0" borderId="20" xfId="0" applyFont="1" applyFill="1" applyBorder="1" applyAlignment="1">
      <alignment vertical="top"/>
    </xf>
    <xf numFmtId="0" fontId="25" fillId="0" borderId="22" xfId="0" applyFont="1" applyBorder="1" applyAlignment="1">
      <alignment vertical="top"/>
    </xf>
    <xf numFmtId="49" fontId="28" fillId="0" borderId="22" xfId="0" applyNumberFormat="1" applyFont="1" applyBorder="1" applyAlignment="1">
      <alignment vertical="top"/>
    </xf>
    <xf numFmtId="4" fontId="25" fillId="0" borderId="22" xfId="0" applyNumberFormat="1" applyFont="1" applyBorder="1" applyAlignment="1">
      <alignment vertical="top"/>
    </xf>
    <xf numFmtId="0" fontId="32" fillId="0" borderId="1" xfId="0" applyFont="1" applyBorder="1" applyAlignment="1">
      <alignment horizontal="center" vertical="center" wrapText="1"/>
    </xf>
    <xf numFmtId="0" fontId="32" fillId="0" borderId="1" xfId="29" applyFont="1" applyBorder="1" applyAlignment="1">
      <alignment horizontal="center" vertical="center" wrapText="1"/>
    </xf>
    <xf numFmtId="0" fontId="50" fillId="0" borderId="1" xfId="29" applyFont="1" applyBorder="1" applyAlignment="1">
      <alignment horizontal="center" vertical="center" wrapText="1"/>
    </xf>
    <xf numFmtId="0" fontId="27" fillId="0" borderId="23" xfId="29" applyFont="1" applyBorder="1" applyAlignment="1">
      <alignment horizontal="center" vertical="center" wrapText="1"/>
    </xf>
    <xf numFmtId="0" fontId="26" fillId="0" borderId="21" xfId="29" applyFont="1" applyBorder="1" applyAlignment="1">
      <alignment horizontal="center" vertical="center" wrapText="1"/>
    </xf>
    <xf numFmtId="49" fontId="32" fillId="0" borderId="1" xfId="29" applyNumberFormat="1" applyFont="1" applyBorder="1" applyAlignment="1">
      <alignment horizontal="center" vertical="center" wrapText="1"/>
    </xf>
    <xf numFmtId="0" fontId="26" fillId="0" borderId="23" xfId="29" applyFont="1" applyBorder="1" applyAlignment="1">
      <alignment horizontal="center" vertical="center" wrapText="1"/>
    </xf>
    <xf numFmtId="0" fontId="24" fillId="0" borderId="21" xfId="29" applyFont="1" applyBorder="1" applyAlignment="1">
      <alignment horizontal="center" vertical="center" wrapText="1"/>
    </xf>
    <xf numFmtId="0" fontId="51" fillId="0" borderId="1" xfId="0" applyFont="1" applyBorder="1" applyAlignment="1">
      <alignment horizontal="center" vertical="center"/>
    </xf>
    <xf numFmtId="14" fontId="24" fillId="0" borderId="0" xfId="0" applyNumberFormat="1" applyFont="1" applyBorder="1" applyAlignment="1">
      <alignment horizontal="right" vertical="center" wrapText="1"/>
    </xf>
    <xf numFmtId="0" fontId="24" fillId="0" borderId="0"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21" xfId="0" applyFont="1" applyBorder="1" applyAlignment="1">
      <alignment horizontal="center" vertical="center" wrapText="1"/>
    </xf>
    <xf numFmtId="49" fontId="32" fillId="0" borderId="0" xfId="0" applyNumberFormat="1" applyFont="1" applyBorder="1" applyAlignment="1">
      <alignment horizontal="center" vertical="center" wrapText="1"/>
    </xf>
    <xf numFmtId="0" fontId="47" fillId="0" borderId="0" xfId="0" applyFont="1" applyBorder="1" applyAlignment="1">
      <alignment vertical="top"/>
    </xf>
    <xf numFmtId="0" fontId="24" fillId="0" borderId="16" xfId="0" applyFont="1" applyBorder="1" applyAlignment="1">
      <alignment horizontal="center" vertical="center" wrapText="1"/>
    </xf>
    <xf numFmtId="49" fontId="32" fillId="0" borderId="16" xfId="0" applyNumberFormat="1" applyFont="1" applyBorder="1" applyAlignment="1">
      <alignment horizontal="center" vertical="center" wrapText="1"/>
    </xf>
    <xf numFmtId="0" fontId="52" fillId="0" borderId="0" xfId="32" applyFont="1" applyFill="1"/>
    <xf numFmtId="0" fontId="53" fillId="0" borderId="15" xfId="32" applyFont="1" applyFill="1" applyBorder="1"/>
    <xf numFmtId="0" fontId="54" fillId="0" borderId="15" xfId="32" applyFont="1" applyFill="1" applyBorder="1"/>
    <xf numFmtId="0" fontId="45" fillId="0" borderId="15" xfId="32" applyFont="1" applyFill="1" applyBorder="1"/>
    <xf numFmtId="0" fontId="44" fillId="0" borderId="17" xfId="32" applyFont="1" applyFill="1" applyBorder="1"/>
    <xf numFmtId="0" fontId="55" fillId="0" borderId="0" xfId="32" applyFont="1" applyFill="1"/>
    <xf numFmtId="0" fontId="53" fillId="0" borderId="19" xfId="32" applyFont="1" applyFill="1" applyBorder="1"/>
    <xf numFmtId="0" fontId="56" fillId="0" borderId="0" xfId="32" applyFont="1" applyFill="1"/>
    <xf numFmtId="0" fontId="29" fillId="0" borderId="19" xfId="32" applyFont="1" applyFill="1" applyBorder="1"/>
    <xf numFmtId="0" fontId="15" fillId="0" borderId="0" xfId="32" applyFont="1" applyFill="1"/>
    <xf numFmtId="0" fontId="2" fillId="37" borderId="4" xfId="30" applyFont="1" applyFill="1" applyBorder="1" applyAlignment="1">
      <alignment horizontal="center" vertical="center" wrapText="1"/>
    </xf>
    <xf numFmtId="0" fontId="2" fillId="37" borderId="5" xfId="30" applyFont="1" applyFill="1" applyBorder="1" applyAlignment="1">
      <alignment horizontal="center" vertical="center" wrapText="1"/>
    </xf>
  </cellXfs>
  <cellStyles count="47">
    <cellStyle name="20 % – Zvýraznění1" xfId="1" builtinId="30" customBuiltin="1"/>
    <cellStyle name="20 % – Zvýraznění2" xfId="2" builtinId="34" customBuiltin="1"/>
    <cellStyle name="20 % – Zvýraznění3" xfId="3" builtinId="38" customBuiltin="1"/>
    <cellStyle name="20 % – Zvýraznění4" xfId="4" builtinId="42" customBuiltin="1"/>
    <cellStyle name="20 % – Zvýraznění5" xfId="5" builtinId="46" customBuiltin="1"/>
    <cellStyle name="20 % – Zvýraznění6" xfId="6" builtinId="50" customBuiltin="1"/>
    <cellStyle name="40 % – Zvýraznění1" xfId="7" builtinId="31" customBuiltin="1"/>
    <cellStyle name="40 % – Zvýraznění2" xfId="8" builtinId="35" customBuiltin="1"/>
    <cellStyle name="40 % – Zvýraznění3" xfId="9" builtinId="39" customBuiltin="1"/>
    <cellStyle name="40 % – Zvýraznění4" xfId="10" builtinId="43" customBuiltin="1"/>
    <cellStyle name="40 % – Zvýraznění5" xfId="11" builtinId="47" customBuiltin="1"/>
    <cellStyle name="40 % – Zvýraznění6" xfId="12" builtinId="51" customBuiltin="1"/>
    <cellStyle name="60 % – Zvýraznění1" xfId="13" builtinId="32" customBuiltin="1"/>
    <cellStyle name="60 % – Zvýraznění2" xfId="14" builtinId="36" customBuiltin="1"/>
    <cellStyle name="60 % – Zvýraznění3" xfId="15" builtinId="40" customBuiltin="1"/>
    <cellStyle name="60 % – Zvýraznění4" xfId="16" builtinId="44" customBuiltin="1"/>
    <cellStyle name="60 % – Zvýraznění5" xfId="17" builtinId="48" customBuiltin="1"/>
    <cellStyle name="60 % – Zvýraznění6" xfId="18" builtinId="52" customBuiltin="1"/>
    <cellStyle name="Celkem" xfId="19" builtinId="25" customBuiltin="1"/>
    <cellStyle name="Hypertextový odkaz" xfId="20" builtinId="8"/>
    <cellStyle name="Chybně" xfId="21" builtinId="27" customBuiltin="1"/>
    <cellStyle name="Kontrolní buňka" xfId="22" builtinId="23" customBuiltin="1"/>
    <cellStyle name="Nadpis 1" xfId="23" builtinId="16" customBuiltin="1"/>
    <cellStyle name="Nadpis 2" xfId="24" builtinId="17" customBuiltin="1"/>
    <cellStyle name="Nadpis 3" xfId="25" builtinId="18" customBuiltin="1"/>
    <cellStyle name="Nadpis 4" xfId="26" builtinId="19" customBuiltin="1"/>
    <cellStyle name="Název" xfId="27" builtinId="15" customBuiltin="1"/>
    <cellStyle name="Neutrální" xfId="28" builtinId="28" customBuiltin="1"/>
    <cellStyle name="Normal 2" xfId="29"/>
    <cellStyle name="Normal 3" xfId="30"/>
    <cellStyle name="Normální" xfId="0" builtinId="0"/>
    <cellStyle name="Normální 2" xfId="31"/>
    <cellStyle name="Normální 3" xfId="32"/>
    <cellStyle name="Poznámka" xfId="33" builtinId="10" customBuiltin="1"/>
    <cellStyle name="Propojená buňka" xfId="34" builtinId="24" customBuiltin="1"/>
    <cellStyle name="Správně" xfId="35" builtinId="26" customBuiltin="1"/>
    <cellStyle name="Text upozornění" xfId="36" builtinId="11" customBuiltin="1"/>
    <cellStyle name="Vstup" xfId="37" builtinId="20" customBuiltin="1"/>
    <cellStyle name="Výpočet" xfId="38" builtinId="22" customBuiltin="1"/>
    <cellStyle name="Výstup" xfId="39" builtinId="21" customBuiltin="1"/>
    <cellStyle name="Vysvětlující text" xfId="40" builtinId="53" customBuiltin="1"/>
    <cellStyle name="Zvýraznění 1" xfId="41" builtinId="29" customBuiltin="1"/>
    <cellStyle name="Zvýraznění 2" xfId="42" builtinId="33" customBuiltin="1"/>
    <cellStyle name="Zvýraznění 3" xfId="43" builtinId="37" customBuiltin="1"/>
    <cellStyle name="Zvýraznění 4" xfId="44" builtinId="41" customBuiltin="1"/>
    <cellStyle name="Zvýraznění 5" xfId="45" builtinId="45" customBuiltin="1"/>
    <cellStyle name="Zvýraznění 6" xfId="46" builtinId="49" customBuiltin="1"/>
  </cellStyles>
  <dxfs count="151">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ivana.cechova@pedf.cuni.cz"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9"/>
  <sheetViews>
    <sheetView zoomScale="80" zoomScaleNormal="80" zoomScalePageLayoutView="80" workbookViewId="0">
      <selection activeCell="C31" sqref="C31"/>
    </sheetView>
  </sheetViews>
  <sheetFormatPr defaultColWidth="8.85546875" defaultRowHeight="15" x14ac:dyDescent="0.25"/>
  <cols>
    <col min="1" max="1" width="2.7109375" bestFit="1" customWidth="1"/>
    <col min="2" max="2" width="5.7109375" bestFit="1" customWidth="1"/>
    <col min="3" max="3" width="17.85546875" style="6" bestFit="1" customWidth="1"/>
    <col min="4" max="4" width="8.85546875" style="5"/>
    <col min="5" max="5" width="12.85546875" bestFit="1" customWidth="1"/>
    <col min="6" max="6" width="92.42578125" bestFit="1" customWidth="1"/>
    <col min="7" max="7" width="2.42578125" bestFit="1" customWidth="1"/>
  </cols>
  <sheetData>
    <row r="1" spans="1:7" x14ac:dyDescent="0.25">
      <c r="A1" s="3" t="s">
        <v>30</v>
      </c>
      <c r="B1" s="3">
        <v>2009</v>
      </c>
      <c r="C1" s="4" t="s">
        <v>1326</v>
      </c>
      <c r="D1" s="4">
        <v>322.92</v>
      </c>
      <c r="E1" s="3">
        <v>64.58</v>
      </c>
      <c r="F1" s="3" t="s">
        <v>1324</v>
      </c>
      <c r="G1">
        <v>0</v>
      </c>
    </row>
    <row r="2" spans="1:7" x14ac:dyDescent="0.25">
      <c r="A2" s="3" t="s">
        <v>30</v>
      </c>
      <c r="B2" s="3">
        <v>2010</v>
      </c>
      <c r="C2" s="4" t="s">
        <v>278</v>
      </c>
      <c r="D2" s="4">
        <v>198.48</v>
      </c>
      <c r="E2" s="3">
        <v>16.54</v>
      </c>
      <c r="F2" s="3" t="s">
        <v>354</v>
      </c>
      <c r="G2">
        <v>0</v>
      </c>
    </row>
    <row r="3" spans="1:7" x14ac:dyDescent="0.25">
      <c r="A3" s="3" t="s">
        <v>30</v>
      </c>
      <c r="B3" s="3">
        <v>2008</v>
      </c>
      <c r="C3" s="4" t="s">
        <v>615</v>
      </c>
      <c r="D3" s="4">
        <v>125.18</v>
      </c>
      <c r="E3" s="3">
        <v>125.18</v>
      </c>
      <c r="F3" s="3" t="s">
        <v>3528</v>
      </c>
      <c r="G3">
        <v>0</v>
      </c>
    </row>
    <row r="4" spans="1:7" x14ac:dyDescent="0.25">
      <c r="A4" s="3" t="s">
        <v>30</v>
      </c>
      <c r="B4" s="3">
        <v>2008</v>
      </c>
      <c r="C4" s="4" t="s">
        <v>615</v>
      </c>
      <c r="D4" s="4">
        <v>125.18</v>
      </c>
      <c r="E4" s="3">
        <v>125.18</v>
      </c>
      <c r="F4" s="3" t="s">
        <v>3059</v>
      </c>
      <c r="G4">
        <v>0</v>
      </c>
    </row>
    <row r="5" spans="1:7" x14ac:dyDescent="0.25">
      <c r="A5" s="3" t="s">
        <v>30</v>
      </c>
      <c r="B5" s="3">
        <v>2008</v>
      </c>
      <c r="C5" s="4" t="s">
        <v>615</v>
      </c>
      <c r="D5" s="4">
        <v>125.18</v>
      </c>
      <c r="E5" s="3">
        <v>125.18</v>
      </c>
      <c r="F5" s="3" t="s">
        <v>2706</v>
      </c>
      <c r="G5">
        <v>0</v>
      </c>
    </row>
    <row r="6" spans="1:7" x14ac:dyDescent="0.25">
      <c r="A6" s="3" t="s">
        <v>30</v>
      </c>
      <c r="B6" s="3">
        <v>2009</v>
      </c>
      <c r="C6" s="4" t="s">
        <v>1130</v>
      </c>
      <c r="D6" s="4">
        <v>55.04</v>
      </c>
      <c r="E6" s="3">
        <v>55.04</v>
      </c>
      <c r="F6" s="3" t="s">
        <v>1128</v>
      </c>
      <c r="G6">
        <v>0</v>
      </c>
    </row>
    <row r="7" spans="1:7" x14ac:dyDescent="0.25">
      <c r="A7" s="3" t="s">
        <v>30</v>
      </c>
      <c r="B7" s="3">
        <v>2007</v>
      </c>
      <c r="C7" s="4" t="s">
        <v>1176</v>
      </c>
      <c r="D7" s="4">
        <v>54.08</v>
      </c>
      <c r="E7" s="3">
        <v>27.04</v>
      </c>
      <c r="F7" s="3" t="s">
        <v>4658</v>
      </c>
      <c r="G7">
        <v>0</v>
      </c>
    </row>
    <row r="8" spans="1:7" x14ac:dyDescent="0.25">
      <c r="A8" s="3" t="s">
        <v>30</v>
      </c>
      <c r="B8" s="3">
        <v>2008</v>
      </c>
      <c r="C8" s="4" t="s">
        <v>3010</v>
      </c>
      <c r="D8" s="4">
        <v>25.51</v>
      </c>
      <c r="E8" s="3">
        <v>25.51</v>
      </c>
      <c r="F8" s="3" t="s">
        <v>3667</v>
      </c>
      <c r="G8">
        <v>0</v>
      </c>
    </row>
    <row r="9" spans="1:7" x14ac:dyDescent="0.25">
      <c r="A9" s="3" t="s">
        <v>30</v>
      </c>
      <c r="B9" s="3">
        <v>2008</v>
      </c>
      <c r="C9" s="4" t="s">
        <v>4163</v>
      </c>
      <c r="D9" s="4">
        <v>25.51</v>
      </c>
      <c r="E9" s="3">
        <v>25.51</v>
      </c>
      <c r="F9" s="3" t="s">
        <v>3667</v>
      </c>
      <c r="G9">
        <v>0</v>
      </c>
    </row>
    <row r="10" spans="1:7" x14ac:dyDescent="0.25">
      <c r="A10" s="3" t="s">
        <v>30</v>
      </c>
      <c r="B10" s="3">
        <v>2008</v>
      </c>
      <c r="C10" s="4" t="s">
        <v>3010</v>
      </c>
      <c r="D10" s="4">
        <v>51.02</v>
      </c>
      <c r="E10" s="3">
        <v>51.02</v>
      </c>
      <c r="F10" s="3" t="s">
        <v>3008</v>
      </c>
      <c r="G10">
        <v>0</v>
      </c>
    </row>
    <row r="11" spans="1:7" x14ac:dyDescent="0.25">
      <c r="A11" s="3" t="s">
        <v>19</v>
      </c>
      <c r="B11" s="3">
        <v>2009</v>
      </c>
      <c r="C11" s="4" t="s">
        <v>1176</v>
      </c>
      <c r="D11" s="4">
        <v>47.56</v>
      </c>
      <c r="E11" s="3">
        <v>2.2200000000000002</v>
      </c>
      <c r="F11" s="3" t="s">
        <v>1792</v>
      </c>
      <c r="G11">
        <v>0</v>
      </c>
    </row>
    <row r="12" spans="1:7" x14ac:dyDescent="0.25">
      <c r="A12" s="3" t="s">
        <v>19</v>
      </c>
      <c r="B12" s="3">
        <v>2006</v>
      </c>
      <c r="C12" s="4" t="s">
        <v>6132</v>
      </c>
      <c r="D12" s="4">
        <v>47.3</v>
      </c>
      <c r="E12" s="3">
        <v>1.94</v>
      </c>
      <c r="F12" s="3" t="s">
        <v>6645</v>
      </c>
      <c r="G12">
        <v>0</v>
      </c>
    </row>
    <row r="13" spans="1:7" x14ac:dyDescent="0.25">
      <c r="A13" s="3" t="s">
        <v>19</v>
      </c>
      <c r="B13" s="3">
        <v>2006</v>
      </c>
      <c r="C13" s="4" t="s">
        <v>920</v>
      </c>
      <c r="D13" s="4">
        <v>47.3</v>
      </c>
      <c r="E13" s="3">
        <v>1.62</v>
      </c>
      <c r="F13" s="3" t="s">
        <v>6284</v>
      </c>
      <c r="G13">
        <v>0</v>
      </c>
    </row>
    <row r="14" spans="1:7" x14ac:dyDescent="0.25">
      <c r="A14" s="3" t="s">
        <v>127</v>
      </c>
      <c r="B14" s="3">
        <v>2006</v>
      </c>
      <c r="C14" s="4" t="s">
        <v>590</v>
      </c>
      <c r="D14" s="4">
        <v>47.3</v>
      </c>
      <c r="E14" s="3">
        <v>47.3</v>
      </c>
      <c r="F14" s="3" t="s">
        <v>6979</v>
      </c>
      <c r="G14">
        <v>0</v>
      </c>
    </row>
    <row r="15" spans="1:7" x14ac:dyDescent="0.25">
      <c r="A15" s="3" t="s">
        <v>19</v>
      </c>
      <c r="B15" s="3">
        <v>2006</v>
      </c>
      <c r="C15" s="4" t="s">
        <v>1446</v>
      </c>
      <c r="D15" s="4">
        <v>47.3</v>
      </c>
      <c r="E15" s="3">
        <v>1.17</v>
      </c>
      <c r="F15" s="3" t="s">
        <v>7105</v>
      </c>
      <c r="G15">
        <v>0</v>
      </c>
    </row>
    <row r="16" spans="1:7" x14ac:dyDescent="0.25">
      <c r="A16" s="3" t="s">
        <v>19</v>
      </c>
      <c r="B16" s="3">
        <v>2006</v>
      </c>
      <c r="C16" s="4" t="s">
        <v>271</v>
      </c>
      <c r="D16" s="4">
        <v>47.3</v>
      </c>
      <c r="E16" s="3">
        <v>3.3</v>
      </c>
      <c r="F16" s="3" t="s">
        <v>6606</v>
      </c>
      <c r="G16">
        <v>0</v>
      </c>
    </row>
    <row r="17" spans="1:7" x14ac:dyDescent="0.25">
      <c r="A17" s="3" t="s">
        <v>19</v>
      </c>
      <c r="B17" s="3">
        <v>2006</v>
      </c>
      <c r="C17" s="4" t="s">
        <v>271</v>
      </c>
      <c r="D17" s="4">
        <v>47.3</v>
      </c>
      <c r="E17" s="3">
        <v>2.1800000000000002</v>
      </c>
      <c r="F17" s="3" t="s">
        <v>6939</v>
      </c>
      <c r="G17">
        <v>0</v>
      </c>
    </row>
    <row r="18" spans="1:7" x14ac:dyDescent="0.25">
      <c r="A18" s="3" t="s">
        <v>19</v>
      </c>
      <c r="B18" s="3">
        <v>2006</v>
      </c>
      <c r="C18" s="4" t="s">
        <v>1199</v>
      </c>
      <c r="D18" s="4">
        <v>47.3</v>
      </c>
      <c r="E18" s="3">
        <v>3.09</v>
      </c>
      <c r="F18" s="3" t="s">
        <v>6955</v>
      </c>
      <c r="G18">
        <v>0</v>
      </c>
    </row>
    <row r="19" spans="1:7" x14ac:dyDescent="0.25">
      <c r="A19" s="3" t="s">
        <v>19</v>
      </c>
      <c r="B19" s="3">
        <v>2006</v>
      </c>
      <c r="C19" s="4" t="s">
        <v>1676</v>
      </c>
      <c r="D19" s="4">
        <v>47.3</v>
      </c>
      <c r="E19" s="3">
        <v>5.31</v>
      </c>
      <c r="F19" s="3" t="s">
        <v>6808</v>
      </c>
      <c r="G19">
        <v>0</v>
      </c>
    </row>
    <row r="20" spans="1:7" x14ac:dyDescent="0.25">
      <c r="A20" s="3" t="s">
        <v>127</v>
      </c>
      <c r="B20" s="3">
        <v>2006</v>
      </c>
      <c r="C20" s="4" t="s">
        <v>389</v>
      </c>
      <c r="D20" s="4">
        <v>47.3</v>
      </c>
      <c r="E20" s="3">
        <v>47.3</v>
      </c>
      <c r="F20" s="3" t="s">
        <v>6621</v>
      </c>
      <c r="G20">
        <v>0</v>
      </c>
    </row>
    <row r="21" spans="1:7" x14ac:dyDescent="0.25">
      <c r="A21" s="3" t="s">
        <v>19</v>
      </c>
      <c r="B21" s="3">
        <v>2006</v>
      </c>
      <c r="C21" s="4" t="s">
        <v>751</v>
      </c>
      <c r="D21" s="4">
        <v>47.3</v>
      </c>
      <c r="E21" s="3">
        <v>2.75</v>
      </c>
      <c r="F21" s="3" t="s">
        <v>6944</v>
      </c>
      <c r="G21">
        <v>0</v>
      </c>
    </row>
    <row r="22" spans="1:7" x14ac:dyDescent="0.25">
      <c r="A22" s="3" t="s">
        <v>127</v>
      </c>
      <c r="B22" s="3">
        <v>2006</v>
      </c>
      <c r="C22" s="4" t="s">
        <v>211</v>
      </c>
      <c r="D22" s="4">
        <v>47.3</v>
      </c>
      <c r="E22" s="3">
        <v>47.3</v>
      </c>
      <c r="F22" s="3" t="s">
        <v>6919</v>
      </c>
      <c r="G22">
        <v>0</v>
      </c>
    </row>
    <row r="23" spans="1:7" x14ac:dyDescent="0.25">
      <c r="A23" s="3" t="s">
        <v>127</v>
      </c>
      <c r="B23" s="3">
        <v>2006</v>
      </c>
      <c r="C23" s="4" t="s">
        <v>695</v>
      </c>
      <c r="D23" s="4">
        <v>47.3</v>
      </c>
      <c r="E23" s="3">
        <v>47.3</v>
      </c>
      <c r="F23" s="3" t="s">
        <v>6266</v>
      </c>
      <c r="G23">
        <v>0</v>
      </c>
    </row>
    <row r="24" spans="1:7" x14ac:dyDescent="0.25">
      <c r="A24" s="3" t="s">
        <v>127</v>
      </c>
      <c r="B24" s="3">
        <v>2006</v>
      </c>
      <c r="C24" s="4" t="s">
        <v>6490</v>
      </c>
      <c r="D24" s="4">
        <v>47.3</v>
      </c>
      <c r="E24" s="3">
        <v>47.3</v>
      </c>
      <c r="F24" s="3" t="s">
        <v>6489</v>
      </c>
      <c r="G24">
        <v>0</v>
      </c>
    </row>
    <row r="25" spans="1:7" x14ac:dyDescent="0.25">
      <c r="A25" s="3" t="s">
        <v>19</v>
      </c>
      <c r="B25" s="3">
        <v>2006</v>
      </c>
      <c r="C25" s="4" t="s">
        <v>6167</v>
      </c>
      <c r="D25" s="4">
        <v>23.65</v>
      </c>
      <c r="E25" s="3">
        <v>0.11</v>
      </c>
      <c r="F25" s="3" t="s">
        <v>6165</v>
      </c>
      <c r="G25">
        <v>0</v>
      </c>
    </row>
    <row r="26" spans="1:7" x14ac:dyDescent="0.25">
      <c r="A26" s="3" t="s">
        <v>19</v>
      </c>
      <c r="B26" s="3">
        <v>2006</v>
      </c>
      <c r="C26" s="4" t="s">
        <v>7200</v>
      </c>
      <c r="D26" s="4">
        <v>23.65</v>
      </c>
      <c r="E26" s="3">
        <v>0.11</v>
      </c>
      <c r="F26" s="3" t="s">
        <v>6165</v>
      </c>
      <c r="G26">
        <v>0</v>
      </c>
    </row>
    <row r="27" spans="1:7" x14ac:dyDescent="0.25">
      <c r="A27" s="3" t="s">
        <v>127</v>
      </c>
      <c r="B27" s="3">
        <v>2006</v>
      </c>
      <c r="C27" s="4" t="s">
        <v>1030</v>
      </c>
      <c r="D27" s="4">
        <v>47.3</v>
      </c>
      <c r="E27" s="3">
        <v>47.3</v>
      </c>
      <c r="F27" s="3" t="s">
        <v>6476</v>
      </c>
      <c r="G27">
        <v>0</v>
      </c>
    </row>
    <row r="28" spans="1:7" x14ac:dyDescent="0.25">
      <c r="A28" s="3" t="s">
        <v>19</v>
      </c>
      <c r="B28" s="3">
        <v>2006</v>
      </c>
      <c r="C28" s="4" t="s">
        <v>90</v>
      </c>
      <c r="D28" s="4">
        <v>47.3</v>
      </c>
      <c r="E28" s="3">
        <v>2.91</v>
      </c>
      <c r="F28" s="3" t="s">
        <v>6711</v>
      </c>
      <c r="G28">
        <v>0</v>
      </c>
    </row>
    <row r="29" spans="1:7" x14ac:dyDescent="0.25">
      <c r="A29" s="3" t="s">
        <v>127</v>
      </c>
      <c r="B29" s="3">
        <v>2006</v>
      </c>
      <c r="C29" s="4" t="s">
        <v>190</v>
      </c>
      <c r="D29" s="4">
        <v>47.3</v>
      </c>
      <c r="E29" s="3">
        <v>47.3</v>
      </c>
      <c r="F29" s="3" t="s">
        <v>6524</v>
      </c>
      <c r="G29">
        <v>0</v>
      </c>
    </row>
    <row r="30" spans="1:7" x14ac:dyDescent="0.25">
      <c r="A30" s="3" t="s">
        <v>127</v>
      </c>
      <c r="B30" s="3">
        <v>2006</v>
      </c>
      <c r="C30" s="4" t="s">
        <v>271</v>
      </c>
      <c r="D30" s="4">
        <v>23.65</v>
      </c>
      <c r="E30" s="3">
        <v>21.695</v>
      </c>
      <c r="F30" s="3" t="s">
        <v>6905</v>
      </c>
      <c r="G30">
        <v>0</v>
      </c>
    </row>
    <row r="31" spans="1:7" x14ac:dyDescent="0.25">
      <c r="A31" s="3" t="s">
        <v>127</v>
      </c>
      <c r="B31" s="3">
        <v>2006</v>
      </c>
      <c r="C31" s="4" t="s">
        <v>2279</v>
      </c>
      <c r="D31" s="4">
        <v>23.65</v>
      </c>
      <c r="E31" s="3">
        <v>21.695</v>
      </c>
      <c r="F31" s="3" t="s">
        <v>6905</v>
      </c>
      <c r="G31">
        <v>0</v>
      </c>
    </row>
    <row r="32" spans="1:7" x14ac:dyDescent="0.25">
      <c r="A32" s="3" t="s">
        <v>19</v>
      </c>
      <c r="B32" s="3">
        <v>2007</v>
      </c>
      <c r="C32" s="4" t="s">
        <v>590</v>
      </c>
      <c r="D32" s="4">
        <v>47.3</v>
      </c>
      <c r="E32" s="3">
        <v>4.7300000000000004</v>
      </c>
      <c r="F32" s="3" t="s">
        <v>4359</v>
      </c>
      <c r="G32">
        <v>0</v>
      </c>
    </row>
    <row r="33" spans="1:7" x14ac:dyDescent="0.25">
      <c r="A33" s="3" t="s">
        <v>127</v>
      </c>
      <c r="B33" s="3">
        <v>2007</v>
      </c>
      <c r="C33" s="4" t="s">
        <v>751</v>
      </c>
      <c r="D33" s="4">
        <v>47.3</v>
      </c>
      <c r="E33" s="3">
        <v>47.3</v>
      </c>
      <c r="F33" s="3" t="s">
        <v>5728</v>
      </c>
      <c r="G33">
        <v>0</v>
      </c>
    </row>
    <row r="34" spans="1:7" x14ac:dyDescent="0.25">
      <c r="A34" s="3" t="s">
        <v>127</v>
      </c>
      <c r="B34" s="3">
        <v>2007</v>
      </c>
      <c r="C34" s="4" t="s">
        <v>1446</v>
      </c>
      <c r="D34" s="4">
        <v>47.3</v>
      </c>
      <c r="E34" s="3">
        <v>47.3</v>
      </c>
      <c r="F34" s="3" t="s">
        <v>4622</v>
      </c>
      <c r="G34">
        <v>0</v>
      </c>
    </row>
    <row r="35" spans="1:7" x14ac:dyDescent="0.25">
      <c r="A35" s="3" t="s">
        <v>19</v>
      </c>
      <c r="B35" s="3">
        <v>2007</v>
      </c>
      <c r="C35" s="4" t="s">
        <v>1747</v>
      </c>
      <c r="D35" s="4">
        <v>47.3</v>
      </c>
      <c r="E35" s="3">
        <v>4.7300000000000004</v>
      </c>
      <c r="F35" s="3" t="s">
        <v>4443</v>
      </c>
      <c r="G35">
        <v>0</v>
      </c>
    </row>
    <row r="36" spans="1:7" x14ac:dyDescent="0.25">
      <c r="A36" s="3" t="s">
        <v>19</v>
      </c>
      <c r="B36" s="3">
        <v>2007</v>
      </c>
      <c r="C36" s="4" t="s">
        <v>879</v>
      </c>
      <c r="D36" s="4">
        <v>47.3</v>
      </c>
      <c r="E36" s="3">
        <v>2.2999999999999998</v>
      </c>
      <c r="F36" s="3" t="s">
        <v>5677</v>
      </c>
      <c r="G36">
        <v>0</v>
      </c>
    </row>
    <row r="37" spans="1:7" x14ac:dyDescent="0.25">
      <c r="A37" s="3" t="s">
        <v>19</v>
      </c>
      <c r="B37" s="3">
        <v>2007</v>
      </c>
      <c r="C37" s="4" t="s">
        <v>476</v>
      </c>
      <c r="D37" s="4">
        <v>47.3</v>
      </c>
      <c r="E37" s="3">
        <v>10.59</v>
      </c>
      <c r="F37" s="3" t="s">
        <v>5273</v>
      </c>
      <c r="G37">
        <v>0</v>
      </c>
    </row>
    <row r="38" spans="1:7" x14ac:dyDescent="0.25">
      <c r="A38" s="3" t="s">
        <v>19</v>
      </c>
      <c r="B38" s="3">
        <v>2007</v>
      </c>
      <c r="C38" s="4" t="s">
        <v>1183</v>
      </c>
      <c r="D38" s="4">
        <v>47.3</v>
      </c>
      <c r="E38" s="3">
        <v>9.0299999999999994</v>
      </c>
      <c r="F38" s="3" t="s">
        <v>4245</v>
      </c>
      <c r="G38">
        <v>0</v>
      </c>
    </row>
    <row r="39" spans="1:7" x14ac:dyDescent="0.25">
      <c r="A39" s="3" t="s">
        <v>19</v>
      </c>
      <c r="B39" s="3">
        <v>2007</v>
      </c>
      <c r="C39" s="4" t="s">
        <v>5168</v>
      </c>
      <c r="D39" s="4">
        <v>47.3</v>
      </c>
      <c r="E39" s="3">
        <v>4.5199999999999996</v>
      </c>
      <c r="F39" s="3" t="s">
        <v>5535</v>
      </c>
      <c r="G39">
        <v>0</v>
      </c>
    </row>
    <row r="40" spans="1:7" x14ac:dyDescent="0.25">
      <c r="A40" s="3" t="s">
        <v>19</v>
      </c>
      <c r="B40" s="3">
        <v>2007</v>
      </c>
      <c r="C40" s="4" t="s">
        <v>271</v>
      </c>
      <c r="D40" s="4">
        <v>47.3</v>
      </c>
      <c r="E40" s="3">
        <v>4.33</v>
      </c>
      <c r="F40" s="3" t="s">
        <v>4751</v>
      </c>
      <c r="G40">
        <v>0</v>
      </c>
    </row>
    <row r="41" spans="1:7" x14ac:dyDescent="0.25">
      <c r="A41" s="3" t="s">
        <v>19</v>
      </c>
      <c r="B41" s="3">
        <v>2007</v>
      </c>
      <c r="C41" s="4" t="s">
        <v>159</v>
      </c>
      <c r="D41" s="4">
        <v>47.3</v>
      </c>
      <c r="E41" s="3">
        <v>7.31</v>
      </c>
      <c r="F41" s="3" t="s">
        <v>4251</v>
      </c>
      <c r="G41">
        <v>0</v>
      </c>
    </row>
    <row r="42" spans="1:7" x14ac:dyDescent="0.25">
      <c r="A42" s="3" t="s">
        <v>19</v>
      </c>
      <c r="B42" s="3">
        <v>2007</v>
      </c>
      <c r="C42" s="4" t="s">
        <v>823</v>
      </c>
      <c r="D42" s="4">
        <v>23.65</v>
      </c>
      <c r="E42" s="3">
        <v>1.37</v>
      </c>
      <c r="F42" s="3" t="s">
        <v>5017</v>
      </c>
      <c r="G42">
        <v>0</v>
      </c>
    </row>
    <row r="43" spans="1:7" x14ac:dyDescent="0.25">
      <c r="A43" s="3" t="s">
        <v>19</v>
      </c>
      <c r="B43" s="3">
        <v>2007</v>
      </c>
      <c r="C43" s="4" t="s">
        <v>1600</v>
      </c>
      <c r="D43" s="4">
        <v>23.65</v>
      </c>
      <c r="E43" s="3">
        <v>1.37</v>
      </c>
      <c r="F43" s="3" t="s">
        <v>5017</v>
      </c>
      <c r="G43">
        <v>0</v>
      </c>
    </row>
    <row r="44" spans="1:7" x14ac:dyDescent="0.25">
      <c r="A44" s="3" t="s">
        <v>19</v>
      </c>
      <c r="B44" s="3">
        <v>2007</v>
      </c>
      <c r="C44" s="4" t="s">
        <v>6132</v>
      </c>
      <c r="D44" s="4">
        <v>23.65</v>
      </c>
      <c r="E44" s="3">
        <v>2.3650000000000002</v>
      </c>
      <c r="F44" s="3" t="s">
        <v>6131</v>
      </c>
      <c r="G44">
        <v>0</v>
      </c>
    </row>
    <row r="45" spans="1:7" x14ac:dyDescent="0.25">
      <c r="A45" s="3" t="s">
        <v>19</v>
      </c>
      <c r="B45" s="3">
        <v>2007</v>
      </c>
      <c r="C45" s="4" t="s">
        <v>425</v>
      </c>
      <c r="D45" s="4">
        <v>23.65</v>
      </c>
      <c r="E45" s="3">
        <v>2.3650000000000002</v>
      </c>
      <c r="F45" s="3" t="s">
        <v>6131</v>
      </c>
      <c r="G45">
        <v>0</v>
      </c>
    </row>
    <row r="46" spans="1:7" x14ac:dyDescent="0.25">
      <c r="A46" s="3" t="s">
        <v>19</v>
      </c>
      <c r="B46" s="3">
        <v>2007</v>
      </c>
      <c r="C46" s="4" t="s">
        <v>1183</v>
      </c>
      <c r="D46" s="4">
        <v>23.65</v>
      </c>
      <c r="E46" s="3">
        <v>2.3650000000000002</v>
      </c>
      <c r="F46" s="3" t="s">
        <v>6161</v>
      </c>
      <c r="G46">
        <v>0</v>
      </c>
    </row>
    <row r="47" spans="1:7" x14ac:dyDescent="0.25">
      <c r="A47" s="3" t="s">
        <v>19</v>
      </c>
      <c r="B47" s="3">
        <v>2007</v>
      </c>
      <c r="C47" s="4" t="s">
        <v>159</v>
      </c>
      <c r="D47" s="4">
        <v>23.65</v>
      </c>
      <c r="E47" s="3">
        <v>2.3650000000000002</v>
      </c>
      <c r="F47" s="3" t="s">
        <v>6161</v>
      </c>
      <c r="G47">
        <v>0</v>
      </c>
    </row>
    <row r="48" spans="1:7" x14ac:dyDescent="0.25">
      <c r="A48" s="3" t="s">
        <v>19</v>
      </c>
      <c r="B48" s="3">
        <v>2007</v>
      </c>
      <c r="C48" s="4" t="s">
        <v>1183</v>
      </c>
      <c r="D48" s="4">
        <v>47.3</v>
      </c>
      <c r="E48" s="3">
        <v>4.7300000000000004</v>
      </c>
      <c r="F48" s="3" t="s">
        <v>5916</v>
      </c>
      <c r="G48">
        <v>0</v>
      </c>
    </row>
    <row r="49" spans="1:7" x14ac:dyDescent="0.25">
      <c r="A49" s="3" t="s">
        <v>19</v>
      </c>
      <c r="B49" s="3">
        <v>2007</v>
      </c>
      <c r="C49" s="4" t="s">
        <v>425</v>
      </c>
      <c r="D49" s="4">
        <v>47.3</v>
      </c>
      <c r="E49" s="3">
        <v>7.53</v>
      </c>
      <c r="F49" s="3" t="s">
        <v>4328</v>
      </c>
      <c r="G49">
        <v>0</v>
      </c>
    </row>
    <row r="50" spans="1:7" x14ac:dyDescent="0.25">
      <c r="A50" s="3" t="s">
        <v>19</v>
      </c>
      <c r="B50" s="3">
        <v>2007</v>
      </c>
      <c r="C50" s="4" t="s">
        <v>425</v>
      </c>
      <c r="D50" s="4">
        <v>23.65</v>
      </c>
      <c r="E50" s="3">
        <v>0.54500000000000004</v>
      </c>
      <c r="F50" s="3" t="s">
        <v>5920</v>
      </c>
      <c r="G50">
        <v>0</v>
      </c>
    </row>
    <row r="51" spans="1:7" x14ac:dyDescent="0.25">
      <c r="A51" s="3" t="s">
        <v>19</v>
      </c>
      <c r="B51" s="3">
        <v>2007</v>
      </c>
      <c r="C51" s="4" t="s">
        <v>7201</v>
      </c>
      <c r="D51" s="4">
        <v>23.65</v>
      </c>
      <c r="E51" s="3">
        <v>0.54500000000000004</v>
      </c>
      <c r="F51" s="3" t="s">
        <v>5920</v>
      </c>
      <c r="G51">
        <v>0</v>
      </c>
    </row>
    <row r="52" spans="1:7" x14ac:dyDescent="0.25">
      <c r="A52" s="3" t="s">
        <v>19</v>
      </c>
      <c r="B52" s="3">
        <v>2007</v>
      </c>
      <c r="C52" s="4" t="s">
        <v>920</v>
      </c>
      <c r="D52" s="4">
        <v>23.65</v>
      </c>
      <c r="E52" s="3">
        <v>1.9</v>
      </c>
      <c r="F52" s="3" t="s">
        <v>6091</v>
      </c>
      <c r="G52">
        <v>0</v>
      </c>
    </row>
    <row r="53" spans="1:7" x14ac:dyDescent="0.25">
      <c r="A53" s="3" t="s">
        <v>19</v>
      </c>
      <c r="B53" s="3">
        <v>2007</v>
      </c>
      <c r="C53" s="4" t="s">
        <v>4433</v>
      </c>
      <c r="D53" s="4">
        <v>23.65</v>
      </c>
      <c r="E53" s="3">
        <v>1.9</v>
      </c>
      <c r="F53" s="3" t="s">
        <v>6091</v>
      </c>
      <c r="G53">
        <v>0</v>
      </c>
    </row>
    <row r="54" spans="1:7" x14ac:dyDescent="0.25">
      <c r="A54" s="3" t="s">
        <v>19</v>
      </c>
      <c r="B54" s="3">
        <v>2007</v>
      </c>
      <c r="C54" s="4" t="s">
        <v>179</v>
      </c>
      <c r="D54" s="4">
        <v>47.3</v>
      </c>
      <c r="E54" s="3">
        <v>2.73</v>
      </c>
      <c r="F54" s="3" t="s">
        <v>5587</v>
      </c>
      <c r="G54">
        <v>0</v>
      </c>
    </row>
    <row r="55" spans="1:7" x14ac:dyDescent="0.25">
      <c r="A55" s="3" t="s">
        <v>19</v>
      </c>
      <c r="B55" s="3">
        <v>2007</v>
      </c>
      <c r="C55" s="4" t="s">
        <v>179</v>
      </c>
      <c r="D55" s="4">
        <v>47.3</v>
      </c>
      <c r="E55" s="3">
        <v>2.0499999999999998</v>
      </c>
      <c r="F55" s="3" t="s">
        <v>4949</v>
      </c>
      <c r="G55">
        <v>0</v>
      </c>
    </row>
    <row r="56" spans="1:7" x14ac:dyDescent="0.25">
      <c r="A56" s="3" t="s">
        <v>19</v>
      </c>
      <c r="B56" s="3">
        <v>2007</v>
      </c>
      <c r="C56" s="4" t="s">
        <v>179</v>
      </c>
      <c r="D56" s="4">
        <v>47.3</v>
      </c>
      <c r="E56" s="3">
        <v>3.64</v>
      </c>
      <c r="F56" s="3" t="s">
        <v>6137</v>
      </c>
      <c r="G56">
        <v>0</v>
      </c>
    </row>
    <row r="57" spans="1:7" x14ac:dyDescent="0.25">
      <c r="A57" s="3" t="s">
        <v>127</v>
      </c>
      <c r="B57" s="3">
        <v>2007</v>
      </c>
      <c r="C57" s="4" t="s">
        <v>448</v>
      </c>
      <c r="D57" s="4">
        <v>47.3</v>
      </c>
      <c r="E57" s="3">
        <v>47.3</v>
      </c>
      <c r="F57" s="3" t="s">
        <v>4299</v>
      </c>
      <c r="G57">
        <v>0</v>
      </c>
    </row>
    <row r="58" spans="1:7" x14ac:dyDescent="0.25">
      <c r="A58" s="3" t="s">
        <v>127</v>
      </c>
      <c r="B58" s="3">
        <v>2007</v>
      </c>
      <c r="C58" s="4" t="s">
        <v>2919</v>
      </c>
      <c r="D58" s="4">
        <v>47.3</v>
      </c>
      <c r="E58" s="3">
        <v>11.83</v>
      </c>
      <c r="F58" s="3" t="s">
        <v>5719</v>
      </c>
      <c r="G58">
        <v>0</v>
      </c>
    </row>
    <row r="59" spans="1:7" x14ac:dyDescent="0.25">
      <c r="A59" s="3" t="s">
        <v>127</v>
      </c>
      <c r="B59" s="3">
        <v>2007</v>
      </c>
      <c r="C59" s="4" t="s">
        <v>2187</v>
      </c>
      <c r="D59" s="4">
        <v>47.3</v>
      </c>
      <c r="E59" s="3">
        <v>47.3</v>
      </c>
      <c r="F59" s="3" t="s">
        <v>5953</v>
      </c>
      <c r="G59">
        <v>0</v>
      </c>
    </row>
    <row r="60" spans="1:7" x14ac:dyDescent="0.25">
      <c r="A60" s="3" t="s">
        <v>19</v>
      </c>
      <c r="B60" s="3">
        <v>2007</v>
      </c>
      <c r="C60" s="4" t="s">
        <v>2505</v>
      </c>
      <c r="D60" s="4">
        <v>47.3</v>
      </c>
      <c r="E60" s="3">
        <v>11.37</v>
      </c>
      <c r="F60" s="3" t="s">
        <v>4814</v>
      </c>
      <c r="G60">
        <v>0</v>
      </c>
    </row>
    <row r="61" spans="1:7" x14ac:dyDescent="0.25">
      <c r="A61" s="3" t="s">
        <v>19</v>
      </c>
      <c r="B61" s="3">
        <v>2007</v>
      </c>
      <c r="C61" s="4" t="s">
        <v>1151</v>
      </c>
      <c r="D61" s="4">
        <v>11.824999999999999</v>
      </c>
      <c r="E61" s="3">
        <v>3.08</v>
      </c>
      <c r="F61" s="3" t="s">
        <v>6141</v>
      </c>
      <c r="G61">
        <v>0</v>
      </c>
    </row>
    <row r="62" spans="1:7" x14ac:dyDescent="0.25">
      <c r="A62" s="3" t="s">
        <v>19</v>
      </c>
      <c r="B62" s="3">
        <v>2007</v>
      </c>
      <c r="C62" s="4" t="s">
        <v>389</v>
      </c>
      <c r="D62" s="4">
        <v>11.824999999999999</v>
      </c>
      <c r="E62" s="3">
        <v>3.08</v>
      </c>
      <c r="F62" s="3" t="s">
        <v>6141</v>
      </c>
      <c r="G62">
        <v>0</v>
      </c>
    </row>
    <row r="63" spans="1:7" x14ac:dyDescent="0.25">
      <c r="A63" s="3" t="s">
        <v>19</v>
      </c>
      <c r="B63" s="3">
        <v>2007</v>
      </c>
      <c r="C63" s="4" t="s">
        <v>914</v>
      </c>
      <c r="D63" s="4">
        <v>11.824999999999999</v>
      </c>
      <c r="E63" s="3">
        <v>3.08</v>
      </c>
      <c r="F63" s="3" t="s">
        <v>6141</v>
      </c>
      <c r="G63">
        <v>0</v>
      </c>
    </row>
    <row r="64" spans="1:7" x14ac:dyDescent="0.25">
      <c r="A64" s="3" t="s">
        <v>19</v>
      </c>
      <c r="B64" s="3">
        <v>2007</v>
      </c>
      <c r="C64" s="4" t="s">
        <v>615</v>
      </c>
      <c r="D64" s="4">
        <v>11.824999999999999</v>
      </c>
      <c r="E64" s="3">
        <v>3.08</v>
      </c>
      <c r="F64" s="3" t="s">
        <v>6141</v>
      </c>
      <c r="G64">
        <v>0</v>
      </c>
    </row>
    <row r="65" spans="1:7" x14ac:dyDescent="0.25">
      <c r="A65" s="3" t="s">
        <v>127</v>
      </c>
      <c r="B65" s="3">
        <v>2007</v>
      </c>
      <c r="C65" s="4" t="s">
        <v>695</v>
      </c>
      <c r="D65" s="4">
        <v>47.3</v>
      </c>
      <c r="E65" s="3">
        <v>47.3</v>
      </c>
      <c r="F65" s="3" t="s">
        <v>5893</v>
      </c>
      <c r="G65">
        <v>0</v>
      </c>
    </row>
    <row r="66" spans="1:7" x14ac:dyDescent="0.25">
      <c r="A66" s="3" t="s">
        <v>127</v>
      </c>
      <c r="B66" s="3">
        <v>2007</v>
      </c>
      <c r="C66" s="4" t="s">
        <v>4945</v>
      </c>
      <c r="D66" s="4">
        <v>47.3</v>
      </c>
      <c r="E66" s="3">
        <v>47.3</v>
      </c>
      <c r="F66" s="3" t="s">
        <v>4944</v>
      </c>
      <c r="G66">
        <v>0</v>
      </c>
    </row>
    <row r="67" spans="1:7" x14ac:dyDescent="0.25">
      <c r="A67" s="3" t="s">
        <v>19</v>
      </c>
      <c r="B67" s="3">
        <v>2007</v>
      </c>
      <c r="C67" s="4" t="s">
        <v>254</v>
      </c>
      <c r="D67" s="4">
        <v>47.3</v>
      </c>
      <c r="E67" s="3">
        <v>4.7300000000000004</v>
      </c>
      <c r="F67" s="3" t="s">
        <v>4408</v>
      </c>
      <c r="G67">
        <v>0</v>
      </c>
    </row>
    <row r="68" spans="1:7" x14ac:dyDescent="0.25">
      <c r="A68" s="3" t="s">
        <v>19</v>
      </c>
      <c r="B68" s="3">
        <v>2007</v>
      </c>
      <c r="C68" s="4" t="s">
        <v>254</v>
      </c>
      <c r="D68" s="4">
        <v>47.3</v>
      </c>
      <c r="E68" s="3">
        <v>4.7300000000000004</v>
      </c>
      <c r="F68" s="3" t="s">
        <v>4389</v>
      </c>
      <c r="G68">
        <v>0</v>
      </c>
    </row>
    <row r="69" spans="1:7" x14ac:dyDescent="0.25">
      <c r="A69" s="3" t="s">
        <v>19</v>
      </c>
      <c r="B69" s="3">
        <v>2007</v>
      </c>
      <c r="C69" s="4" t="s">
        <v>1616</v>
      </c>
      <c r="D69" s="4">
        <v>47.3</v>
      </c>
      <c r="E69" s="3">
        <v>4.7300000000000004</v>
      </c>
      <c r="F69" s="3" t="s">
        <v>4756</v>
      </c>
      <c r="G69">
        <v>0</v>
      </c>
    </row>
    <row r="70" spans="1:7" x14ac:dyDescent="0.25">
      <c r="A70" s="3" t="s">
        <v>127</v>
      </c>
      <c r="B70" s="3">
        <v>2007</v>
      </c>
      <c r="C70" s="4" t="s">
        <v>5559</v>
      </c>
      <c r="D70" s="4">
        <v>47.3</v>
      </c>
      <c r="E70" s="3">
        <v>47.3</v>
      </c>
      <c r="F70" s="3" t="s">
        <v>5724</v>
      </c>
      <c r="G70">
        <v>0</v>
      </c>
    </row>
    <row r="71" spans="1:7" x14ac:dyDescent="0.25">
      <c r="A71" s="3" t="s">
        <v>127</v>
      </c>
      <c r="B71" s="3">
        <v>2007</v>
      </c>
      <c r="C71" s="4" t="s">
        <v>957</v>
      </c>
      <c r="D71" s="4">
        <v>47.3</v>
      </c>
      <c r="E71" s="3">
        <v>47.3</v>
      </c>
      <c r="F71" s="3" t="s">
        <v>4726</v>
      </c>
      <c r="G71">
        <v>0</v>
      </c>
    </row>
    <row r="72" spans="1:7" x14ac:dyDescent="0.25">
      <c r="A72" s="3" t="s">
        <v>127</v>
      </c>
      <c r="B72" s="3">
        <v>2007</v>
      </c>
      <c r="C72" s="4" t="s">
        <v>957</v>
      </c>
      <c r="D72" s="4">
        <v>47.3</v>
      </c>
      <c r="E72" s="3">
        <v>47.3</v>
      </c>
      <c r="F72" s="3" t="s">
        <v>5221</v>
      </c>
      <c r="G72">
        <v>0</v>
      </c>
    </row>
    <row r="73" spans="1:7" x14ac:dyDescent="0.25">
      <c r="A73" s="3" t="s">
        <v>127</v>
      </c>
      <c r="B73" s="3">
        <v>2007</v>
      </c>
      <c r="C73" s="4" t="s">
        <v>1682</v>
      </c>
      <c r="D73" s="4">
        <v>47.3</v>
      </c>
      <c r="E73" s="3">
        <v>47.3</v>
      </c>
      <c r="F73" s="3" t="s">
        <v>6105</v>
      </c>
      <c r="G73">
        <v>0</v>
      </c>
    </row>
    <row r="74" spans="1:7" x14ac:dyDescent="0.25">
      <c r="A74" s="3" t="s">
        <v>19</v>
      </c>
      <c r="B74" s="3">
        <v>2007</v>
      </c>
      <c r="C74" s="4" t="s">
        <v>265</v>
      </c>
      <c r="D74" s="4">
        <v>47.3</v>
      </c>
      <c r="E74" s="3">
        <v>4.7300000000000004</v>
      </c>
      <c r="F74" s="3" t="s">
        <v>5392</v>
      </c>
      <c r="G74">
        <v>0</v>
      </c>
    </row>
    <row r="75" spans="1:7" x14ac:dyDescent="0.25">
      <c r="A75" s="3" t="s">
        <v>19</v>
      </c>
      <c r="B75" s="3">
        <v>2007</v>
      </c>
      <c r="C75" s="4" t="s">
        <v>5036</v>
      </c>
      <c r="D75" s="4">
        <v>47.3</v>
      </c>
      <c r="E75" s="3">
        <v>1.82</v>
      </c>
      <c r="F75" s="3" t="s">
        <v>5034</v>
      </c>
      <c r="G75">
        <v>0</v>
      </c>
    </row>
    <row r="76" spans="1:7" x14ac:dyDescent="0.25">
      <c r="A76" s="3" t="s">
        <v>19</v>
      </c>
      <c r="B76" s="3">
        <v>2007</v>
      </c>
      <c r="C76" s="4" t="s">
        <v>389</v>
      </c>
      <c r="D76" s="4">
        <v>47.3</v>
      </c>
      <c r="E76" s="3">
        <v>0.86</v>
      </c>
      <c r="F76" s="3" t="s">
        <v>4547</v>
      </c>
      <c r="G76">
        <v>0</v>
      </c>
    </row>
    <row r="77" spans="1:7" x14ac:dyDescent="0.25">
      <c r="A77" s="3" t="s">
        <v>19</v>
      </c>
      <c r="B77" s="3">
        <v>2007</v>
      </c>
      <c r="C77" s="4" t="s">
        <v>448</v>
      </c>
      <c r="D77" s="4">
        <v>47.3</v>
      </c>
      <c r="E77" s="3">
        <v>1.55</v>
      </c>
      <c r="F77" s="3" t="s">
        <v>5099</v>
      </c>
      <c r="G77">
        <v>0</v>
      </c>
    </row>
    <row r="78" spans="1:7" x14ac:dyDescent="0.25">
      <c r="A78" s="3" t="s">
        <v>127</v>
      </c>
      <c r="B78" s="3">
        <v>2007</v>
      </c>
      <c r="C78" s="4" t="s">
        <v>4978</v>
      </c>
      <c r="D78" s="4">
        <v>47.3</v>
      </c>
      <c r="E78" s="3">
        <v>47.3</v>
      </c>
      <c r="F78" s="3" t="s">
        <v>4977</v>
      </c>
      <c r="G78">
        <v>0</v>
      </c>
    </row>
    <row r="79" spans="1:7" x14ac:dyDescent="0.25">
      <c r="A79" s="3" t="s">
        <v>19</v>
      </c>
      <c r="B79" s="3">
        <v>2007</v>
      </c>
      <c r="C79" s="4" t="s">
        <v>556</v>
      </c>
      <c r="D79" s="4">
        <v>47.3</v>
      </c>
      <c r="E79" s="3">
        <v>6.1</v>
      </c>
      <c r="F79" s="3" t="s">
        <v>4490</v>
      </c>
      <c r="G79">
        <v>0</v>
      </c>
    </row>
    <row r="80" spans="1:7" x14ac:dyDescent="0.25">
      <c r="A80" s="3" t="s">
        <v>127</v>
      </c>
      <c r="B80" s="3">
        <v>2007</v>
      </c>
      <c r="C80" s="4" t="s">
        <v>4485</v>
      </c>
      <c r="D80" s="4">
        <v>9.4600000000000009</v>
      </c>
      <c r="E80" s="3">
        <v>9.4600000000000009</v>
      </c>
      <c r="F80" s="3" t="s">
        <v>6036</v>
      </c>
      <c r="G80">
        <v>0</v>
      </c>
    </row>
    <row r="81" spans="1:7" x14ac:dyDescent="0.25">
      <c r="A81" s="3" t="s">
        <v>127</v>
      </c>
      <c r="B81" s="3">
        <v>2007</v>
      </c>
      <c r="C81" s="4" t="s">
        <v>7202</v>
      </c>
      <c r="D81" s="4">
        <v>9.4600000000000009</v>
      </c>
      <c r="E81" s="3">
        <v>9.4600000000000009</v>
      </c>
      <c r="F81" s="3" t="s">
        <v>6036</v>
      </c>
      <c r="G81">
        <v>0</v>
      </c>
    </row>
    <row r="82" spans="1:7" x14ac:dyDescent="0.25">
      <c r="A82" s="3" t="s">
        <v>127</v>
      </c>
      <c r="B82" s="3">
        <v>2007</v>
      </c>
      <c r="C82" s="4" t="s">
        <v>5583</v>
      </c>
      <c r="D82" s="4">
        <v>9.4600000000000009</v>
      </c>
      <c r="E82" s="3">
        <v>9.4600000000000009</v>
      </c>
      <c r="F82" s="3" t="s">
        <v>6036</v>
      </c>
      <c r="G82">
        <v>0</v>
      </c>
    </row>
    <row r="83" spans="1:7" x14ac:dyDescent="0.25">
      <c r="A83" s="3" t="s">
        <v>127</v>
      </c>
      <c r="B83" s="3">
        <v>2007</v>
      </c>
      <c r="C83" s="4" t="s">
        <v>2318</v>
      </c>
      <c r="D83" s="4">
        <v>9.4600000000000009</v>
      </c>
      <c r="E83" s="3">
        <v>9.4600000000000009</v>
      </c>
      <c r="F83" s="3" t="s">
        <v>6036</v>
      </c>
      <c r="G83">
        <v>0</v>
      </c>
    </row>
    <row r="84" spans="1:7" x14ac:dyDescent="0.25">
      <c r="A84" s="3" t="s">
        <v>127</v>
      </c>
      <c r="B84" s="3">
        <v>2007</v>
      </c>
      <c r="C84" s="4" t="s">
        <v>4073</v>
      </c>
      <c r="D84" s="4">
        <v>9.4600000000000009</v>
      </c>
      <c r="E84" s="3">
        <v>9.4600000000000009</v>
      </c>
      <c r="F84" s="3" t="s">
        <v>6036</v>
      </c>
      <c r="G84">
        <v>0</v>
      </c>
    </row>
    <row r="85" spans="1:7" x14ac:dyDescent="0.25">
      <c r="A85" s="3" t="s">
        <v>19</v>
      </c>
      <c r="B85" s="3">
        <v>2007</v>
      </c>
      <c r="C85" s="4" t="s">
        <v>590</v>
      </c>
      <c r="D85" s="4">
        <v>47.3</v>
      </c>
      <c r="E85" s="3">
        <v>1.48</v>
      </c>
      <c r="F85" s="3" t="s">
        <v>4368</v>
      </c>
      <c r="G85">
        <v>0</v>
      </c>
    </row>
    <row r="86" spans="1:7" x14ac:dyDescent="0.25">
      <c r="A86" s="3" t="s">
        <v>19</v>
      </c>
      <c r="B86" s="3">
        <v>2007</v>
      </c>
      <c r="C86" s="4" t="s">
        <v>254</v>
      </c>
      <c r="D86" s="4">
        <v>47.3</v>
      </c>
      <c r="E86" s="3">
        <v>2.06</v>
      </c>
      <c r="F86" s="3" t="s">
        <v>5084</v>
      </c>
      <c r="G86">
        <v>0</v>
      </c>
    </row>
    <row r="87" spans="1:7" x14ac:dyDescent="0.25">
      <c r="A87" s="3" t="s">
        <v>19</v>
      </c>
      <c r="B87" s="3">
        <v>2008</v>
      </c>
      <c r="C87" s="4" t="s">
        <v>615</v>
      </c>
      <c r="D87" s="4">
        <v>47.3</v>
      </c>
      <c r="E87" s="3">
        <v>3.73</v>
      </c>
      <c r="F87" s="3" t="s">
        <v>2937</v>
      </c>
      <c r="G87">
        <v>0</v>
      </c>
    </row>
    <row r="88" spans="1:7" x14ac:dyDescent="0.25">
      <c r="A88" s="3" t="s">
        <v>127</v>
      </c>
      <c r="B88" s="3">
        <v>2008</v>
      </c>
      <c r="C88" s="4" t="s">
        <v>615</v>
      </c>
      <c r="D88" s="4">
        <v>47.3</v>
      </c>
      <c r="E88" s="3">
        <v>47.3</v>
      </c>
      <c r="F88" s="3" t="s">
        <v>3780</v>
      </c>
      <c r="G88">
        <v>0</v>
      </c>
    </row>
    <row r="89" spans="1:7" x14ac:dyDescent="0.25">
      <c r="A89" s="3" t="s">
        <v>19</v>
      </c>
      <c r="B89" s="3">
        <v>2008</v>
      </c>
      <c r="C89" s="4" t="s">
        <v>1074</v>
      </c>
      <c r="D89" s="4">
        <v>47.3</v>
      </c>
      <c r="E89" s="3">
        <v>0.72</v>
      </c>
      <c r="F89" s="3" t="s">
        <v>3632</v>
      </c>
      <c r="G89">
        <v>0</v>
      </c>
    </row>
    <row r="90" spans="1:7" x14ac:dyDescent="0.25">
      <c r="A90" s="3" t="s">
        <v>127</v>
      </c>
      <c r="B90" s="3">
        <v>2008</v>
      </c>
      <c r="C90" s="4" t="s">
        <v>615</v>
      </c>
      <c r="D90" s="4">
        <v>23.65</v>
      </c>
      <c r="E90" s="3">
        <v>23.65</v>
      </c>
      <c r="F90" s="3" t="s">
        <v>2749</v>
      </c>
      <c r="G90">
        <v>0</v>
      </c>
    </row>
    <row r="91" spans="1:7" x14ac:dyDescent="0.25">
      <c r="A91" s="3" t="s">
        <v>127</v>
      </c>
      <c r="B91" s="3">
        <v>2008</v>
      </c>
      <c r="C91" s="4" t="s">
        <v>101</v>
      </c>
      <c r="D91" s="4">
        <v>23.65</v>
      </c>
      <c r="E91" s="3">
        <v>23.65</v>
      </c>
      <c r="F91" s="3" t="s">
        <v>2749</v>
      </c>
      <c r="G91">
        <v>0</v>
      </c>
    </row>
    <row r="92" spans="1:7" x14ac:dyDescent="0.25">
      <c r="A92" s="3" t="s">
        <v>19</v>
      </c>
      <c r="B92" s="3">
        <v>2008</v>
      </c>
      <c r="C92" s="4" t="s">
        <v>615</v>
      </c>
      <c r="D92" s="4">
        <v>47.3</v>
      </c>
      <c r="E92" s="3">
        <v>1.08</v>
      </c>
      <c r="F92" s="3" t="s">
        <v>2874</v>
      </c>
      <c r="G92">
        <v>0</v>
      </c>
    </row>
    <row r="93" spans="1:7" x14ac:dyDescent="0.25">
      <c r="A93" s="3" t="s">
        <v>127</v>
      </c>
      <c r="B93" s="3">
        <v>2008</v>
      </c>
      <c r="C93" s="4" t="s">
        <v>101</v>
      </c>
      <c r="D93" s="4">
        <v>47.3</v>
      </c>
      <c r="E93" s="3">
        <v>47.3</v>
      </c>
      <c r="F93" s="3" t="s">
        <v>3876</v>
      </c>
      <c r="G93">
        <v>0</v>
      </c>
    </row>
    <row r="94" spans="1:7" x14ac:dyDescent="0.25">
      <c r="A94" s="3" t="s">
        <v>127</v>
      </c>
      <c r="B94" s="3">
        <v>2008</v>
      </c>
      <c r="C94" s="4" t="s">
        <v>101</v>
      </c>
      <c r="D94" s="4">
        <v>47.3</v>
      </c>
      <c r="E94" s="3">
        <v>47.3</v>
      </c>
      <c r="F94" s="3" t="s">
        <v>3880</v>
      </c>
      <c r="G94">
        <v>0</v>
      </c>
    </row>
    <row r="95" spans="1:7" x14ac:dyDescent="0.25">
      <c r="A95" s="3" t="s">
        <v>127</v>
      </c>
      <c r="B95" s="3">
        <v>2008</v>
      </c>
      <c r="C95" s="4" t="s">
        <v>519</v>
      </c>
      <c r="D95" s="4">
        <v>15.766666666700001</v>
      </c>
      <c r="E95" s="3">
        <v>15.766666666700001</v>
      </c>
      <c r="F95" s="3" t="s">
        <v>2924</v>
      </c>
      <c r="G95">
        <v>0</v>
      </c>
    </row>
    <row r="96" spans="1:7" x14ac:dyDescent="0.25">
      <c r="A96" s="3" t="s">
        <v>127</v>
      </c>
      <c r="B96" s="3">
        <v>2008</v>
      </c>
      <c r="C96" s="4" t="s">
        <v>7203</v>
      </c>
      <c r="D96" s="4">
        <v>15.766666666700001</v>
      </c>
      <c r="E96" s="3">
        <v>15.766666666700001</v>
      </c>
      <c r="F96" s="3" t="s">
        <v>2924</v>
      </c>
      <c r="G96">
        <v>0</v>
      </c>
    </row>
    <row r="97" spans="1:7" x14ac:dyDescent="0.25">
      <c r="A97" s="3" t="s">
        <v>127</v>
      </c>
      <c r="B97" s="3">
        <v>2008</v>
      </c>
      <c r="C97" s="4" t="s">
        <v>259</v>
      </c>
      <c r="D97" s="4">
        <v>15.766666666700001</v>
      </c>
      <c r="E97" s="3">
        <v>15.766666666700001</v>
      </c>
      <c r="F97" s="3" t="s">
        <v>2924</v>
      </c>
      <c r="G97">
        <v>0</v>
      </c>
    </row>
    <row r="98" spans="1:7" x14ac:dyDescent="0.25">
      <c r="A98" s="3" t="s">
        <v>127</v>
      </c>
      <c r="B98" s="3">
        <v>2008</v>
      </c>
      <c r="C98" s="4" t="s">
        <v>389</v>
      </c>
      <c r="D98" s="4">
        <v>47.3</v>
      </c>
      <c r="E98" s="3">
        <v>47.3</v>
      </c>
      <c r="F98" s="3" t="s">
        <v>3555</v>
      </c>
      <c r="G98">
        <v>0</v>
      </c>
    </row>
    <row r="99" spans="1:7" x14ac:dyDescent="0.25">
      <c r="A99" s="3" t="s">
        <v>19</v>
      </c>
      <c r="B99" s="3">
        <v>2008</v>
      </c>
      <c r="C99" s="4" t="s">
        <v>389</v>
      </c>
      <c r="D99" s="4">
        <v>47.3</v>
      </c>
      <c r="E99" s="3">
        <v>0.69</v>
      </c>
      <c r="F99" s="3" t="s">
        <v>2729</v>
      </c>
      <c r="G99">
        <v>0</v>
      </c>
    </row>
    <row r="100" spans="1:7" x14ac:dyDescent="0.25">
      <c r="A100" s="3" t="s">
        <v>19</v>
      </c>
      <c r="B100" s="3">
        <v>2008</v>
      </c>
      <c r="C100" s="4" t="s">
        <v>90</v>
      </c>
      <c r="D100" s="4">
        <v>47.3</v>
      </c>
      <c r="E100" s="3">
        <v>3.94</v>
      </c>
      <c r="F100" s="3" t="s">
        <v>3711</v>
      </c>
      <c r="G100">
        <v>0</v>
      </c>
    </row>
    <row r="101" spans="1:7" x14ac:dyDescent="0.25">
      <c r="A101" s="3" t="s">
        <v>127</v>
      </c>
      <c r="B101" s="3">
        <v>2008</v>
      </c>
      <c r="C101" s="4" t="s">
        <v>3614</v>
      </c>
      <c r="D101" s="4">
        <v>47.3</v>
      </c>
      <c r="E101" s="3">
        <v>47.3</v>
      </c>
      <c r="F101" s="3" t="s">
        <v>3613</v>
      </c>
      <c r="G101">
        <v>0</v>
      </c>
    </row>
    <row r="102" spans="1:7" x14ac:dyDescent="0.25">
      <c r="A102" s="3" t="s">
        <v>127</v>
      </c>
      <c r="B102" s="3">
        <v>2008</v>
      </c>
      <c r="C102" s="4" t="s">
        <v>519</v>
      </c>
      <c r="D102" s="4">
        <v>15.766666666700001</v>
      </c>
      <c r="E102" s="3">
        <v>15.766666666700001</v>
      </c>
      <c r="F102" s="3" t="s">
        <v>3942</v>
      </c>
      <c r="G102">
        <v>0</v>
      </c>
    </row>
    <row r="103" spans="1:7" x14ac:dyDescent="0.25">
      <c r="A103" s="3" t="s">
        <v>127</v>
      </c>
      <c r="B103" s="3">
        <v>2008</v>
      </c>
      <c r="C103" s="4" t="s">
        <v>1080</v>
      </c>
      <c r="D103" s="4">
        <v>15.766666666700001</v>
      </c>
      <c r="E103" s="3">
        <v>15.766666666700001</v>
      </c>
      <c r="F103" s="3" t="s">
        <v>3942</v>
      </c>
      <c r="G103">
        <v>0</v>
      </c>
    </row>
    <row r="104" spans="1:7" x14ac:dyDescent="0.25">
      <c r="A104" s="3" t="s">
        <v>127</v>
      </c>
      <c r="B104" s="3">
        <v>2008</v>
      </c>
      <c r="C104" s="4" t="s">
        <v>3614</v>
      </c>
      <c r="D104" s="4">
        <v>15.766666666700001</v>
      </c>
      <c r="E104" s="3">
        <v>15.766666666700001</v>
      </c>
      <c r="F104" s="3" t="s">
        <v>3942</v>
      </c>
      <c r="G104">
        <v>0</v>
      </c>
    </row>
    <row r="105" spans="1:7" x14ac:dyDescent="0.25">
      <c r="A105" s="3" t="s">
        <v>127</v>
      </c>
      <c r="B105" s="3">
        <v>2008</v>
      </c>
      <c r="C105" s="4" t="s">
        <v>4041</v>
      </c>
      <c r="D105" s="4">
        <v>47.3</v>
      </c>
      <c r="E105" s="3">
        <v>45.89</v>
      </c>
      <c r="F105" s="3" t="s">
        <v>4040</v>
      </c>
      <c r="G105">
        <v>0</v>
      </c>
    </row>
    <row r="106" spans="1:7" x14ac:dyDescent="0.25">
      <c r="A106" s="3" t="s">
        <v>127</v>
      </c>
      <c r="B106" s="3">
        <v>2008</v>
      </c>
      <c r="C106" s="4" t="s">
        <v>259</v>
      </c>
      <c r="D106" s="4">
        <v>23.65</v>
      </c>
      <c r="E106" s="3">
        <v>23.65</v>
      </c>
      <c r="F106" s="3" t="s">
        <v>3280</v>
      </c>
      <c r="G106">
        <v>0</v>
      </c>
    </row>
    <row r="107" spans="1:7" x14ac:dyDescent="0.25">
      <c r="A107" s="3" t="s">
        <v>127</v>
      </c>
      <c r="B107" s="3">
        <v>2008</v>
      </c>
      <c r="C107" s="4" t="s">
        <v>7203</v>
      </c>
      <c r="D107" s="4">
        <v>23.65</v>
      </c>
      <c r="E107" s="3">
        <v>23.65</v>
      </c>
      <c r="F107" s="3" t="s">
        <v>3280</v>
      </c>
      <c r="G107">
        <v>0</v>
      </c>
    </row>
    <row r="108" spans="1:7" x14ac:dyDescent="0.25">
      <c r="A108" s="3" t="s">
        <v>19</v>
      </c>
      <c r="B108" s="3">
        <v>2008</v>
      </c>
      <c r="C108" s="4" t="s">
        <v>3983</v>
      </c>
      <c r="D108" s="4">
        <v>47.3</v>
      </c>
      <c r="E108" s="3">
        <v>2.08</v>
      </c>
      <c r="F108" s="3" t="s">
        <v>3981</v>
      </c>
      <c r="G108">
        <v>0</v>
      </c>
    </row>
    <row r="109" spans="1:7" x14ac:dyDescent="0.25">
      <c r="A109" s="3" t="s">
        <v>19</v>
      </c>
      <c r="B109" s="3">
        <v>2008</v>
      </c>
      <c r="C109" s="4" t="s">
        <v>695</v>
      </c>
      <c r="D109" s="4">
        <v>47.3</v>
      </c>
      <c r="E109" s="3">
        <v>1.98</v>
      </c>
      <c r="F109" s="3" t="s">
        <v>4050</v>
      </c>
      <c r="G109">
        <v>0</v>
      </c>
    </row>
    <row r="110" spans="1:7" x14ac:dyDescent="0.25">
      <c r="A110" s="3" t="s">
        <v>19</v>
      </c>
      <c r="B110" s="3">
        <v>2008</v>
      </c>
      <c r="C110" s="4" t="s">
        <v>695</v>
      </c>
      <c r="D110" s="4">
        <v>47.3</v>
      </c>
      <c r="E110" s="3">
        <v>5.99</v>
      </c>
      <c r="F110" s="3" t="s">
        <v>4055</v>
      </c>
      <c r="G110">
        <v>0</v>
      </c>
    </row>
    <row r="111" spans="1:7" x14ac:dyDescent="0.25">
      <c r="A111" s="3" t="s">
        <v>19</v>
      </c>
      <c r="B111" s="3">
        <v>2008</v>
      </c>
      <c r="C111" s="4" t="s">
        <v>590</v>
      </c>
      <c r="D111" s="4">
        <v>47.3</v>
      </c>
      <c r="E111" s="3">
        <v>0.53</v>
      </c>
      <c r="F111" s="3" t="s">
        <v>2769</v>
      </c>
      <c r="G111">
        <v>0</v>
      </c>
    </row>
    <row r="112" spans="1:7" x14ac:dyDescent="0.25">
      <c r="A112" s="3" t="s">
        <v>127</v>
      </c>
      <c r="B112" s="3">
        <v>2008</v>
      </c>
      <c r="C112" s="4" t="s">
        <v>968</v>
      </c>
      <c r="D112" s="4">
        <v>47.3</v>
      </c>
      <c r="E112" s="3">
        <v>34.840000000000003</v>
      </c>
      <c r="F112" s="3" t="s">
        <v>4107</v>
      </c>
      <c r="G112">
        <v>0</v>
      </c>
    </row>
    <row r="113" spans="1:7" x14ac:dyDescent="0.25">
      <c r="A113" s="3" t="s">
        <v>19</v>
      </c>
      <c r="B113" s="3">
        <v>2008</v>
      </c>
      <c r="C113" s="4" t="s">
        <v>642</v>
      </c>
      <c r="D113" s="4">
        <v>47.3</v>
      </c>
      <c r="E113" s="3">
        <v>2.15</v>
      </c>
      <c r="F113" s="3" t="s">
        <v>4083</v>
      </c>
      <c r="G113">
        <v>0</v>
      </c>
    </row>
    <row r="114" spans="1:7" x14ac:dyDescent="0.25">
      <c r="A114" s="3" t="s">
        <v>127</v>
      </c>
      <c r="B114" s="3">
        <v>2008</v>
      </c>
      <c r="C114" s="4" t="s">
        <v>642</v>
      </c>
      <c r="D114" s="4">
        <v>47.3</v>
      </c>
      <c r="E114" s="3">
        <v>23.65</v>
      </c>
      <c r="F114" s="3" t="s">
        <v>3835</v>
      </c>
      <c r="G114">
        <v>0</v>
      </c>
    </row>
    <row r="115" spans="1:7" x14ac:dyDescent="0.25">
      <c r="A115" s="3" t="s">
        <v>127</v>
      </c>
      <c r="B115" s="3">
        <v>2008</v>
      </c>
      <c r="C115" s="4" t="s">
        <v>271</v>
      </c>
      <c r="D115" s="4">
        <v>47.3</v>
      </c>
      <c r="E115" s="3">
        <v>47.3</v>
      </c>
      <c r="F115" s="3" t="s">
        <v>3295</v>
      </c>
      <c r="G115">
        <v>0</v>
      </c>
    </row>
    <row r="116" spans="1:7" x14ac:dyDescent="0.25">
      <c r="A116" s="3" t="s">
        <v>19</v>
      </c>
      <c r="B116" s="3">
        <v>2008</v>
      </c>
      <c r="C116" s="4" t="s">
        <v>131</v>
      </c>
      <c r="D116" s="4">
        <v>47.3</v>
      </c>
      <c r="E116" s="3">
        <v>2.2799999999999998</v>
      </c>
      <c r="F116" s="3" t="s">
        <v>3848</v>
      </c>
      <c r="G116">
        <v>0</v>
      </c>
    </row>
    <row r="117" spans="1:7" x14ac:dyDescent="0.25">
      <c r="A117" s="3" t="s">
        <v>19</v>
      </c>
      <c r="B117" s="3">
        <v>2008</v>
      </c>
      <c r="C117" s="4" t="s">
        <v>448</v>
      </c>
      <c r="D117" s="4">
        <v>47.3</v>
      </c>
      <c r="E117" s="3">
        <v>1.38</v>
      </c>
      <c r="F117" s="3" t="s">
        <v>2785</v>
      </c>
      <c r="G117">
        <v>0</v>
      </c>
    </row>
    <row r="118" spans="1:7" x14ac:dyDescent="0.25">
      <c r="A118" s="3" t="s">
        <v>127</v>
      </c>
      <c r="B118" s="3">
        <v>2008</v>
      </c>
      <c r="C118" s="4" t="s">
        <v>448</v>
      </c>
      <c r="D118" s="4">
        <v>47.3</v>
      </c>
      <c r="E118" s="3">
        <v>47.3</v>
      </c>
      <c r="F118" s="3" t="s">
        <v>3221</v>
      </c>
      <c r="G118">
        <v>0</v>
      </c>
    </row>
    <row r="119" spans="1:7" x14ac:dyDescent="0.25">
      <c r="A119" s="3" t="s">
        <v>19</v>
      </c>
      <c r="B119" s="3">
        <v>2008</v>
      </c>
      <c r="C119" s="4" t="s">
        <v>159</v>
      </c>
      <c r="D119" s="4">
        <v>47.3</v>
      </c>
      <c r="E119" s="3">
        <v>5</v>
      </c>
      <c r="F119" s="3" t="s">
        <v>3022</v>
      </c>
      <c r="G119">
        <v>0</v>
      </c>
    </row>
    <row r="120" spans="1:7" x14ac:dyDescent="0.25">
      <c r="A120" s="3" t="s">
        <v>19</v>
      </c>
      <c r="B120" s="3">
        <v>2008</v>
      </c>
      <c r="C120" s="4" t="s">
        <v>90</v>
      </c>
      <c r="D120" s="4">
        <v>47.3</v>
      </c>
      <c r="E120" s="3">
        <v>0.8</v>
      </c>
      <c r="F120" s="3" t="s">
        <v>2998</v>
      </c>
      <c r="G120">
        <v>0</v>
      </c>
    </row>
    <row r="121" spans="1:7" x14ac:dyDescent="0.25">
      <c r="A121" s="3" t="s">
        <v>127</v>
      </c>
      <c r="B121" s="3">
        <v>2008</v>
      </c>
      <c r="C121" s="4" t="s">
        <v>243</v>
      </c>
      <c r="D121" s="4">
        <v>47.3</v>
      </c>
      <c r="E121" s="3">
        <v>47.3</v>
      </c>
      <c r="F121" s="3" t="s">
        <v>2834</v>
      </c>
      <c r="G121">
        <v>0</v>
      </c>
    </row>
    <row r="122" spans="1:7" x14ac:dyDescent="0.25">
      <c r="A122" s="3" t="s">
        <v>19</v>
      </c>
      <c r="B122" s="3">
        <v>2008</v>
      </c>
      <c r="C122" s="4" t="s">
        <v>3683</v>
      </c>
      <c r="D122" s="4">
        <v>47.3</v>
      </c>
      <c r="E122" s="3">
        <v>0.8</v>
      </c>
      <c r="F122" s="3" t="s">
        <v>3682</v>
      </c>
      <c r="G122">
        <v>0</v>
      </c>
    </row>
    <row r="123" spans="1:7" x14ac:dyDescent="0.25">
      <c r="A123" s="3" t="s">
        <v>127</v>
      </c>
      <c r="B123" s="3">
        <v>2008</v>
      </c>
      <c r="C123" s="4" t="s">
        <v>1747</v>
      </c>
      <c r="D123" s="4">
        <v>47.3</v>
      </c>
      <c r="E123" s="3">
        <v>47.3</v>
      </c>
      <c r="F123" s="3" t="s">
        <v>3951</v>
      </c>
      <c r="G123">
        <v>0</v>
      </c>
    </row>
    <row r="124" spans="1:7" x14ac:dyDescent="0.25">
      <c r="A124" s="3" t="s">
        <v>19</v>
      </c>
      <c r="B124" s="3">
        <v>2008</v>
      </c>
      <c r="C124" s="4" t="s">
        <v>254</v>
      </c>
      <c r="D124" s="4">
        <v>47.3</v>
      </c>
      <c r="E124" s="3">
        <v>1.58</v>
      </c>
      <c r="F124" s="3" t="s">
        <v>2933</v>
      </c>
      <c r="G124">
        <v>0</v>
      </c>
    </row>
    <row r="125" spans="1:7" x14ac:dyDescent="0.25">
      <c r="A125" s="3" t="s">
        <v>19</v>
      </c>
      <c r="B125" s="3">
        <v>2008</v>
      </c>
      <c r="C125" s="4" t="s">
        <v>3771</v>
      </c>
      <c r="D125" s="4">
        <v>47.3</v>
      </c>
      <c r="E125" s="3">
        <v>3.26</v>
      </c>
      <c r="F125" s="3" t="s">
        <v>4141</v>
      </c>
      <c r="G125">
        <v>0</v>
      </c>
    </row>
    <row r="126" spans="1:7" x14ac:dyDescent="0.25">
      <c r="A126" s="3" t="s">
        <v>19</v>
      </c>
      <c r="B126" s="3">
        <v>2008</v>
      </c>
      <c r="C126" s="4" t="s">
        <v>1707</v>
      </c>
      <c r="D126" s="4">
        <v>47.3</v>
      </c>
      <c r="E126" s="3">
        <v>2.4700000000000002</v>
      </c>
      <c r="F126" s="3" t="s">
        <v>2906</v>
      </c>
      <c r="G126">
        <v>0</v>
      </c>
    </row>
    <row r="127" spans="1:7" x14ac:dyDescent="0.25">
      <c r="A127" s="3" t="s">
        <v>127</v>
      </c>
      <c r="B127" s="3">
        <v>2008</v>
      </c>
      <c r="C127" s="4" t="s">
        <v>989</v>
      </c>
      <c r="D127" s="4">
        <v>47.3</v>
      </c>
      <c r="E127" s="3">
        <v>47.3</v>
      </c>
      <c r="F127" s="3" t="s">
        <v>2838</v>
      </c>
      <c r="G127">
        <v>0</v>
      </c>
    </row>
    <row r="128" spans="1:7" x14ac:dyDescent="0.25">
      <c r="A128" s="3" t="s">
        <v>127</v>
      </c>
      <c r="B128" s="3">
        <v>2008</v>
      </c>
      <c r="C128" s="4" t="s">
        <v>599</v>
      </c>
      <c r="D128" s="4">
        <v>47.3</v>
      </c>
      <c r="E128" s="3">
        <v>47.3</v>
      </c>
      <c r="F128" s="3" t="s">
        <v>2858</v>
      </c>
      <c r="G128">
        <v>0</v>
      </c>
    </row>
    <row r="129" spans="1:7" x14ac:dyDescent="0.25">
      <c r="A129" s="3" t="s">
        <v>19</v>
      </c>
      <c r="B129" s="3">
        <v>2008</v>
      </c>
      <c r="C129" s="4" t="s">
        <v>286</v>
      </c>
      <c r="D129" s="4">
        <v>47.3</v>
      </c>
      <c r="E129" s="3">
        <v>2.42</v>
      </c>
      <c r="F129" s="3" t="s">
        <v>3270</v>
      </c>
      <c r="G129">
        <v>0</v>
      </c>
    </row>
    <row r="130" spans="1:7" x14ac:dyDescent="0.25">
      <c r="A130" s="3" t="s">
        <v>19</v>
      </c>
      <c r="B130" s="3">
        <v>2008</v>
      </c>
      <c r="C130" s="4" t="s">
        <v>556</v>
      </c>
      <c r="D130" s="4">
        <v>47.3</v>
      </c>
      <c r="E130" s="3">
        <v>5.22</v>
      </c>
      <c r="F130" s="3" t="s">
        <v>3648</v>
      </c>
      <c r="G130">
        <v>0</v>
      </c>
    </row>
    <row r="131" spans="1:7" x14ac:dyDescent="0.25">
      <c r="A131" s="3" t="s">
        <v>127</v>
      </c>
      <c r="B131" s="3">
        <v>2008</v>
      </c>
      <c r="C131" s="4" t="s">
        <v>1297</v>
      </c>
      <c r="D131" s="4">
        <v>47.3</v>
      </c>
      <c r="E131" s="3">
        <v>23.65</v>
      </c>
      <c r="F131" s="3" t="s">
        <v>4037</v>
      </c>
      <c r="G131">
        <v>0</v>
      </c>
    </row>
    <row r="132" spans="1:7" x14ac:dyDescent="0.25">
      <c r="A132" s="3" t="s">
        <v>19</v>
      </c>
      <c r="B132" s="3">
        <v>2008</v>
      </c>
      <c r="C132" s="4" t="s">
        <v>131</v>
      </c>
      <c r="D132" s="4">
        <v>15.766666666700001</v>
      </c>
      <c r="E132" s="3">
        <v>0.71666666666699996</v>
      </c>
      <c r="F132" s="3" t="s">
        <v>2795</v>
      </c>
      <c r="G132">
        <v>0</v>
      </c>
    </row>
    <row r="133" spans="1:7" x14ac:dyDescent="0.25">
      <c r="A133" s="3" t="s">
        <v>19</v>
      </c>
      <c r="B133" s="3">
        <v>2008</v>
      </c>
      <c r="C133" s="4" t="s">
        <v>3771</v>
      </c>
      <c r="D133" s="4">
        <v>15.766666666700001</v>
      </c>
      <c r="E133" s="3">
        <v>0.71666666666699996</v>
      </c>
      <c r="F133" s="3" t="s">
        <v>2795</v>
      </c>
      <c r="G133">
        <v>0</v>
      </c>
    </row>
    <row r="134" spans="1:7" x14ac:dyDescent="0.25">
      <c r="A134" s="3" t="s">
        <v>19</v>
      </c>
      <c r="B134" s="3">
        <v>2008</v>
      </c>
      <c r="C134" s="4" t="s">
        <v>211</v>
      </c>
      <c r="D134" s="4">
        <v>15.766666666700001</v>
      </c>
      <c r="E134" s="3">
        <v>0.71666666666699996</v>
      </c>
      <c r="F134" s="3" t="s">
        <v>2795</v>
      </c>
      <c r="G134">
        <v>0</v>
      </c>
    </row>
    <row r="135" spans="1:7" x14ac:dyDescent="0.25">
      <c r="A135" s="3" t="s">
        <v>19</v>
      </c>
      <c r="B135" s="3">
        <v>2008</v>
      </c>
      <c r="C135" s="4" t="s">
        <v>695</v>
      </c>
      <c r="D135" s="4">
        <v>47.3</v>
      </c>
      <c r="E135" s="3">
        <v>1.79</v>
      </c>
      <c r="F135" s="3" t="s">
        <v>3672</v>
      </c>
      <c r="G135">
        <v>0</v>
      </c>
    </row>
    <row r="136" spans="1:7" x14ac:dyDescent="0.25">
      <c r="A136" s="3" t="s">
        <v>19</v>
      </c>
      <c r="B136" s="3">
        <v>2008</v>
      </c>
      <c r="C136" s="4" t="s">
        <v>1151</v>
      </c>
      <c r="D136" s="4">
        <v>15.766666666700001</v>
      </c>
      <c r="E136" s="3">
        <v>5.3033333333300003</v>
      </c>
      <c r="F136" s="3" t="s">
        <v>3398</v>
      </c>
      <c r="G136">
        <v>0</v>
      </c>
    </row>
    <row r="137" spans="1:7" x14ac:dyDescent="0.25">
      <c r="A137" s="3" t="s">
        <v>19</v>
      </c>
      <c r="B137" s="3">
        <v>2008</v>
      </c>
      <c r="C137" s="4" t="s">
        <v>914</v>
      </c>
      <c r="D137" s="4">
        <v>15.766666666700001</v>
      </c>
      <c r="E137" s="3">
        <v>5.3033333333300003</v>
      </c>
      <c r="F137" s="3" t="s">
        <v>3398</v>
      </c>
      <c r="G137">
        <v>0</v>
      </c>
    </row>
    <row r="138" spans="1:7" x14ac:dyDescent="0.25">
      <c r="A138" s="3" t="s">
        <v>19</v>
      </c>
      <c r="B138" s="3">
        <v>2008</v>
      </c>
      <c r="C138" s="4" t="s">
        <v>903</v>
      </c>
      <c r="D138" s="4">
        <v>15.766666666700001</v>
      </c>
      <c r="E138" s="3">
        <v>5.3033333333300003</v>
      </c>
      <c r="F138" s="3" t="s">
        <v>3398</v>
      </c>
      <c r="G138">
        <v>0</v>
      </c>
    </row>
    <row r="139" spans="1:7" x14ac:dyDescent="0.25">
      <c r="A139" s="3" t="s">
        <v>19</v>
      </c>
      <c r="B139" s="3">
        <v>2008</v>
      </c>
      <c r="C139" s="4" t="s">
        <v>1151</v>
      </c>
      <c r="D139" s="4">
        <v>23.65</v>
      </c>
      <c r="E139" s="3">
        <v>0.94</v>
      </c>
      <c r="F139" s="3" t="s">
        <v>2715</v>
      </c>
      <c r="G139">
        <v>0</v>
      </c>
    </row>
    <row r="140" spans="1:7" x14ac:dyDescent="0.25">
      <c r="A140" s="3" t="s">
        <v>19</v>
      </c>
      <c r="B140" s="3">
        <v>2008</v>
      </c>
      <c r="C140" s="4" t="s">
        <v>914</v>
      </c>
      <c r="D140" s="4">
        <v>23.65</v>
      </c>
      <c r="E140" s="3">
        <v>0.94</v>
      </c>
      <c r="F140" s="3" t="s">
        <v>2715</v>
      </c>
      <c r="G140">
        <v>0</v>
      </c>
    </row>
    <row r="141" spans="1:7" x14ac:dyDescent="0.25">
      <c r="A141" s="3" t="s">
        <v>127</v>
      </c>
      <c r="B141" s="3">
        <v>2008</v>
      </c>
      <c r="C141" s="4" t="s">
        <v>2990</v>
      </c>
      <c r="D141" s="4">
        <v>47.3</v>
      </c>
      <c r="E141" s="3">
        <v>47.3</v>
      </c>
      <c r="F141" s="3" t="s">
        <v>3241</v>
      </c>
      <c r="G141">
        <v>0</v>
      </c>
    </row>
    <row r="142" spans="1:7" x14ac:dyDescent="0.25">
      <c r="A142" s="3" t="s">
        <v>19</v>
      </c>
      <c r="B142" s="3">
        <v>2008</v>
      </c>
      <c r="C142" s="4" t="s">
        <v>695</v>
      </c>
      <c r="D142" s="4">
        <v>47.3</v>
      </c>
      <c r="E142" s="3">
        <v>4.7300000000000004</v>
      </c>
      <c r="F142" s="3" t="s">
        <v>2885</v>
      </c>
      <c r="G142">
        <v>0</v>
      </c>
    </row>
    <row r="143" spans="1:7" x14ac:dyDescent="0.25">
      <c r="A143" s="3" t="s">
        <v>19</v>
      </c>
      <c r="B143" s="3">
        <v>2008</v>
      </c>
      <c r="C143" s="4" t="s">
        <v>1297</v>
      </c>
      <c r="D143" s="4">
        <v>47.3</v>
      </c>
      <c r="E143" s="3">
        <v>1.88</v>
      </c>
      <c r="F143" s="3" t="s">
        <v>3126</v>
      </c>
      <c r="G143">
        <v>0</v>
      </c>
    </row>
    <row r="144" spans="1:7" x14ac:dyDescent="0.25">
      <c r="A144" s="3" t="s">
        <v>19</v>
      </c>
      <c r="B144" s="3">
        <v>2008</v>
      </c>
      <c r="C144" s="4" t="s">
        <v>254</v>
      </c>
      <c r="D144" s="4">
        <v>47.3</v>
      </c>
      <c r="E144" s="3">
        <v>1.8</v>
      </c>
      <c r="F144" s="3" t="s">
        <v>3478</v>
      </c>
      <c r="G144">
        <v>0</v>
      </c>
    </row>
    <row r="145" spans="1:7" x14ac:dyDescent="0.25">
      <c r="A145" s="3" t="s">
        <v>127</v>
      </c>
      <c r="B145" s="3">
        <v>2009</v>
      </c>
      <c r="C145" s="4" t="s">
        <v>286</v>
      </c>
      <c r="D145" s="4">
        <v>23.65</v>
      </c>
      <c r="E145" s="3">
        <v>21.145</v>
      </c>
      <c r="F145" s="3" t="s">
        <v>2441</v>
      </c>
      <c r="G145">
        <v>0</v>
      </c>
    </row>
    <row r="146" spans="1:7" x14ac:dyDescent="0.25">
      <c r="A146" s="3" t="s">
        <v>127</v>
      </c>
      <c r="B146" s="3">
        <v>2009</v>
      </c>
      <c r="C146" s="4" t="s">
        <v>968</v>
      </c>
      <c r="D146" s="4">
        <v>23.65</v>
      </c>
      <c r="E146" s="3">
        <v>21.145</v>
      </c>
      <c r="F146" s="3" t="s">
        <v>2441</v>
      </c>
      <c r="G146">
        <v>0</v>
      </c>
    </row>
    <row r="147" spans="1:7" x14ac:dyDescent="0.25">
      <c r="A147" s="3" t="s">
        <v>19</v>
      </c>
      <c r="B147" s="3">
        <v>2009</v>
      </c>
      <c r="C147" s="4" t="s">
        <v>1676</v>
      </c>
      <c r="D147" s="4">
        <v>47.3</v>
      </c>
      <c r="E147" s="3">
        <v>11.69</v>
      </c>
      <c r="F147" s="3" t="s">
        <v>1674</v>
      </c>
      <c r="G147">
        <v>0</v>
      </c>
    </row>
    <row r="148" spans="1:7" x14ac:dyDescent="0.25">
      <c r="A148" s="3" t="s">
        <v>19</v>
      </c>
      <c r="B148" s="3">
        <v>2009</v>
      </c>
      <c r="C148" s="4" t="s">
        <v>590</v>
      </c>
      <c r="D148" s="4">
        <v>47.3</v>
      </c>
      <c r="E148" s="3">
        <v>0.98</v>
      </c>
      <c r="F148" s="3" t="s">
        <v>1771</v>
      </c>
      <c r="G148">
        <v>0</v>
      </c>
    </row>
    <row r="149" spans="1:7" x14ac:dyDescent="0.25">
      <c r="A149" s="3" t="s">
        <v>127</v>
      </c>
      <c r="B149" s="3">
        <v>2009</v>
      </c>
      <c r="C149" s="4" t="s">
        <v>590</v>
      </c>
      <c r="D149" s="4">
        <v>47.3</v>
      </c>
      <c r="E149" s="3">
        <v>47.3</v>
      </c>
      <c r="F149" s="3" t="s">
        <v>2028</v>
      </c>
      <c r="G149">
        <v>0</v>
      </c>
    </row>
    <row r="150" spans="1:7" x14ac:dyDescent="0.25">
      <c r="A150" s="3" t="s">
        <v>127</v>
      </c>
      <c r="B150" s="3">
        <v>2009</v>
      </c>
      <c r="C150" s="4" t="s">
        <v>615</v>
      </c>
      <c r="D150" s="4">
        <v>47.3</v>
      </c>
      <c r="E150" s="3">
        <v>47.3</v>
      </c>
      <c r="F150" s="3" t="s">
        <v>1963</v>
      </c>
      <c r="G150">
        <v>0</v>
      </c>
    </row>
    <row r="151" spans="1:7" x14ac:dyDescent="0.25">
      <c r="A151" s="3" t="s">
        <v>19</v>
      </c>
      <c r="B151" s="3">
        <v>2009</v>
      </c>
      <c r="C151" s="4" t="s">
        <v>615</v>
      </c>
      <c r="D151" s="4">
        <v>47.3</v>
      </c>
      <c r="E151" s="3">
        <v>0.59</v>
      </c>
      <c r="F151" s="3" t="s">
        <v>2323</v>
      </c>
      <c r="G151">
        <v>0</v>
      </c>
    </row>
    <row r="152" spans="1:7" x14ac:dyDescent="0.25">
      <c r="A152" s="3" t="s">
        <v>19</v>
      </c>
      <c r="B152" s="3">
        <v>2009</v>
      </c>
      <c r="C152" s="4" t="s">
        <v>1151</v>
      </c>
      <c r="D152" s="4">
        <v>15.766666666700001</v>
      </c>
      <c r="E152" s="3">
        <v>0.613333333333</v>
      </c>
      <c r="F152" s="3" t="s">
        <v>1367</v>
      </c>
      <c r="G152">
        <v>0</v>
      </c>
    </row>
    <row r="153" spans="1:7" x14ac:dyDescent="0.25">
      <c r="A153" s="3" t="s">
        <v>19</v>
      </c>
      <c r="B153" s="3">
        <v>2009</v>
      </c>
      <c r="C153" s="4" t="s">
        <v>389</v>
      </c>
      <c r="D153" s="4">
        <v>15.766666666700001</v>
      </c>
      <c r="E153" s="3">
        <v>0.613333333333</v>
      </c>
      <c r="F153" s="3" t="s">
        <v>1367</v>
      </c>
      <c r="G153">
        <v>0</v>
      </c>
    </row>
    <row r="154" spans="1:7" x14ac:dyDescent="0.25">
      <c r="A154" s="3" t="s">
        <v>19</v>
      </c>
      <c r="B154" s="3">
        <v>2009</v>
      </c>
      <c r="C154" s="4" t="s">
        <v>615</v>
      </c>
      <c r="D154" s="4">
        <v>15.766666666700001</v>
      </c>
      <c r="E154" s="3">
        <v>0.613333333333</v>
      </c>
      <c r="F154" s="3" t="s">
        <v>1367</v>
      </c>
      <c r="G154">
        <v>0</v>
      </c>
    </row>
    <row r="155" spans="1:7" x14ac:dyDescent="0.25">
      <c r="A155" s="3" t="s">
        <v>19</v>
      </c>
      <c r="B155" s="3">
        <v>2009</v>
      </c>
      <c r="C155" s="4" t="s">
        <v>1286</v>
      </c>
      <c r="D155" s="4">
        <v>47.3</v>
      </c>
      <c r="E155" s="3">
        <v>1.3</v>
      </c>
      <c r="F155" s="3" t="s">
        <v>1284</v>
      </c>
      <c r="G155">
        <v>0</v>
      </c>
    </row>
    <row r="156" spans="1:7" x14ac:dyDescent="0.25">
      <c r="A156" s="3" t="s">
        <v>19</v>
      </c>
      <c r="B156" s="3">
        <v>2009</v>
      </c>
      <c r="C156" s="4" t="s">
        <v>254</v>
      </c>
      <c r="D156" s="4">
        <v>47.3</v>
      </c>
      <c r="E156" s="3">
        <v>0.53</v>
      </c>
      <c r="F156" s="3" t="s">
        <v>1816</v>
      </c>
      <c r="G156">
        <v>0</v>
      </c>
    </row>
    <row r="157" spans="1:7" x14ac:dyDescent="0.25">
      <c r="A157" s="3" t="s">
        <v>19</v>
      </c>
      <c r="B157" s="3">
        <v>2009</v>
      </c>
      <c r="C157" s="4" t="s">
        <v>1183</v>
      </c>
      <c r="D157" s="4">
        <v>23.65</v>
      </c>
      <c r="E157" s="3">
        <v>2.5950000000000002</v>
      </c>
      <c r="F157" s="3" t="s">
        <v>2333</v>
      </c>
      <c r="G157">
        <v>0</v>
      </c>
    </row>
    <row r="158" spans="1:7" x14ac:dyDescent="0.25">
      <c r="A158" s="3" t="s">
        <v>19</v>
      </c>
      <c r="B158" s="3">
        <v>2009</v>
      </c>
      <c r="C158" s="4" t="s">
        <v>159</v>
      </c>
      <c r="D158" s="4">
        <v>23.65</v>
      </c>
      <c r="E158" s="3">
        <v>2.5950000000000002</v>
      </c>
      <c r="F158" s="3" t="s">
        <v>2333</v>
      </c>
      <c r="G158">
        <v>0</v>
      </c>
    </row>
    <row r="159" spans="1:7" x14ac:dyDescent="0.25">
      <c r="A159" s="3" t="s">
        <v>19</v>
      </c>
      <c r="B159" s="3">
        <v>2009</v>
      </c>
      <c r="C159" s="4" t="s">
        <v>1183</v>
      </c>
      <c r="D159" s="4">
        <v>23.65</v>
      </c>
      <c r="E159" s="3">
        <v>3.0950000000000002</v>
      </c>
      <c r="F159" s="3" t="s">
        <v>1290</v>
      </c>
      <c r="G159">
        <v>0</v>
      </c>
    </row>
    <row r="160" spans="1:7" x14ac:dyDescent="0.25">
      <c r="A160" s="3" t="s">
        <v>19</v>
      </c>
      <c r="B160" s="3">
        <v>2009</v>
      </c>
      <c r="C160" s="4" t="s">
        <v>159</v>
      </c>
      <c r="D160" s="4">
        <v>23.65</v>
      </c>
      <c r="E160" s="3">
        <v>3.0950000000000002</v>
      </c>
      <c r="F160" s="3" t="s">
        <v>1290</v>
      </c>
      <c r="G160">
        <v>0</v>
      </c>
    </row>
    <row r="161" spans="1:7" x14ac:dyDescent="0.25">
      <c r="A161" s="3" t="s">
        <v>19</v>
      </c>
      <c r="B161" s="3">
        <v>2009</v>
      </c>
      <c r="C161" s="4" t="s">
        <v>740</v>
      </c>
      <c r="D161" s="4">
        <v>47.3</v>
      </c>
      <c r="E161" s="3">
        <v>1.99</v>
      </c>
      <c r="F161" s="3" t="s">
        <v>2351</v>
      </c>
      <c r="G161">
        <v>0</v>
      </c>
    </row>
    <row r="162" spans="1:7" x14ac:dyDescent="0.25">
      <c r="A162" s="3" t="s">
        <v>19</v>
      </c>
      <c r="B162" s="3">
        <v>2009</v>
      </c>
      <c r="C162" s="4" t="s">
        <v>527</v>
      </c>
      <c r="D162" s="4">
        <v>23.65</v>
      </c>
      <c r="E162" s="3">
        <v>5.1950000000000003</v>
      </c>
      <c r="F162" s="3" t="s">
        <v>2223</v>
      </c>
      <c r="G162">
        <v>0</v>
      </c>
    </row>
    <row r="163" spans="1:7" x14ac:dyDescent="0.25">
      <c r="A163" s="3" t="s">
        <v>19</v>
      </c>
      <c r="B163" s="3">
        <v>2009</v>
      </c>
      <c r="C163" s="4" t="s">
        <v>684</v>
      </c>
      <c r="D163" s="4">
        <v>23.65</v>
      </c>
      <c r="E163" s="3">
        <v>5.1950000000000003</v>
      </c>
      <c r="F163" s="3" t="s">
        <v>2223</v>
      </c>
      <c r="G163">
        <v>0</v>
      </c>
    </row>
    <row r="164" spans="1:7" x14ac:dyDescent="0.25">
      <c r="A164" s="3" t="s">
        <v>19</v>
      </c>
      <c r="B164" s="3">
        <v>2009</v>
      </c>
      <c r="C164" s="4" t="s">
        <v>1747</v>
      </c>
      <c r="D164" s="4">
        <v>47.3</v>
      </c>
      <c r="E164" s="3">
        <v>0.59</v>
      </c>
      <c r="F164" s="3" t="s">
        <v>1746</v>
      </c>
      <c r="G164">
        <v>0</v>
      </c>
    </row>
    <row r="165" spans="1:7" x14ac:dyDescent="0.25">
      <c r="A165" s="3" t="s">
        <v>19</v>
      </c>
      <c r="B165" s="3">
        <v>2009</v>
      </c>
      <c r="C165" s="4" t="s">
        <v>590</v>
      </c>
      <c r="D165" s="4">
        <v>47.3</v>
      </c>
      <c r="E165" s="3">
        <v>0.59</v>
      </c>
      <c r="F165" s="3" t="s">
        <v>1456</v>
      </c>
      <c r="G165">
        <v>0</v>
      </c>
    </row>
    <row r="166" spans="1:7" x14ac:dyDescent="0.25">
      <c r="A166" s="3" t="s">
        <v>19</v>
      </c>
      <c r="B166" s="3">
        <v>2009</v>
      </c>
      <c r="C166" s="4" t="s">
        <v>1151</v>
      </c>
      <c r="D166" s="4">
        <v>23.65</v>
      </c>
      <c r="E166" s="3">
        <v>0.84499999999999997</v>
      </c>
      <c r="F166" s="3" t="s">
        <v>2080</v>
      </c>
      <c r="G166">
        <v>0</v>
      </c>
    </row>
    <row r="167" spans="1:7" x14ac:dyDescent="0.25">
      <c r="A167" s="3" t="s">
        <v>19</v>
      </c>
      <c r="B167" s="3">
        <v>2009</v>
      </c>
      <c r="C167" s="4" t="s">
        <v>101</v>
      </c>
      <c r="D167" s="4">
        <v>23.65</v>
      </c>
      <c r="E167" s="3">
        <v>0.84499999999999997</v>
      </c>
      <c r="F167" s="3" t="s">
        <v>2080</v>
      </c>
      <c r="G167">
        <v>0</v>
      </c>
    </row>
    <row r="168" spans="1:7" x14ac:dyDescent="0.25">
      <c r="A168" s="3" t="s">
        <v>19</v>
      </c>
      <c r="B168" s="3">
        <v>2009</v>
      </c>
      <c r="C168" s="4" t="s">
        <v>1151</v>
      </c>
      <c r="D168" s="4">
        <v>47.3</v>
      </c>
      <c r="E168" s="3">
        <v>1.39</v>
      </c>
      <c r="F168" s="3" t="s">
        <v>2644</v>
      </c>
      <c r="G168">
        <v>0</v>
      </c>
    </row>
    <row r="169" spans="1:7" x14ac:dyDescent="0.25">
      <c r="A169" s="3" t="s">
        <v>19</v>
      </c>
      <c r="B169" s="3">
        <v>2009</v>
      </c>
      <c r="C169" s="4" t="s">
        <v>1151</v>
      </c>
      <c r="D169" s="4">
        <v>23.65</v>
      </c>
      <c r="E169" s="3">
        <v>0.42499999999999999</v>
      </c>
      <c r="F169" s="3" t="s">
        <v>1149</v>
      </c>
      <c r="G169">
        <v>0</v>
      </c>
    </row>
    <row r="170" spans="1:7" x14ac:dyDescent="0.25">
      <c r="A170" s="3" t="s">
        <v>19</v>
      </c>
      <c r="B170" s="3">
        <v>2009</v>
      </c>
      <c r="C170" s="4" t="s">
        <v>101</v>
      </c>
      <c r="D170" s="4">
        <v>23.65</v>
      </c>
      <c r="E170" s="3">
        <v>0.42499999999999999</v>
      </c>
      <c r="F170" s="3" t="s">
        <v>1149</v>
      </c>
      <c r="G170">
        <v>0</v>
      </c>
    </row>
    <row r="171" spans="1:7" x14ac:dyDescent="0.25">
      <c r="A171" s="3" t="s">
        <v>19</v>
      </c>
      <c r="B171" s="3">
        <v>2009</v>
      </c>
      <c r="C171" s="4" t="s">
        <v>1151</v>
      </c>
      <c r="D171" s="4">
        <v>11.824999999999999</v>
      </c>
      <c r="E171" s="3">
        <v>0.21249999999999999</v>
      </c>
      <c r="F171" s="3" t="s">
        <v>2096</v>
      </c>
      <c r="G171">
        <v>0</v>
      </c>
    </row>
    <row r="172" spans="1:7" x14ac:dyDescent="0.25">
      <c r="A172" s="3" t="s">
        <v>19</v>
      </c>
      <c r="B172" s="3">
        <v>2009</v>
      </c>
      <c r="C172" s="4" t="s">
        <v>389</v>
      </c>
      <c r="D172" s="4">
        <v>11.824999999999999</v>
      </c>
      <c r="E172" s="3">
        <v>0.21249999999999999</v>
      </c>
      <c r="F172" s="3" t="s">
        <v>2096</v>
      </c>
      <c r="G172">
        <v>0</v>
      </c>
    </row>
    <row r="173" spans="1:7" x14ac:dyDescent="0.25">
      <c r="A173" s="3" t="s">
        <v>19</v>
      </c>
      <c r="B173" s="3">
        <v>2009</v>
      </c>
      <c r="C173" s="4" t="s">
        <v>1286</v>
      </c>
      <c r="D173" s="4">
        <v>11.824999999999999</v>
      </c>
      <c r="E173" s="3">
        <v>0.21249999999999999</v>
      </c>
      <c r="F173" s="3" t="s">
        <v>2096</v>
      </c>
      <c r="G173">
        <v>0</v>
      </c>
    </row>
    <row r="174" spans="1:7" x14ac:dyDescent="0.25">
      <c r="A174" s="3" t="s">
        <v>19</v>
      </c>
      <c r="B174" s="3">
        <v>2009</v>
      </c>
      <c r="C174" s="4" t="s">
        <v>615</v>
      </c>
      <c r="D174" s="4">
        <v>11.824999999999999</v>
      </c>
      <c r="E174" s="3">
        <v>0.21249999999999999</v>
      </c>
      <c r="F174" s="3" t="s">
        <v>2096</v>
      </c>
      <c r="G174">
        <v>0</v>
      </c>
    </row>
    <row r="175" spans="1:7" x14ac:dyDescent="0.25">
      <c r="A175" s="3" t="s">
        <v>19</v>
      </c>
      <c r="B175" s="3">
        <v>2009</v>
      </c>
      <c r="C175" s="4" t="s">
        <v>2121</v>
      </c>
      <c r="D175" s="4">
        <v>47.3</v>
      </c>
      <c r="E175" s="3">
        <v>1.69</v>
      </c>
      <c r="F175" s="3" t="s">
        <v>2119</v>
      </c>
      <c r="G175">
        <v>0</v>
      </c>
    </row>
    <row r="176" spans="1:7" x14ac:dyDescent="0.25">
      <c r="A176" s="3" t="s">
        <v>127</v>
      </c>
      <c r="B176" s="3">
        <v>2009</v>
      </c>
      <c r="C176" s="4" t="s">
        <v>2279</v>
      </c>
      <c r="D176" s="4">
        <v>23.65</v>
      </c>
      <c r="E176" s="3">
        <v>23.65</v>
      </c>
      <c r="F176" s="3" t="s">
        <v>2278</v>
      </c>
      <c r="G176">
        <v>0</v>
      </c>
    </row>
    <row r="177" spans="1:7" x14ac:dyDescent="0.25">
      <c r="A177" s="3" t="s">
        <v>127</v>
      </c>
      <c r="B177" s="3">
        <v>2009</v>
      </c>
      <c r="C177" s="4" t="s">
        <v>131</v>
      </c>
      <c r="D177" s="4">
        <v>23.65</v>
      </c>
      <c r="E177" s="3">
        <v>23.65</v>
      </c>
      <c r="F177" s="3" t="s">
        <v>2278</v>
      </c>
      <c r="G177">
        <v>0</v>
      </c>
    </row>
    <row r="178" spans="1:7" x14ac:dyDescent="0.25">
      <c r="A178" s="3" t="s">
        <v>19</v>
      </c>
      <c r="B178" s="3">
        <v>2009</v>
      </c>
      <c r="C178" s="4" t="s">
        <v>695</v>
      </c>
      <c r="D178" s="4">
        <v>47.3</v>
      </c>
      <c r="E178" s="3">
        <v>1.3</v>
      </c>
      <c r="F178" s="3" t="s">
        <v>1910</v>
      </c>
      <c r="G178">
        <v>0</v>
      </c>
    </row>
    <row r="179" spans="1:7" x14ac:dyDescent="0.25">
      <c r="A179" s="3" t="s">
        <v>19</v>
      </c>
      <c r="B179" s="3">
        <v>2009</v>
      </c>
      <c r="C179" s="4" t="s">
        <v>1151</v>
      </c>
      <c r="D179" s="4">
        <v>47.3</v>
      </c>
      <c r="E179" s="3">
        <v>1.39</v>
      </c>
      <c r="F179" s="3" t="s">
        <v>2641</v>
      </c>
      <c r="G179">
        <v>0</v>
      </c>
    </row>
    <row r="180" spans="1:7" x14ac:dyDescent="0.25">
      <c r="A180" s="3" t="s">
        <v>19</v>
      </c>
      <c r="B180" s="3">
        <v>2009</v>
      </c>
      <c r="C180" s="4" t="s">
        <v>1151</v>
      </c>
      <c r="D180" s="4">
        <v>23.65</v>
      </c>
      <c r="E180" s="3">
        <v>0.42499999999999999</v>
      </c>
      <c r="F180" s="3" t="s">
        <v>1156</v>
      </c>
      <c r="G180">
        <v>0</v>
      </c>
    </row>
    <row r="181" spans="1:7" x14ac:dyDescent="0.25">
      <c r="A181" s="3" t="s">
        <v>19</v>
      </c>
      <c r="B181" s="3">
        <v>2009</v>
      </c>
      <c r="C181" s="4" t="s">
        <v>101</v>
      </c>
      <c r="D181" s="4">
        <v>23.65</v>
      </c>
      <c r="E181" s="3">
        <v>0.42499999999999999</v>
      </c>
      <c r="F181" s="3" t="s">
        <v>1156</v>
      </c>
      <c r="G181">
        <v>0</v>
      </c>
    </row>
    <row r="182" spans="1:7" x14ac:dyDescent="0.25">
      <c r="A182" s="3" t="s">
        <v>19</v>
      </c>
      <c r="B182" s="3">
        <v>2009</v>
      </c>
      <c r="C182" s="4" t="s">
        <v>1151</v>
      </c>
      <c r="D182" s="4">
        <v>11.824999999999999</v>
      </c>
      <c r="E182" s="3">
        <v>0.21249999999999999</v>
      </c>
      <c r="F182" s="3" t="s">
        <v>2089</v>
      </c>
      <c r="G182">
        <v>0</v>
      </c>
    </row>
    <row r="183" spans="1:7" x14ac:dyDescent="0.25">
      <c r="A183" s="3" t="s">
        <v>19</v>
      </c>
      <c r="B183" s="3">
        <v>2009</v>
      </c>
      <c r="C183" s="4" t="s">
        <v>389</v>
      </c>
      <c r="D183" s="4">
        <v>11.824999999999999</v>
      </c>
      <c r="E183" s="3">
        <v>0.21249999999999999</v>
      </c>
      <c r="F183" s="3" t="s">
        <v>2089</v>
      </c>
      <c r="G183">
        <v>0</v>
      </c>
    </row>
    <row r="184" spans="1:7" x14ac:dyDescent="0.25">
      <c r="A184" s="3" t="s">
        <v>19</v>
      </c>
      <c r="B184" s="3">
        <v>2009</v>
      </c>
      <c r="C184" s="4" t="s">
        <v>1286</v>
      </c>
      <c r="D184" s="4">
        <v>11.824999999999999</v>
      </c>
      <c r="E184" s="3">
        <v>0.21249999999999999</v>
      </c>
      <c r="F184" s="3" t="s">
        <v>2089</v>
      </c>
      <c r="G184">
        <v>0</v>
      </c>
    </row>
    <row r="185" spans="1:7" x14ac:dyDescent="0.25">
      <c r="A185" s="3" t="s">
        <v>19</v>
      </c>
      <c r="B185" s="3">
        <v>2009</v>
      </c>
      <c r="C185" s="4" t="s">
        <v>615</v>
      </c>
      <c r="D185" s="4">
        <v>11.824999999999999</v>
      </c>
      <c r="E185" s="3">
        <v>0.21249999999999999</v>
      </c>
      <c r="F185" s="3" t="s">
        <v>2089</v>
      </c>
      <c r="G185">
        <v>0</v>
      </c>
    </row>
    <row r="186" spans="1:7" x14ac:dyDescent="0.25">
      <c r="A186" s="3" t="s">
        <v>19</v>
      </c>
      <c r="B186" s="3">
        <v>2009</v>
      </c>
      <c r="C186" s="4" t="s">
        <v>695</v>
      </c>
      <c r="D186" s="4">
        <v>47.3</v>
      </c>
      <c r="E186" s="3">
        <v>1.18</v>
      </c>
      <c r="F186" s="3" t="s">
        <v>1930</v>
      </c>
      <c r="G186">
        <v>0</v>
      </c>
    </row>
    <row r="187" spans="1:7" x14ac:dyDescent="0.25">
      <c r="A187" s="3" t="s">
        <v>19</v>
      </c>
      <c r="B187" s="3">
        <v>2009</v>
      </c>
      <c r="C187" s="4" t="s">
        <v>695</v>
      </c>
      <c r="D187" s="4">
        <v>47.3</v>
      </c>
      <c r="E187" s="3">
        <v>0.56000000000000005</v>
      </c>
      <c r="F187" s="3" t="s">
        <v>2389</v>
      </c>
      <c r="G187">
        <v>0</v>
      </c>
    </row>
    <row r="188" spans="1:7" x14ac:dyDescent="0.25">
      <c r="A188" s="3" t="s">
        <v>19</v>
      </c>
      <c r="B188" s="3">
        <v>2009</v>
      </c>
      <c r="C188" s="4" t="s">
        <v>695</v>
      </c>
      <c r="D188" s="4">
        <v>23.65</v>
      </c>
      <c r="E188" s="3">
        <v>0.93500000000000005</v>
      </c>
      <c r="F188" s="3" t="s">
        <v>2200</v>
      </c>
      <c r="G188">
        <v>0</v>
      </c>
    </row>
    <row r="189" spans="1:7" x14ac:dyDescent="0.25">
      <c r="A189" s="3" t="s">
        <v>19</v>
      </c>
      <c r="B189" s="3">
        <v>2009</v>
      </c>
      <c r="C189" s="4" t="s">
        <v>3983</v>
      </c>
      <c r="D189" s="4">
        <v>23.65</v>
      </c>
      <c r="E189" s="3">
        <v>0.93500000000000005</v>
      </c>
      <c r="F189" s="3" t="s">
        <v>2200</v>
      </c>
      <c r="G189">
        <v>0</v>
      </c>
    </row>
    <row r="190" spans="1:7" x14ac:dyDescent="0.25">
      <c r="A190" s="3" t="s">
        <v>127</v>
      </c>
      <c r="B190" s="3">
        <v>2009</v>
      </c>
      <c r="C190" s="4" t="s">
        <v>1183</v>
      </c>
      <c r="D190" s="4">
        <v>47.3</v>
      </c>
      <c r="E190" s="3">
        <v>23.65</v>
      </c>
      <c r="F190" s="3" t="s">
        <v>1319</v>
      </c>
      <c r="G190">
        <v>0</v>
      </c>
    </row>
    <row r="191" spans="1:7" x14ac:dyDescent="0.25">
      <c r="A191" s="3" t="s">
        <v>19</v>
      </c>
      <c r="B191" s="3">
        <v>2009</v>
      </c>
      <c r="C191" s="4" t="s">
        <v>254</v>
      </c>
      <c r="D191" s="4">
        <v>47.3</v>
      </c>
      <c r="E191" s="3">
        <v>0.59</v>
      </c>
      <c r="F191" s="3" t="s">
        <v>1728</v>
      </c>
      <c r="G191">
        <v>0</v>
      </c>
    </row>
    <row r="192" spans="1:7" x14ac:dyDescent="0.25">
      <c r="A192" s="3" t="s">
        <v>19</v>
      </c>
      <c r="B192" s="3">
        <v>2009</v>
      </c>
      <c r="C192" s="4" t="s">
        <v>254</v>
      </c>
      <c r="D192" s="4">
        <v>47.3</v>
      </c>
      <c r="E192" s="3">
        <v>0.59</v>
      </c>
      <c r="F192" s="3" t="s">
        <v>2370</v>
      </c>
      <c r="G192">
        <v>0</v>
      </c>
    </row>
    <row r="193" spans="1:7" x14ac:dyDescent="0.25">
      <c r="A193" s="3" t="s">
        <v>19</v>
      </c>
      <c r="B193" s="3">
        <v>2009</v>
      </c>
      <c r="C193" s="4" t="s">
        <v>254</v>
      </c>
      <c r="D193" s="4">
        <v>47.3</v>
      </c>
      <c r="E193" s="3">
        <v>0.59</v>
      </c>
      <c r="F193" s="3" t="s">
        <v>2214</v>
      </c>
      <c r="G193">
        <v>0</v>
      </c>
    </row>
    <row r="194" spans="1:7" x14ac:dyDescent="0.25">
      <c r="A194" s="3" t="s">
        <v>19</v>
      </c>
      <c r="B194" s="3">
        <v>2009</v>
      </c>
      <c r="C194" s="4" t="s">
        <v>254</v>
      </c>
      <c r="D194" s="4">
        <v>47.3</v>
      </c>
      <c r="E194" s="3">
        <v>1.35</v>
      </c>
      <c r="F194" s="3" t="s">
        <v>2209</v>
      </c>
      <c r="G194">
        <v>0</v>
      </c>
    </row>
    <row r="195" spans="1:7" x14ac:dyDescent="0.25">
      <c r="A195" s="3" t="s">
        <v>19</v>
      </c>
      <c r="B195" s="3">
        <v>2009</v>
      </c>
      <c r="C195" s="4" t="s">
        <v>254</v>
      </c>
      <c r="D195" s="4">
        <v>47.3</v>
      </c>
      <c r="E195" s="3">
        <v>1.18</v>
      </c>
      <c r="F195" s="3" t="s">
        <v>1451</v>
      </c>
      <c r="G195">
        <v>0</v>
      </c>
    </row>
    <row r="196" spans="1:7" x14ac:dyDescent="0.25">
      <c r="A196" s="3" t="s">
        <v>127</v>
      </c>
      <c r="B196" s="3">
        <v>2009</v>
      </c>
      <c r="C196" s="4" t="s">
        <v>1477</v>
      </c>
      <c r="D196" s="4">
        <v>47.3</v>
      </c>
      <c r="E196" s="3">
        <v>47.3</v>
      </c>
      <c r="F196" s="3" t="s">
        <v>1493</v>
      </c>
      <c r="G196">
        <v>0</v>
      </c>
    </row>
    <row r="197" spans="1:7" x14ac:dyDescent="0.25">
      <c r="A197" s="3" t="s">
        <v>19</v>
      </c>
      <c r="B197" s="3">
        <v>2009</v>
      </c>
      <c r="C197" s="4" t="s">
        <v>254</v>
      </c>
      <c r="D197" s="4">
        <v>47.3</v>
      </c>
      <c r="E197" s="3">
        <v>1.24</v>
      </c>
      <c r="F197" s="3" t="s">
        <v>2629</v>
      </c>
      <c r="G197">
        <v>0</v>
      </c>
    </row>
    <row r="198" spans="1:7" x14ac:dyDescent="0.25">
      <c r="A198" s="3" t="s">
        <v>19</v>
      </c>
      <c r="B198" s="3">
        <v>2009</v>
      </c>
      <c r="C198" s="4" t="s">
        <v>254</v>
      </c>
      <c r="D198" s="4">
        <v>47.3</v>
      </c>
      <c r="E198" s="3">
        <v>1.58</v>
      </c>
      <c r="F198" s="3" t="s">
        <v>1345</v>
      </c>
      <c r="G198">
        <v>0</v>
      </c>
    </row>
    <row r="199" spans="1:7" x14ac:dyDescent="0.25">
      <c r="A199" s="3" t="s">
        <v>19</v>
      </c>
      <c r="B199" s="3">
        <v>2009</v>
      </c>
      <c r="C199" s="4" t="s">
        <v>1255</v>
      </c>
      <c r="D199" s="4">
        <v>47.3</v>
      </c>
      <c r="E199" s="3">
        <v>0.59</v>
      </c>
      <c r="F199" s="3" t="s">
        <v>1254</v>
      </c>
      <c r="G199">
        <v>0</v>
      </c>
    </row>
    <row r="200" spans="1:7" x14ac:dyDescent="0.25">
      <c r="A200" s="3" t="s">
        <v>19</v>
      </c>
      <c r="B200" s="3">
        <v>2009</v>
      </c>
      <c r="C200" s="4" t="s">
        <v>903</v>
      </c>
      <c r="D200" s="4">
        <v>47.3</v>
      </c>
      <c r="E200" s="3">
        <v>1.18</v>
      </c>
      <c r="F200" s="3" t="s">
        <v>1224</v>
      </c>
      <c r="G200">
        <v>0</v>
      </c>
    </row>
    <row r="201" spans="1:7" x14ac:dyDescent="0.25">
      <c r="A201" s="3" t="s">
        <v>19</v>
      </c>
      <c r="B201" s="3">
        <v>2009</v>
      </c>
      <c r="C201" s="4" t="s">
        <v>1286</v>
      </c>
      <c r="D201" s="4">
        <v>23.65</v>
      </c>
      <c r="E201" s="3">
        <v>0.75</v>
      </c>
      <c r="F201" s="3" t="s">
        <v>2546</v>
      </c>
      <c r="G201">
        <v>0</v>
      </c>
    </row>
    <row r="202" spans="1:7" x14ac:dyDescent="0.25">
      <c r="A202" s="3" t="s">
        <v>19</v>
      </c>
      <c r="B202" s="3">
        <v>2009</v>
      </c>
      <c r="C202" s="4" t="s">
        <v>903</v>
      </c>
      <c r="D202" s="4">
        <v>23.65</v>
      </c>
      <c r="E202" s="3">
        <v>0.75</v>
      </c>
      <c r="F202" s="3" t="s">
        <v>2546</v>
      </c>
      <c r="G202">
        <v>0</v>
      </c>
    </row>
    <row r="203" spans="1:7" x14ac:dyDescent="0.25">
      <c r="A203" s="3" t="s">
        <v>19</v>
      </c>
      <c r="B203" s="3">
        <v>2009</v>
      </c>
      <c r="C203" s="4" t="s">
        <v>237</v>
      </c>
      <c r="D203" s="4">
        <v>47.3</v>
      </c>
      <c r="E203" s="3">
        <v>3.15</v>
      </c>
      <c r="F203" s="3" t="s">
        <v>1314</v>
      </c>
      <c r="G203">
        <v>0</v>
      </c>
    </row>
    <row r="204" spans="1:7" x14ac:dyDescent="0.25">
      <c r="A204" s="3" t="s">
        <v>19</v>
      </c>
      <c r="B204" s="3">
        <v>2009</v>
      </c>
      <c r="C204" s="4" t="s">
        <v>90</v>
      </c>
      <c r="D204" s="4">
        <v>47.3</v>
      </c>
      <c r="E204" s="3">
        <v>5.0199999999999996</v>
      </c>
      <c r="F204" s="3" t="s">
        <v>1471</v>
      </c>
      <c r="G204">
        <v>0</v>
      </c>
    </row>
    <row r="205" spans="1:7" x14ac:dyDescent="0.25">
      <c r="A205" s="3" t="s">
        <v>19</v>
      </c>
      <c r="B205" s="3">
        <v>2009</v>
      </c>
      <c r="C205" s="4" t="s">
        <v>879</v>
      </c>
      <c r="D205" s="4">
        <v>47.3</v>
      </c>
      <c r="E205" s="3">
        <v>1.6</v>
      </c>
      <c r="F205" s="3" t="s">
        <v>1259</v>
      </c>
      <c r="G205">
        <v>0</v>
      </c>
    </row>
    <row r="206" spans="1:7" x14ac:dyDescent="0.25">
      <c r="A206" s="3" t="s">
        <v>19</v>
      </c>
      <c r="B206" s="3">
        <v>2009</v>
      </c>
      <c r="C206" s="4" t="s">
        <v>968</v>
      </c>
      <c r="D206" s="4">
        <v>47.3</v>
      </c>
      <c r="E206" s="3">
        <v>0.94</v>
      </c>
      <c r="F206" s="3" t="s">
        <v>2446</v>
      </c>
      <c r="G206">
        <v>0</v>
      </c>
    </row>
    <row r="207" spans="1:7" x14ac:dyDescent="0.25">
      <c r="A207" s="3" t="s">
        <v>19</v>
      </c>
      <c r="B207" s="3">
        <v>2009</v>
      </c>
      <c r="C207" s="4" t="s">
        <v>968</v>
      </c>
      <c r="D207" s="4">
        <v>47.3</v>
      </c>
      <c r="E207" s="3">
        <v>0.59</v>
      </c>
      <c r="F207" s="3" t="s">
        <v>2565</v>
      </c>
      <c r="G207">
        <v>0</v>
      </c>
    </row>
    <row r="208" spans="1:7" x14ac:dyDescent="0.25">
      <c r="A208" s="3" t="s">
        <v>19</v>
      </c>
      <c r="B208" s="3">
        <v>2009</v>
      </c>
      <c r="C208" s="4" t="s">
        <v>968</v>
      </c>
      <c r="D208" s="4">
        <v>47.3</v>
      </c>
      <c r="E208" s="3">
        <v>0.59</v>
      </c>
      <c r="F208" s="3" t="s">
        <v>2556</v>
      </c>
      <c r="G208">
        <v>0</v>
      </c>
    </row>
    <row r="209" spans="1:7" x14ac:dyDescent="0.25">
      <c r="A209" s="3" t="s">
        <v>19</v>
      </c>
      <c r="B209" s="3">
        <v>2009</v>
      </c>
      <c r="C209" s="4" t="s">
        <v>1351</v>
      </c>
      <c r="D209" s="4">
        <v>47.3</v>
      </c>
      <c r="E209" s="3">
        <v>0.59</v>
      </c>
      <c r="F209" s="3" t="s">
        <v>1350</v>
      </c>
      <c r="G209">
        <v>0</v>
      </c>
    </row>
    <row r="210" spans="1:7" x14ac:dyDescent="0.25">
      <c r="A210" s="3" t="s">
        <v>19</v>
      </c>
      <c r="B210" s="3">
        <v>2009</v>
      </c>
      <c r="C210" s="4" t="s">
        <v>286</v>
      </c>
      <c r="D210" s="4">
        <v>47.3</v>
      </c>
      <c r="E210" s="3">
        <v>0.59</v>
      </c>
      <c r="F210" s="3" t="s">
        <v>1586</v>
      </c>
      <c r="G210">
        <v>0</v>
      </c>
    </row>
    <row r="211" spans="1:7" x14ac:dyDescent="0.25">
      <c r="A211" s="3" t="s">
        <v>19</v>
      </c>
      <c r="B211" s="3">
        <v>2009</v>
      </c>
      <c r="C211" s="4" t="s">
        <v>286</v>
      </c>
      <c r="D211" s="4">
        <v>47.3</v>
      </c>
      <c r="E211" s="3">
        <v>0.59</v>
      </c>
      <c r="F211" s="3" t="s">
        <v>1233</v>
      </c>
      <c r="G211">
        <v>0</v>
      </c>
    </row>
    <row r="212" spans="1:7" x14ac:dyDescent="0.25">
      <c r="A212" s="3" t="s">
        <v>19</v>
      </c>
      <c r="B212" s="3">
        <v>2009</v>
      </c>
      <c r="C212" s="4" t="s">
        <v>1056</v>
      </c>
      <c r="D212" s="4">
        <v>47.3</v>
      </c>
      <c r="E212" s="3">
        <v>0.59</v>
      </c>
      <c r="F212" s="3" t="s">
        <v>2600</v>
      </c>
      <c r="G212">
        <v>0</v>
      </c>
    </row>
    <row r="213" spans="1:7" x14ac:dyDescent="0.25">
      <c r="A213" s="3" t="s">
        <v>19</v>
      </c>
      <c r="B213" s="3">
        <v>2009</v>
      </c>
      <c r="C213" s="4" t="s">
        <v>1056</v>
      </c>
      <c r="D213" s="4">
        <v>47.3</v>
      </c>
      <c r="E213" s="3">
        <v>0.59</v>
      </c>
      <c r="F213" s="3" t="s">
        <v>1228</v>
      </c>
      <c r="G213">
        <v>0</v>
      </c>
    </row>
    <row r="214" spans="1:7" x14ac:dyDescent="0.25">
      <c r="A214" s="3" t="s">
        <v>19</v>
      </c>
      <c r="B214" s="3">
        <v>2009</v>
      </c>
      <c r="C214" s="4" t="s">
        <v>957</v>
      </c>
      <c r="D214" s="4">
        <v>47.3</v>
      </c>
      <c r="E214" s="3">
        <v>4.66</v>
      </c>
      <c r="F214" s="3" t="s">
        <v>1767</v>
      </c>
      <c r="G214">
        <v>0</v>
      </c>
    </row>
    <row r="215" spans="1:7" x14ac:dyDescent="0.25">
      <c r="A215" s="3" t="s">
        <v>19</v>
      </c>
      <c r="B215" s="3">
        <v>2009</v>
      </c>
      <c r="C215" s="4" t="s">
        <v>1747</v>
      </c>
      <c r="D215" s="4">
        <v>23.65</v>
      </c>
      <c r="E215" s="3">
        <v>2.4950000000000001</v>
      </c>
      <c r="F215" s="3" t="s">
        <v>1751</v>
      </c>
      <c r="G215">
        <v>0</v>
      </c>
    </row>
    <row r="216" spans="1:7" x14ac:dyDescent="0.25">
      <c r="A216" s="3" t="s">
        <v>19</v>
      </c>
      <c r="B216" s="3">
        <v>2009</v>
      </c>
      <c r="C216" s="4" t="s">
        <v>476</v>
      </c>
      <c r="D216" s="4">
        <v>23.65</v>
      </c>
      <c r="E216" s="3">
        <v>2.4950000000000001</v>
      </c>
      <c r="F216" s="3" t="s">
        <v>1751</v>
      </c>
      <c r="G216">
        <v>0</v>
      </c>
    </row>
    <row r="217" spans="1:7" x14ac:dyDescent="0.25">
      <c r="A217" s="3" t="s">
        <v>19</v>
      </c>
      <c r="B217" s="3">
        <v>2009</v>
      </c>
      <c r="C217" s="4" t="s">
        <v>2115</v>
      </c>
      <c r="D217" s="4">
        <v>47.3</v>
      </c>
      <c r="E217" s="3">
        <v>0.59</v>
      </c>
      <c r="F217" s="3" t="s">
        <v>2114</v>
      </c>
      <c r="G217">
        <v>0</v>
      </c>
    </row>
    <row r="218" spans="1:7" x14ac:dyDescent="0.25">
      <c r="A218" s="3" t="s">
        <v>127</v>
      </c>
      <c r="B218" s="3">
        <v>2009</v>
      </c>
      <c r="C218" s="4" t="s">
        <v>519</v>
      </c>
      <c r="D218" s="4">
        <v>47.3</v>
      </c>
      <c r="E218" s="3">
        <v>47.3</v>
      </c>
      <c r="F218" s="3" t="s">
        <v>1649</v>
      </c>
      <c r="G218">
        <v>0</v>
      </c>
    </row>
    <row r="219" spans="1:7" x14ac:dyDescent="0.25">
      <c r="A219" s="3" t="s">
        <v>127</v>
      </c>
      <c r="B219" s="3">
        <v>2009</v>
      </c>
      <c r="C219" s="4" t="s">
        <v>259</v>
      </c>
      <c r="D219" s="4">
        <v>47.3</v>
      </c>
      <c r="E219" s="3">
        <v>47.3</v>
      </c>
      <c r="F219" s="3" t="s">
        <v>1396</v>
      </c>
      <c r="G219">
        <v>0</v>
      </c>
    </row>
    <row r="220" spans="1:7" x14ac:dyDescent="0.25">
      <c r="A220" s="3" t="s">
        <v>19</v>
      </c>
      <c r="B220" s="3">
        <v>2009</v>
      </c>
      <c r="C220" s="4" t="s">
        <v>807</v>
      </c>
      <c r="D220" s="4">
        <v>47.3</v>
      </c>
      <c r="E220" s="3">
        <v>1.33</v>
      </c>
      <c r="F220" s="3" t="s">
        <v>1415</v>
      </c>
      <c r="G220">
        <v>0</v>
      </c>
    </row>
    <row r="221" spans="1:7" x14ac:dyDescent="0.25">
      <c r="A221" s="3" t="s">
        <v>19</v>
      </c>
      <c r="B221" s="3">
        <v>2009</v>
      </c>
      <c r="C221" s="4" t="s">
        <v>807</v>
      </c>
      <c r="D221" s="4">
        <v>47.3</v>
      </c>
      <c r="E221" s="3">
        <v>1.1499999999999999</v>
      </c>
      <c r="F221" s="3" t="s">
        <v>2624</v>
      </c>
      <c r="G221">
        <v>0</v>
      </c>
    </row>
    <row r="222" spans="1:7" x14ac:dyDescent="0.25">
      <c r="A222" s="3" t="s">
        <v>19</v>
      </c>
      <c r="B222" s="3">
        <v>2009</v>
      </c>
      <c r="C222" s="4" t="s">
        <v>1214</v>
      </c>
      <c r="D222" s="4">
        <v>47.3</v>
      </c>
      <c r="E222" s="3">
        <v>3.58</v>
      </c>
      <c r="F222" s="3" t="s">
        <v>1211</v>
      </c>
      <c r="G222">
        <v>0</v>
      </c>
    </row>
    <row r="223" spans="1:7" x14ac:dyDescent="0.25">
      <c r="A223" s="3" t="s">
        <v>19</v>
      </c>
      <c r="B223" s="3">
        <v>2009</v>
      </c>
      <c r="C223" s="4" t="s">
        <v>90</v>
      </c>
      <c r="D223" s="4">
        <v>47.3</v>
      </c>
      <c r="E223" s="3">
        <v>5.94</v>
      </c>
      <c r="F223" s="3" t="s">
        <v>1669</v>
      </c>
      <c r="G223">
        <v>0</v>
      </c>
    </row>
    <row r="224" spans="1:7" x14ac:dyDescent="0.25">
      <c r="A224" s="3" t="s">
        <v>19</v>
      </c>
      <c r="B224" s="3">
        <v>2009</v>
      </c>
      <c r="C224" s="4" t="s">
        <v>2250</v>
      </c>
      <c r="D224" s="4">
        <v>47.3</v>
      </c>
      <c r="E224" s="3">
        <v>4.99</v>
      </c>
      <c r="F224" s="3" t="s">
        <v>2248</v>
      </c>
      <c r="G224">
        <v>0</v>
      </c>
    </row>
    <row r="225" spans="1:7" x14ac:dyDescent="0.25">
      <c r="A225" s="3" t="s">
        <v>19</v>
      </c>
      <c r="B225" s="3">
        <v>2009</v>
      </c>
      <c r="C225" s="4" t="s">
        <v>125</v>
      </c>
      <c r="D225" s="4">
        <v>47.3</v>
      </c>
      <c r="E225" s="3">
        <v>1.31</v>
      </c>
      <c r="F225" s="3" t="s">
        <v>2356</v>
      </c>
      <c r="G225">
        <v>0</v>
      </c>
    </row>
    <row r="226" spans="1:7" x14ac:dyDescent="0.25">
      <c r="A226" s="3" t="s">
        <v>19</v>
      </c>
      <c r="B226" s="3">
        <v>2009</v>
      </c>
      <c r="C226" s="4" t="s">
        <v>1446</v>
      </c>
      <c r="D226" s="4">
        <v>23.65</v>
      </c>
      <c r="E226" s="3">
        <v>0.88500000000000001</v>
      </c>
      <c r="F226" s="3" t="s">
        <v>1460</v>
      </c>
      <c r="G226">
        <v>0</v>
      </c>
    </row>
    <row r="227" spans="1:7" x14ac:dyDescent="0.25">
      <c r="A227" s="3" t="s">
        <v>19</v>
      </c>
      <c r="B227" s="3">
        <v>2009</v>
      </c>
      <c r="C227" s="4" t="s">
        <v>265</v>
      </c>
      <c r="D227" s="4">
        <v>23.65</v>
      </c>
      <c r="E227" s="3">
        <v>0.88500000000000001</v>
      </c>
      <c r="F227" s="3" t="s">
        <v>1460</v>
      </c>
      <c r="G227">
        <v>0</v>
      </c>
    </row>
    <row r="228" spans="1:7" x14ac:dyDescent="0.25">
      <c r="A228" s="3" t="s">
        <v>19</v>
      </c>
      <c r="B228" s="3">
        <v>2009</v>
      </c>
      <c r="C228" s="4" t="s">
        <v>1446</v>
      </c>
      <c r="D228" s="4">
        <v>23.65</v>
      </c>
      <c r="E228" s="3">
        <v>0.77</v>
      </c>
      <c r="F228" s="3" t="s">
        <v>1481</v>
      </c>
      <c r="G228">
        <v>0</v>
      </c>
    </row>
    <row r="229" spans="1:7" x14ac:dyDescent="0.25">
      <c r="A229" s="3" t="s">
        <v>19</v>
      </c>
      <c r="B229" s="3">
        <v>2009</v>
      </c>
      <c r="C229" s="4" t="s">
        <v>265</v>
      </c>
      <c r="D229" s="4">
        <v>23.65</v>
      </c>
      <c r="E229" s="3">
        <v>0.77</v>
      </c>
      <c r="F229" s="3" t="s">
        <v>1481</v>
      </c>
      <c r="G229">
        <v>0</v>
      </c>
    </row>
    <row r="230" spans="1:7" x14ac:dyDescent="0.25">
      <c r="A230" s="3" t="s">
        <v>127</v>
      </c>
      <c r="B230" s="3">
        <v>2009</v>
      </c>
      <c r="C230" s="4" t="s">
        <v>590</v>
      </c>
      <c r="D230" s="4">
        <v>11.824999999999999</v>
      </c>
      <c r="E230" s="3">
        <v>9.9649999999999999</v>
      </c>
      <c r="F230" s="3" t="s">
        <v>2134</v>
      </c>
      <c r="G230">
        <v>0</v>
      </c>
    </row>
    <row r="231" spans="1:7" x14ac:dyDescent="0.25">
      <c r="A231" s="3" t="s">
        <v>127</v>
      </c>
      <c r="B231" s="3">
        <v>2009</v>
      </c>
      <c r="C231" s="4" t="s">
        <v>271</v>
      </c>
      <c r="D231" s="4">
        <v>11.824999999999999</v>
      </c>
      <c r="E231" s="3">
        <v>9.9649999999999999</v>
      </c>
      <c r="F231" s="3" t="s">
        <v>2134</v>
      </c>
      <c r="G231">
        <v>0</v>
      </c>
    </row>
    <row r="232" spans="1:7" x14ac:dyDescent="0.25">
      <c r="A232" s="3" t="s">
        <v>127</v>
      </c>
      <c r="B232" s="3">
        <v>2009</v>
      </c>
      <c r="C232" s="4" t="s">
        <v>90</v>
      </c>
      <c r="D232" s="4">
        <v>11.824999999999999</v>
      </c>
      <c r="E232" s="3">
        <v>9.9649999999999999</v>
      </c>
      <c r="F232" s="3" t="s">
        <v>2134</v>
      </c>
      <c r="G232">
        <v>0</v>
      </c>
    </row>
    <row r="233" spans="1:7" x14ac:dyDescent="0.25">
      <c r="A233" s="3" t="s">
        <v>127</v>
      </c>
      <c r="B233" s="3">
        <v>2009</v>
      </c>
      <c r="C233" s="4" t="s">
        <v>218</v>
      </c>
      <c r="D233" s="4">
        <v>11.824999999999999</v>
      </c>
      <c r="E233" s="3">
        <v>9.9649999999999999</v>
      </c>
      <c r="F233" s="3" t="s">
        <v>2134</v>
      </c>
      <c r="G233">
        <v>0</v>
      </c>
    </row>
    <row r="234" spans="1:7" x14ac:dyDescent="0.25">
      <c r="A234" s="3" t="s">
        <v>19</v>
      </c>
      <c r="B234" s="3">
        <v>2009</v>
      </c>
      <c r="C234" s="4" t="s">
        <v>1707</v>
      </c>
      <c r="D234" s="4">
        <v>23.65</v>
      </c>
      <c r="E234" s="3">
        <v>1.04</v>
      </c>
      <c r="F234" s="3" t="s">
        <v>2471</v>
      </c>
      <c r="G234">
        <v>0</v>
      </c>
    </row>
    <row r="235" spans="1:7" x14ac:dyDescent="0.25">
      <c r="A235" s="3" t="s">
        <v>19</v>
      </c>
      <c r="B235" s="3">
        <v>2009</v>
      </c>
      <c r="C235" s="4" t="s">
        <v>1676</v>
      </c>
      <c r="D235" s="4">
        <v>23.65</v>
      </c>
      <c r="E235" s="3">
        <v>1.04</v>
      </c>
      <c r="F235" s="3" t="s">
        <v>2471</v>
      </c>
      <c r="G235">
        <v>0</v>
      </c>
    </row>
    <row r="236" spans="1:7" x14ac:dyDescent="0.25">
      <c r="A236" s="3" t="s">
        <v>19</v>
      </c>
      <c r="B236" s="3">
        <v>2009</v>
      </c>
      <c r="C236" s="4" t="s">
        <v>1707</v>
      </c>
      <c r="D236" s="4">
        <v>47.3</v>
      </c>
      <c r="E236" s="3">
        <v>1.04</v>
      </c>
      <c r="F236" s="3" t="s">
        <v>2648</v>
      </c>
      <c r="G236">
        <v>0</v>
      </c>
    </row>
    <row r="237" spans="1:7" x14ac:dyDescent="0.25">
      <c r="A237" s="3" t="s">
        <v>19</v>
      </c>
      <c r="B237" s="3">
        <v>2009</v>
      </c>
      <c r="C237" s="4" t="s">
        <v>1707</v>
      </c>
      <c r="D237" s="4">
        <v>47.3</v>
      </c>
      <c r="E237" s="3">
        <v>5.94</v>
      </c>
      <c r="F237" s="3" t="s">
        <v>1705</v>
      </c>
      <c r="G237">
        <v>0</v>
      </c>
    </row>
    <row r="238" spans="1:7" x14ac:dyDescent="0.25">
      <c r="A238" s="3" t="s">
        <v>19</v>
      </c>
      <c r="B238" s="3">
        <v>2009</v>
      </c>
      <c r="C238" s="4" t="s">
        <v>1183</v>
      </c>
      <c r="D238" s="4">
        <v>47.3</v>
      </c>
      <c r="E238" s="3">
        <v>2.75</v>
      </c>
      <c r="F238" s="3" t="s">
        <v>1372</v>
      </c>
      <c r="G238">
        <v>0</v>
      </c>
    </row>
    <row r="239" spans="1:7" x14ac:dyDescent="0.25">
      <c r="A239" s="3" t="s">
        <v>19</v>
      </c>
      <c r="B239" s="3">
        <v>2009</v>
      </c>
      <c r="C239" s="4" t="s">
        <v>1056</v>
      </c>
      <c r="D239" s="4">
        <v>47.3</v>
      </c>
      <c r="E239" s="3">
        <v>0.59</v>
      </c>
      <c r="F239" s="3" t="s">
        <v>2140</v>
      </c>
      <c r="G239">
        <v>0</v>
      </c>
    </row>
    <row r="240" spans="1:7" x14ac:dyDescent="0.25">
      <c r="A240" s="3" t="s">
        <v>19</v>
      </c>
      <c r="B240" s="3">
        <v>2010</v>
      </c>
      <c r="C240" s="4" t="s">
        <v>590</v>
      </c>
      <c r="D240" s="4">
        <v>47.3</v>
      </c>
      <c r="E240" s="3">
        <v>0.98</v>
      </c>
      <c r="F240" s="3" t="s">
        <v>588</v>
      </c>
      <c r="G240">
        <v>0</v>
      </c>
    </row>
    <row r="241" spans="1:7" x14ac:dyDescent="0.25">
      <c r="A241" s="3" t="s">
        <v>19</v>
      </c>
      <c r="B241" s="3">
        <v>2010</v>
      </c>
      <c r="C241" s="4" t="s">
        <v>243</v>
      </c>
      <c r="D241" s="4">
        <v>47.3</v>
      </c>
      <c r="E241" s="3">
        <v>3.38</v>
      </c>
      <c r="F241" s="3" t="s">
        <v>241</v>
      </c>
      <c r="G241">
        <v>0</v>
      </c>
    </row>
    <row r="242" spans="1:7" x14ac:dyDescent="0.25">
      <c r="A242" s="3" t="s">
        <v>127</v>
      </c>
      <c r="B242" s="3">
        <v>2010</v>
      </c>
      <c r="C242" s="4" t="s">
        <v>389</v>
      </c>
      <c r="D242" s="4">
        <v>23.65</v>
      </c>
      <c r="E242" s="3">
        <v>23.65</v>
      </c>
      <c r="F242" s="3" t="s">
        <v>388</v>
      </c>
      <c r="G242">
        <v>0</v>
      </c>
    </row>
    <row r="243" spans="1:7" x14ac:dyDescent="0.25">
      <c r="A243" s="3" t="s">
        <v>127</v>
      </c>
      <c r="B243" s="3">
        <v>2010</v>
      </c>
      <c r="C243" s="4" t="s">
        <v>615</v>
      </c>
      <c r="D243" s="4">
        <v>23.65</v>
      </c>
      <c r="E243" s="3">
        <v>23.65</v>
      </c>
      <c r="F243" s="3" t="s">
        <v>388</v>
      </c>
      <c r="G243">
        <v>0</v>
      </c>
    </row>
    <row r="244" spans="1:7" x14ac:dyDescent="0.25">
      <c r="A244" s="3" t="s">
        <v>19</v>
      </c>
      <c r="B244" s="3">
        <v>2010</v>
      </c>
      <c r="C244" s="4" t="s">
        <v>615</v>
      </c>
      <c r="D244" s="4">
        <v>23.65</v>
      </c>
      <c r="E244" s="3">
        <v>0.37</v>
      </c>
      <c r="F244" s="3" t="s">
        <v>755</v>
      </c>
      <c r="G244">
        <v>0</v>
      </c>
    </row>
    <row r="245" spans="1:7" x14ac:dyDescent="0.25">
      <c r="A245" s="3" t="s">
        <v>19</v>
      </c>
      <c r="B245" s="3">
        <v>2010</v>
      </c>
      <c r="C245" s="4" t="s">
        <v>914</v>
      </c>
      <c r="D245" s="4">
        <v>23.65</v>
      </c>
      <c r="E245" s="3">
        <v>0.37</v>
      </c>
      <c r="F245" s="3" t="s">
        <v>755</v>
      </c>
      <c r="G245">
        <v>0</v>
      </c>
    </row>
    <row r="246" spans="1:7" x14ac:dyDescent="0.25">
      <c r="A246" s="3" t="s">
        <v>19</v>
      </c>
      <c r="B246" s="3">
        <v>2010</v>
      </c>
      <c r="C246" s="4" t="s">
        <v>389</v>
      </c>
      <c r="D246" s="4">
        <v>23.65</v>
      </c>
      <c r="E246" s="3">
        <v>0.55500000000000005</v>
      </c>
      <c r="F246" s="3" t="s">
        <v>417</v>
      </c>
      <c r="G246">
        <v>0</v>
      </c>
    </row>
    <row r="247" spans="1:7" x14ac:dyDescent="0.25">
      <c r="A247" s="3" t="s">
        <v>19</v>
      </c>
      <c r="B247" s="3">
        <v>2010</v>
      </c>
      <c r="C247" s="4" t="s">
        <v>1151</v>
      </c>
      <c r="D247" s="4">
        <v>23.65</v>
      </c>
      <c r="E247" s="3">
        <v>0.55500000000000005</v>
      </c>
      <c r="F247" s="3" t="s">
        <v>417</v>
      </c>
      <c r="G247">
        <v>0</v>
      </c>
    </row>
    <row r="248" spans="1:7" x14ac:dyDescent="0.25">
      <c r="A248" s="3" t="s">
        <v>127</v>
      </c>
      <c r="B248" s="3">
        <v>2010</v>
      </c>
      <c r="C248" s="4" t="s">
        <v>159</v>
      </c>
      <c r="D248" s="4">
        <v>47.3</v>
      </c>
      <c r="E248" s="3">
        <v>47.3</v>
      </c>
      <c r="F248" s="3" t="s">
        <v>158</v>
      </c>
      <c r="G248">
        <v>0</v>
      </c>
    </row>
    <row r="249" spans="1:7" x14ac:dyDescent="0.25">
      <c r="A249" s="3" t="s">
        <v>19</v>
      </c>
      <c r="B249" s="3">
        <v>2010</v>
      </c>
      <c r="C249" s="4" t="s">
        <v>590</v>
      </c>
      <c r="D249" s="4">
        <v>47.3</v>
      </c>
      <c r="E249" s="3">
        <v>1.01</v>
      </c>
      <c r="F249" s="3" t="s">
        <v>929</v>
      </c>
      <c r="G249">
        <v>0</v>
      </c>
    </row>
    <row r="250" spans="1:7" x14ac:dyDescent="0.25">
      <c r="A250" s="3" t="s">
        <v>19</v>
      </c>
      <c r="B250" s="3">
        <v>2010</v>
      </c>
      <c r="C250" s="4" t="s">
        <v>527</v>
      </c>
      <c r="D250" s="4">
        <v>23.65</v>
      </c>
      <c r="E250" s="3">
        <v>2.3650000000000002</v>
      </c>
      <c r="F250" s="3" t="s">
        <v>572</v>
      </c>
      <c r="G250">
        <v>0</v>
      </c>
    </row>
    <row r="251" spans="1:7" x14ac:dyDescent="0.25">
      <c r="A251" s="3" t="s">
        <v>19</v>
      </c>
      <c r="B251" s="3">
        <v>2010</v>
      </c>
      <c r="C251" s="4" t="s">
        <v>556</v>
      </c>
      <c r="D251" s="4">
        <v>23.65</v>
      </c>
      <c r="E251" s="3">
        <v>2.3650000000000002</v>
      </c>
      <c r="F251" s="3" t="s">
        <v>572</v>
      </c>
      <c r="G251">
        <v>0</v>
      </c>
    </row>
    <row r="252" spans="1:7" x14ac:dyDescent="0.25">
      <c r="A252" s="3" t="s">
        <v>127</v>
      </c>
      <c r="B252" s="3">
        <v>2010</v>
      </c>
      <c r="C252" s="4" t="s">
        <v>590</v>
      </c>
      <c r="D252" s="4">
        <v>11.824999999999999</v>
      </c>
      <c r="E252" s="3">
        <v>11.824999999999999</v>
      </c>
      <c r="F252" s="3" t="s">
        <v>884</v>
      </c>
      <c r="G252">
        <v>0</v>
      </c>
    </row>
    <row r="253" spans="1:7" x14ac:dyDescent="0.25">
      <c r="A253" s="3" t="s">
        <v>127</v>
      </c>
      <c r="B253" s="3">
        <v>2010</v>
      </c>
      <c r="C253" s="4" t="s">
        <v>766</v>
      </c>
      <c r="D253" s="4">
        <v>11.824999999999999</v>
      </c>
      <c r="E253" s="3">
        <v>11.824999999999999</v>
      </c>
      <c r="F253" s="3" t="s">
        <v>884</v>
      </c>
      <c r="G253">
        <v>0</v>
      </c>
    </row>
    <row r="254" spans="1:7" x14ac:dyDescent="0.25">
      <c r="A254" s="3" t="s">
        <v>127</v>
      </c>
      <c r="B254" s="3">
        <v>2010</v>
      </c>
      <c r="C254" s="4" t="s">
        <v>271</v>
      </c>
      <c r="D254" s="4">
        <v>11.824999999999999</v>
      </c>
      <c r="E254" s="3">
        <v>11.824999999999999</v>
      </c>
      <c r="F254" s="3" t="s">
        <v>884</v>
      </c>
      <c r="G254">
        <v>0</v>
      </c>
    </row>
    <row r="255" spans="1:7" x14ac:dyDescent="0.25">
      <c r="A255" s="3" t="s">
        <v>127</v>
      </c>
      <c r="B255" s="3">
        <v>2010</v>
      </c>
      <c r="C255" s="4" t="s">
        <v>476</v>
      </c>
      <c r="D255" s="4">
        <v>11.824999999999999</v>
      </c>
      <c r="E255" s="3">
        <v>11.824999999999999</v>
      </c>
      <c r="F255" s="3" t="s">
        <v>884</v>
      </c>
      <c r="G255">
        <v>0</v>
      </c>
    </row>
    <row r="256" spans="1:7" x14ac:dyDescent="0.25">
      <c r="A256" s="3" t="s">
        <v>19</v>
      </c>
      <c r="B256" s="3">
        <v>2010</v>
      </c>
      <c r="C256" s="4" t="s">
        <v>271</v>
      </c>
      <c r="D256" s="4">
        <v>47.3</v>
      </c>
      <c r="E256" s="3">
        <v>1.53</v>
      </c>
      <c r="F256" s="3" t="s">
        <v>677</v>
      </c>
      <c r="G256">
        <v>0</v>
      </c>
    </row>
    <row r="257" spans="1:7" x14ac:dyDescent="0.25">
      <c r="A257" s="3" t="s">
        <v>127</v>
      </c>
      <c r="B257" s="3">
        <v>2010</v>
      </c>
      <c r="C257" s="4" t="s">
        <v>802</v>
      </c>
      <c r="D257" s="4">
        <v>47.3</v>
      </c>
      <c r="E257" s="3">
        <v>47.3</v>
      </c>
      <c r="F257" s="3" t="s">
        <v>801</v>
      </c>
      <c r="G257">
        <v>0</v>
      </c>
    </row>
    <row r="258" spans="1:7" x14ac:dyDescent="0.25">
      <c r="A258" s="3" t="s">
        <v>127</v>
      </c>
      <c r="B258" s="3">
        <v>2010</v>
      </c>
      <c r="C258" s="4" t="s">
        <v>131</v>
      </c>
      <c r="D258" s="4">
        <v>9.4600000000000009</v>
      </c>
      <c r="E258" s="3">
        <v>9.4600000000000009</v>
      </c>
      <c r="F258" s="3" t="s">
        <v>130</v>
      </c>
      <c r="G258">
        <v>0</v>
      </c>
    </row>
    <row r="259" spans="1:7" x14ac:dyDescent="0.25">
      <c r="A259" s="3" t="s">
        <v>127</v>
      </c>
      <c r="B259" s="3">
        <v>2010</v>
      </c>
      <c r="C259" s="4" t="s">
        <v>1747</v>
      </c>
      <c r="D259" s="4">
        <v>9.4600000000000009</v>
      </c>
      <c r="E259" s="3">
        <v>9.4600000000000009</v>
      </c>
      <c r="F259" s="3" t="s">
        <v>130</v>
      </c>
      <c r="G259">
        <v>0</v>
      </c>
    </row>
    <row r="260" spans="1:7" x14ac:dyDescent="0.25">
      <c r="A260" s="3" t="s">
        <v>127</v>
      </c>
      <c r="B260" s="3">
        <v>2010</v>
      </c>
      <c r="C260" s="4" t="s">
        <v>2115</v>
      </c>
      <c r="D260" s="4">
        <v>9.4600000000000009</v>
      </c>
      <c r="E260" s="3">
        <v>9.4600000000000009</v>
      </c>
      <c r="F260" s="3" t="s">
        <v>130</v>
      </c>
      <c r="G260">
        <v>0</v>
      </c>
    </row>
    <row r="261" spans="1:7" x14ac:dyDescent="0.25">
      <c r="A261" s="3" t="s">
        <v>127</v>
      </c>
      <c r="B261" s="3">
        <v>2010</v>
      </c>
      <c r="C261" s="4" t="s">
        <v>476</v>
      </c>
      <c r="D261" s="4">
        <v>9.4600000000000009</v>
      </c>
      <c r="E261" s="3">
        <v>9.4600000000000009</v>
      </c>
      <c r="F261" s="3" t="s">
        <v>130</v>
      </c>
      <c r="G261">
        <v>0</v>
      </c>
    </row>
    <row r="262" spans="1:7" x14ac:dyDescent="0.25">
      <c r="A262" s="3" t="s">
        <v>127</v>
      </c>
      <c r="B262" s="3">
        <v>2010</v>
      </c>
      <c r="C262" s="4" t="s">
        <v>590</v>
      </c>
      <c r="D262" s="4">
        <v>9.4600000000000009</v>
      </c>
      <c r="E262" s="3">
        <v>9.4600000000000009</v>
      </c>
      <c r="F262" s="3" t="s">
        <v>130</v>
      </c>
      <c r="G262">
        <v>0</v>
      </c>
    </row>
    <row r="263" spans="1:7" x14ac:dyDescent="0.25">
      <c r="A263" s="3" t="s">
        <v>127</v>
      </c>
      <c r="B263" s="3">
        <v>2010</v>
      </c>
      <c r="C263" s="4" t="s">
        <v>58</v>
      </c>
      <c r="D263" s="4">
        <v>23.65</v>
      </c>
      <c r="E263" s="3">
        <v>23.65</v>
      </c>
      <c r="F263" s="3" t="s">
        <v>433</v>
      </c>
      <c r="G263">
        <v>0</v>
      </c>
    </row>
    <row r="264" spans="1:7" x14ac:dyDescent="0.25">
      <c r="A264" s="3" t="s">
        <v>127</v>
      </c>
      <c r="B264" s="3">
        <v>2010</v>
      </c>
      <c r="C264" s="4" t="s">
        <v>7204</v>
      </c>
      <c r="D264" s="4">
        <v>23.65</v>
      </c>
      <c r="E264" s="3">
        <v>23.65</v>
      </c>
      <c r="F264" s="3" t="s">
        <v>433</v>
      </c>
      <c r="G264">
        <v>0</v>
      </c>
    </row>
    <row r="265" spans="1:7" x14ac:dyDescent="0.25">
      <c r="A265" s="3" t="s">
        <v>127</v>
      </c>
      <c r="B265" s="3">
        <v>2010</v>
      </c>
      <c r="C265" s="4" t="s">
        <v>903</v>
      </c>
      <c r="D265" s="4">
        <v>23.65</v>
      </c>
      <c r="E265" s="3">
        <v>23.65</v>
      </c>
      <c r="F265" s="3" t="s">
        <v>902</v>
      </c>
      <c r="G265">
        <v>0</v>
      </c>
    </row>
    <row r="266" spans="1:7" x14ac:dyDescent="0.25">
      <c r="A266" s="3" t="s">
        <v>127</v>
      </c>
      <c r="B266" s="3">
        <v>2010</v>
      </c>
      <c r="C266" s="4" t="s">
        <v>914</v>
      </c>
      <c r="D266" s="4">
        <v>23.65</v>
      </c>
      <c r="E266" s="3">
        <v>23.65</v>
      </c>
      <c r="F266" s="3" t="s">
        <v>902</v>
      </c>
      <c r="G266">
        <v>0</v>
      </c>
    </row>
    <row r="267" spans="1:7" x14ac:dyDescent="0.25">
      <c r="A267" s="3" t="s">
        <v>127</v>
      </c>
      <c r="B267" s="3">
        <v>2010</v>
      </c>
      <c r="C267" s="4" t="s">
        <v>271</v>
      </c>
      <c r="D267" s="4">
        <v>47.3</v>
      </c>
      <c r="E267" s="3">
        <v>18.920000000000002</v>
      </c>
      <c r="F267" s="3" t="s">
        <v>270</v>
      </c>
      <c r="G267">
        <v>0</v>
      </c>
    </row>
    <row r="268" spans="1:7" x14ac:dyDescent="0.25">
      <c r="A268" s="3" t="s">
        <v>127</v>
      </c>
      <c r="B268" s="3">
        <v>2010</v>
      </c>
      <c r="C268" s="4" t="s">
        <v>599</v>
      </c>
      <c r="D268" s="4">
        <v>47.3</v>
      </c>
      <c r="E268" s="3">
        <v>47.3</v>
      </c>
      <c r="F268" s="3" t="s">
        <v>598</v>
      </c>
      <c r="G268">
        <v>0</v>
      </c>
    </row>
    <row r="269" spans="1:7" x14ac:dyDescent="0.25">
      <c r="A269" s="3" t="s">
        <v>127</v>
      </c>
      <c r="B269" s="3">
        <v>2010</v>
      </c>
      <c r="C269" s="4" t="s">
        <v>920</v>
      </c>
      <c r="D269" s="4">
        <v>47.3</v>
      </c>
      <c r="E269" s="3">
        <v>47.3</v>
      </c>
      <c r="F269" s="3" t="s">
        <v>919</v>
      </c>
      <c r="G269">
        <v>0</v>
      </c>
    </row>
    <row r="270" spans="1:7" x14ac:dyDescent="0.25">
      <c r="A270" s="3" t="s">
        <v>19</v>
      </c>
      <c r="B270" s="3">
        <v>2010</v>
      </c>
      <c r="C270" s="4" t="s">
        <v>286</v>
      </c>
      <c r="D270" s="4">
        <v>47.3</v>
      </c>
      <c r="E270" s="3">
        <v>1.8</v>
      </c>
      <c r="F270" s="3" t="s">
        <v>979</v>
      </c>
      <c r="G270">
        <v>0</v>
      </c>
    </row>
    <row r="271" spans="1:7" x14ac:dyDescent="0.25">
      <c r="A271" s="3" t="s">
        <v>19</v>
      </c>
      <c r="B271" s="3">
        <v>2010</v>
      </c>
      <c r="C271" s="4" t="s">
        <v>286</v>
      </c>
      <c r="D271" s="4">
        <v>23.65</v>
      </c>
      <c r="E271" s="3">
        <v>1.39</v>
      </c>
      <c r="F271" s="3" t="s">
        <v>578</v>
      </c>
      <c r="G271">
        <v>0</v>
      </c>
    </row>
    <row r="272" spans="1:7" x14ac:dyDescent="0.25">
      <c r="A272" s="3" t="s">
        <v>19</v>
      </c>
      <c r="B272" s="3">
        <v>2010</v>
      </c>
      <c r="C272" s="4" t="s">
        <v>7205</v>
      </c>
      <c r="D272" s="4">
        <v>23.65</v>
      </c>
      <c r="E272" s="3">
        <v>1.39</v>
      </c>
      <c r="F272" s="3" t="s">
        <v>578</v>
      </c>
      <c r="G272">
        <v>0</v>
      </c>
    </row>
    <row r="273" spans="1:7" x14ac:dyDescent="0.25">
      <c r="A273" s="3" t="s">
        <v>19</v>
      </c>
      <c r="B273" s="3">
        <v>2010</v>
      </c>
      <c r="C273" s="4" t="s">
        <v>286</v>
      </c>
      <c r="D273" s="4">
        <v>47.3</v>
      </c>
      <c r="E273" s="3">
        <v>3.87</v>
      </c>
      <c r="F273" s="3" t="s">
        <v>817</v>
      </c>
      <c r="G273">
        <v>0</v>
      </c>
    </row>
    <row r="274" spans="1:7" x14ac:dyDescent="0.25">
      <c r="A274" s="3" t="s">
        <v>19</v>
      </c>
      <c r="B274" s="3">
        <v>2010</v>
      </c>
      <c r="C274" s="4" t="s">
        <v>286</v>
      </c>
      <c r="D274" s="4">
        <v>47.3</v>
      </c>
      <c r="E274" s="3">
        <v>3.38</v>
      </c>
      <c r="F274" s="3" t="s">
        <v>1060</v>
      </c>
      <c r="G274">
        <v>0</v>
      </c>
    </row>
    <row r="275" spans="1:7" x14ac:dyDescent="0.25">
      <c r="A275" s="3" t="s">
        <v>19</v>
      </c>
      <c r="B275" s="3">
        <v>2010</v>
      </c>
      <c r="C275" s="4" t="s">
        <v>286</v>
      </c>
      <c r="D275" s="4">
        <v>47.3</v>
      </c>
      <c r="E275" s="3">
        <v>2.29</v>
      </c>
      <c r="F275" s="3" t="s">
        <v>727</v>
      </c>
      <c r="G275">
        <v>0</v>
      </c>
    </row>
    <row r="276" spans="1:7" x14ac:dyDescent="0.25">
      <c r="A276" s="3" t="s">
        <v>19</v>
      </c>
      <c r="B276" s="3">
        <v>2010</v>
      </c>
      <c r="C276" s="4" t="s">
        <v>543</v>
      </c>
      <c r="D276" s="4">
        <v>23.65</v>
      </c>
      <c r="E276" s="3">
        <v>0.81</v>
      </c>
      <c r="F276" s="3" t="s">
        <v>541</v>
      </c>
      <c r="G276">
        <v>0</v>
      </c>
    </row>
    <row r="277" spans="1:7" x14ac:dyDescent="0.25">
      <c r="A277" s="3" t="s">
        <v>19</v>
      </c>
      <c r="B277" s="3">
        <v>2010</v>
      </c>
      <c r="C277" s="4" t="s">
        <v>7206</v>
      </c>
      <c r="D277" s="4">
        <v>23.65</v>
      </c>
      <c r="E277" s="3">
        <v>0.81</v>
      </c>
      <c r="F277" s="3" t="s">
        <v>541</v>
      </c>
      <c r="G277">
        <v>0</v>
      </c>
    </row>
    <row r="278" spans="1:7" x14ac:dyDescent="0.25">
      <c r="A278" s="3" t="s">
        <v>127</v>
      </c>
      <c r="B278" s="3">
        <v>2010</v>
      </c>
      <c r="C278" s="4" t="s">
        <v>1080</v>
      </c>
      <c r="D278" s="4">
        <v>15.766666666700001</v>
      </c>
      <c r="E278" s="3">
        <v>15.766666666700001</v>
      </c>
      <c r="F278" s="3" t="s">
        <v>1079</v>
      </c>
      <c r="G278">
        <v>0</v>
      </c>
    </row>
    <row r="279" spans="1:7" x14ac:dyDescent="0.25">
      <c r="A279" s="3" t="s">
        <v>127</v>
      </c>
      <c r="B279" s="3">
        <v>2010</v>
      </c>
      <c r="C279" s="4" t="s">
        <v>519</v>
      </c>
      <c r="D279" s="4">
        <v>15.766666666700001</v>
      </c>
      <c r="E279" s="3">
        <v>15.766666666700001</v>
      </c>
      <c r="F279" s="3" t="s">
        <v>1079</v>
      </c>
      <c r="G279">
        <v>0</v>
      </c>
    </row>
    <row r="280" spans="1:7" x14ac:dyDescent="0.25">
      <c r="A280" s="3" t="s">
        <v>127</v>
      </c>
      <c r="B280" s="3">
        <v>2010</v>
      </c>
      <c r="C280" s="4" t="s">
        <v>7203</v>
      </c>
      <c r="D280" s="4">
        <v>15.766666666700001</v>
      </c>
      <c r="E280" s="3">
        <v>15.766666666700001</v>
      </c>
      <c r="F280" s="3" t="s">
        <v>1079</v>
      </c>
      <c r="G280">
        <v>0</v>
      </c>
    </row>
    <row r="281" spans="1:7" x14ac:dyDescent="0.25">
      <c r="A281" s="3" t="s">
        <v>19</v>
      </c>
      <c r="B281" s="3">
        <v>2010</v>
      </c>
      <c r="C281" s="4" t="s">
        <v>425</v>
      </c>
      <c r="D281" s="4">
        <v>47.3</v>
      </c>
      <c r="E281" s="3">
        <v>1.1499999999999999</v>
      </c>
      <c r="F281" s="3" t="s">
        <v>861</v>
      </c>
      <c r="G281">
        <v>0</v>
      </c>
    </row>
    <row r="282" spans="1:7" x14ac:dyDescent="0.25">
      <c r="A282" s="3" t="s">
        <v>127</v>
      </c>
      <c r="B282" s="3">
        <v>2010</v>
      </c>
      <c r="C282" s="4" t="s">
        <v>963</v>
      </c>
      <c r="D282" s="4">
        <v>47.3</v>
      </c>
      <c r="E282" s="3">
        <v>47.3</v>
      </c>
      <c r="F282" s="3" t="s">
        <v>962</v>
      </c>
      <c r="G282">
        <v>0</v>
      </c>
    </row>
    <row r="283" spans="1:7" x14ac:dyDescent="0.25">
      <c r="A283" s="3" t="s">
        <v>127</v>
      </c>
      <c r="B283" s="3">
        <v>2010</v>
      </c>
      <c r="C283" s="4" t="s">
        <v>286</v>
      </c>
      <c r="D283" s="4">
        <v>11.824999999999999</v>
      </c>
      <c r="E283" s="3">
        <v>9.4600000000000009</v>
      </c>
      <c r="F283" s="3" t="s">
        <v>583</v>
      </c>
      <c r="G283">
        <v>0</v>
      </c>
    </row>
    <row r="284" spans="1:7" x14ac:dyDescent="0.25">
      <c r="A284" s="3" t="s">
        <v>127</v>
      </c>
      <c r="B284" s="3">
        <v>2010</v>
      </c>
      <c r="C284" s="4" t="s">
        <v>740</v>
      </c>
      <c r="D284" s="4">
        <v>11.824999999999999</v>
      </c>
      <c r="E284" s="3">
        <v>9.4600000000000009</v>
      </c>
      <c r="F284" s="3" t="s">
        <v>583</v>
      </c>
      <c r="G284">
        <v>0</v>
      </c>
    </row>
    <row r="285" spans="1:7" x14ac:dyDescent="0.25">
      <c r="A285" s="3" t="s">
        <v>127</v>
      </c>
      <c r="B285" s="3">
        <v>2010</v>
      </c>
      <c r="C285" s="4" t="s">
        <v>7207</v>
      </c>
      <c r="D285" s="4">
        <v>11.824999999999999</v>
      </c>
      <c r="E285" s="3">
        <v>9.4600000000000009</v>
      </c>
      <c r="F285" s="3" t="s">
        <v>583</v>
      </c>
      <c r="G285">
        <v>0</v>
      </c>
    </row>
    <row r="286" spans="1:7" x14ac:dyDescent="0.25">
      <c r="A286" s="3" t="s">
        <v>127</v>
      </c>
      <c r="B286" s="3">
        <v>2010</v>
      </c>
      <c r="C286" s="4" t="s">
        <v>7205</v>
      </c>
      <c r="D286" s="4">
        <v>11.824999999999999</v>
      </c>
      <c r="E286" s="3">
        <v>9.4600000000000009</v>
      </c>
      <c r="F286" s="3" t="s">
        <v>583</v>
      </c>
      <c r="G286">
        <v>0</v>
      </c>
    </row>
    <row r="287" spans="1:7" x14ac:dyDescent="0.25">
      <c r="A287" s="3" t="s">
        <v>127</v>
      </c>
      <c r="B287" s="3">
        <v>2010</v>
      </c>
      <c r="C287" s="4" t="s">
        <v>259</v>
      </c>
      <c r="D287" s="4">
        <v>23.65</v>
      </c>
      <c r="E287" s="3">
        <v>23.65</v>
      </c>
      <c r="F287" s="3" t="s">
        <v>258</v>
      </c>
      <c r="G287">
        <v>0</v>
      </c>
    </row>
    <row r="288" spans="1:7" x14ac:dyDescent="0.25">
      <c r="A288" s="3" t="s">
        <v>127</v>
      </c>
      <c r="B288" s="3">
        <v>2010</v>
      </c>
      <c r="C288" s="4" t="s">
        <v>3614</v>
      </c>
      <c r="D288" s="4">
        <v>23.65</v>
      </c>
      <c r="E288" s="3">
        <v>23.65</v>
      </c>
      <c r="F288" s="3" t="s">
        <v>258</v>
      </c>
      <c r="G288">
        <v>0</v>
      </c>
    </row>
    <row r="289" spans="1:7" x14ac:dyDescent="0.25">
      <c r="A289" s="3" t="s">
        <v>127</v>
      </c>
      <c r="B289" s="3">
        <v>2010</v>
      </c>
      <c r="C289" s="4" t="s">
        <v>519</v>
      </c>
      <c r="D289" s="4">
        <v>15.766666666700001</v>
      </c>
      <c r="E289" s="3">
        <v>15.766666666700001</v>
      </c>
      <c r="F289" s="3" t="s">
        <v>518</v>
      </c>
      <c r="G289">
        <v>0</v>
      </c>
    </row>
    <row r="290" spans="1:7" x14ac:dyDescent="0.25">
      <c r="A290" s="3" t="s">
        <v>127</v>
      </c>
      <c r="B290" s="3">
        <v>2010</v>
      </c>
      <c r="C290" s="4" t="s">
        <v>7208</v>
      </c>
      <c r="D290" s="4">
        <v>15.766666666700001</v>
      </c>
      <c r="E290" s="3">
        <v>15.766666666700001</v>
      </c>
      <c r="F290" s="3" t="s">
        <v>518</v>
      </c>
      <c r="G290">
        <v>0</v>
      </c>
    </row>
    <row r="291" spans="1:7" x14ac:dyDescent="0.25">
      <c r="A291" s="3" t="s">
        <v>127</v>
      </c>
      <c r="B291" s="3">
        <v>2010</v>
      </c>
      <c r="C291" s="4" t="s">
        <v>3614</v>
      </c>
      <c r="D291" s="4">
        <v>15.766666666700001</v>
      </c>
      <c r="E291" s="3">
        <v>15.766666666700001</v>
      </c>
      <c r="F291" s="3" t="s">
        <v>518</v>
      </c>
      <c r="G291">
        <v>0</v>
      </c>
    </row>
    <row r="292" spans="1:7" x14ac:dyDescent="0.25">
      <c r="A292" s="3" t="s">
        <v>19</v>
      </c>
      <c r="B292" s="3">
        <v>2010</v>
      </c>
      <c r="C292" s="4" t="s">
        <v>695</v>
      </c>
      <c r="D292" s="4">
        <v>47.3</v>
      </c>
      <c r="E292" s="3">
        <v>2.08</v>
      </c>
      <c r="F292" s="3" t="s">
        <v>693</v>
      </c>
      <c r="G292">
        <v>0</v>
      </c>
    </row>
    <row r="293" spans="1:7" x14ac:dyDescent="0.25">
      <c r="A293" s="3" t="s">
        <v>127</v>
      </c>
      <c r="B293" s="3">
        <v>2008</v>
      </c>
      <c r="C293" s="4" t="s">
        <v>125</v>
      </c>
      <c r="D293" s="4">
        <v>46.58</v>
      </c>
      <c r="E293" s="3">
        <v>46.58</v>
      </c>
      <c r="F293" s="3" t="s">
        <v>3488</v>
      </c>
      <c r="G293">
        <v>0</v>
      </c>
    </row>
    <row r="294" spans="1:7" x14ac:dyDescent="0.25">
      <c r="A294" s="3" t="s">
        <v>127</v>
      </c>
      <c r="B294" s="3">
        <v>2006</v>
      </c>
      <c r="C294" s="4" t="s">
        <v>1488</v>
      </c>
      <c r="D294" s="4">
        <v>46.58</v>
      </c>
      <c r="E294" s="3">
        <v>19.739999999999998</v>
      </c>
      <c r="F294" s="3" t="s">
        <v>6201</v>
      </c>
      <c r="G294">
        <v>0</v>
      </c>
    </row>
    <row r="295" spans="1:7" x14ac:dyDescent="0.25">
      <c r="A295" s="3" t="s">
        <v>19</v>
      </c>
      <c r="B295" s="3">
        <v>2006</v>
      </c>
      <c r="C295" s="4" t="s">
        <v>1114</v>
      </c>
      <c r="D295" s="4">
        <v>46.58</v>
      </c>
      <c r="E295" s="3">
        <v>0.1</v>
      </c>
      <c r="F295" s="3" t="s">
        <v>6506</v>
      </c>
      <c r="G295">
        <v>0</v>
      </c>
    </row>
    <row r="296" spans="1:7" x14ac:dyDescent="0.25">
      <c r="A296" s="3" t="s">
        <v>19</v>
      </c>
      <c r="B296" s="3">
        <v>2006</v>
      </c>
      <c r="C296" s="4" t="s">
        <v>443</v>
      </c>
      <c r="D296" s="4">
        <v>46.58</v>
      </c>
      <c r="E296" s="3">
        <v>0.54</v>
      </c>
      <c r="F296" s="3" t="s">
        <v>6528</v>
      </c>
      <c r="G296">
        <v>0</v>
      </c>
    </row>
    <row r="297" spans="1:7" x14ac:dyDescent="0.25">
      <c r="A297" s="3" t="s">
        <v>19</v>
      </c>
      <c r="B297" s="3">
        <v>2006</v>
      </c>
      <c r="C297" s="4" t="s">
        <v>567</v>
      </c>
      <c r="D297" s="4">
        <v>46.58</v>
      </c>
      <c r="E297" s="3">
        <v>1.79</v>
      </c>
      <c r="F297" s="3" t="s">
        <v>6665</v>
      </c>
      <c r="G297">
        <v>0</v>
      </c>
    </row>
    <row r="298" spans="1:7" x14ac:dyDescent="0.25">
      <c r="A298" s="3" t="s">
        <v>19</v>
      </c>
      <c r="B298" s="3">
        <v>2006</v>
      </c>
      <c r="C298" s="4" t="s">
        <v>567</v>
      </c>
      <c r="D298" s="4">
        <v>46.58</v>
      </c>
      <c r="E298" s="3">
        <v>1.79</v>
      </c>
      <c r="F298" s="3" t="s">
        <v>6983</v>
      </c>
      <c r="G298">
        <v>0</v>
      </c>
    </row>
    <row r="299" spans="1:7" x14ac:dyDescent="0.25">
      <c r="A299" s="3" t="s">
        <v>19</v>
      </c>
      <c r="B299" s="3">
        <v>2006</v>
      </c>
      <c r="C299" s="4" t="s">
        <v>1600</v>
      </c>
      <c r="D299" s="4">
        <v>46.58</v>
      </c>
      <c r="E299" s="3">
        <v>2.59</v>
      </c>
      <c r="F299" s="3" t="s">
        <v>6640</v>
      </c>
      <c r="G299">
        <v>0</v>
      </c>
    </row>
    <row r="300" spans="1:7" x14ac:dyDescent="0.25">
      <c r="A300" s="3" t="s">
        <v>127</v>
      </c>
      <c r="B300" s="3">
        <v>2006</v>
      </c>
      <c r="C300" s="4" t="s">
        <v>27</v>
      </c>
      <c r="D300" s="4">
        <v>46.58</v>
      </c>
      <c r="E300" s="3">
        <v>46.58</v>
      </c>
      <c r="F300" s="3" t="s">
        <v>6915</v>
      </c>
      <c r="G300">
        <v>0</v>
      </c>
    </row>
    <row r="301" spans="1:7" x14ac:dyDescent="0.25">
      <c r="A301" s="3" t="s">
        <v>19</v>
      </c>
      <c r="B301" s="3">
        <v>2006</v>
      </c>
      <c r="C301" s="4" t="s">
        <v>404</v>
      </c>
      <c r="D301" s="4">
        <v>46.58</v>
      </c>
      <c r="E301" s="3">
        <v>1.93</v>
      </c>
      <c r="F301" s="3" t="s">
        <v>6372</v>
      </c>
      <c r="G301">
        <v>0</v>
      </c>
    </row>
    <row r="302" spans="1:7" x14ac:dyDescent="0.25">
      <c r="A302" s="3" t="s">
        <v>127</v>
      </c>
      <c r="B302" s="3">
        <v>2006</v>
      </c>
      <c r="C302" s="4" t="s">
        <v>27</v>
      </c>
      <c r="D302" s="4">
        <v>46.58</v>
      </c>
      <c r="E302" s="3">
        <v>13.61</v>
      </c>
      <c r="F302" s="3" t="s">
        <v>6910</v>
      </c>
      <c r="G302">
        <v>0</v>
      </c>
    </row>
    <row r="303" spans="1:7" x14ac:dyDescent="0.25">
      <c r="A303" s="3" t="s">
        <v>19</v>
      </c>
      <c r="B303" s="3">
        <v>2006</v>
      </c>
      <c r="C303" s="4" t="s">
        <v>27</v>
      </c>
      <c r="D303" s="4">
        <v>46.58</v>
      </c>
      <c r="E303" s="3">
        <v>3.15</v>
      </c>
      <c r="F303" s="3" t="s">
        <v>6747</v>
      </c>
      <c r="G303">
        <v>0</v>
      </c>
    </row>
    <row r="304" spans="1:7" x14ac:dyDescent="0.25">
      <c r="A304" s="3" t="s">
        <v>19</v>
      </c>
      <c r="B304" s="3">
        <v>2006</v>
      </c>
      <c r="C304" s="4" t="s">
        <v>27</v>
      </c>
      <c r="D304" s="4">
        <v>46.58</v>
      </c>
      <c r="E304" s="3">
        <v>2.2000000000000002</v>
      </c>
      <c r="F304" s="3" t="s">
        <v>6876</v>
      </c>
      <c r="G304">
        <v>0</v>
      </c>
    </row>
    <row r="305" spans="1:7" x14ac:dyDescent="0.25">
      <c r="A305" s="3" t="s">
        <v>19</v>
      </c>
      <c r="B305" s="3">
        <v>2006</v>
      </c>
      <c r="C305" s="4" t="s">
        <v>27</v>
      </c>
      <c r="D305" s="4">
        <v>46.58</v>
      </c>
      <c r="E305" s="3">
        <v>2.2000000000000002</v>
      </c>
      <c r="F305" s="3" t="s">
        <v>6872</v>
      </c>
      <c r="G305">
        <v>0</v>
      </c>
    </row>
    <row r="306" spans="1:7" x14ac:dyDescent="0.25">
      <c r="A306" s="3" t="s">
        <v>19</v>
      </c>
      <c r="B306" s="3">
        <v>2006</v>
      </c>
      <c r="C306" s="4" t="s">
        <v>125</v>
      </c>
      <c r="D306" s="4">
        <v>46.58</v>
      </c>
      <c r="E306" s="3">
        <v>2.97</v>
      </c>
      <c r="F306" s="3" t="s">
        <v>7086</v>
      </c>
      <c r="G306">
        <v>0</v>
      </c>
    </row>
    <row r="307" spans="1:7" x14ac:dyDescent="0.25">
      <c r="A307" s="3" t="s">
        <v>127</v>
      </c>
      <c r="B307" s="3">
        <v>2006</v>
      </c>
      <c r="C307" s="4" t="s">
        <v>6824</v>
      </c>
      <c r="D307" s="4">
        <v>46.58</v>
      </c>
      <c r="E307" s="3">
        <v>23.29</v>
      </c>
      <c r="F307" s="3" t="s">
        <v>6823</v>
      </c>
      <c r="G307">
        <v>0</v>
      </c>
    </row>
    <row r="308" spans="1:7" x14ac:dyDescent="0.25">
      <c r="A308" s="3" t="s">
        <v>127</v>
      </c>
      <c r="B308" s="3">
        <v>2007</v>
      </c>
      <c r="C308" s="4" t="s">
        <v>1488</v>
      </c>
      <c r="D308" s="4">
        <v>46.58</v>
      </c>
      <c r="E308" s="3">
        <v>23.29</v>
      </c>
      <c r="F308" s="3" t="s">
        <v>4269</v>
      </c>
      <c r="G308">
        <v>0</v>
      </c>
    </row>
    <row r="309" spans="1:7" x14ac:dyDescent="0.25">
      <c r="A309" s="3" t="s">
        <v>19</v>
      </c>
      <c r="B309" s="3">
        <v>2007</v>
      </c>
      <c r="C309" s="4" t="s">
        <v>329</v>
      </c>
      <c r="D309" s="4">
        <v>46.58</v>
      </c>
      <c r="E309" s="3">
        <v>1.68</v>
      </c>
      <c r="F309" s="3" t="s">
        <v>4155</v>
      </c>
      <c r="G309">
        <v>0</v>
      </c>
    </row>
    <row r="310" spans="1:7" x14ac:dyDescent="0.25">
      <c r="A310" s="3" t="s">
        <v>127</v>
      </c>
      <c r="B310" s="3">
        <v>2007</v>
      </c>
      <c r="C310" s="4" t="s">
        <v>1092</v>
      </c>
      <c r="D310" s="4">
        <v>46.58</v>
      </c>
      <c r="E310" s="3">
        <v>46.58</v>
      </c>
      <c r="F310" s="3" t="s">
        <v>5935</v>
      </c>
      <c r="G310">
        <v>0</v>
      </c>
    </row>
    <row r="311" spans="1:7" x14ac:dyDescent="0.25">
      <c r="A311" s="3" t="s">
        <v>127</v>
      </c>
      <c r="B311" s="3">
        <v>2007</v>
      </c>
      <c r="C311" s="4" t="s">
        <v>4805</v>
      </c>
      <c r="D311" s="4">
        <v>46.58</v>
      </c>
      <c r="E311" s="3">
        <v>46.58</v>
      </c>
      <c r="F311" s="3" t="s">
        <v>4804</v>
      </c>
      <c r="G311">
        <v>0</v>
      </c>
    </row>
    <row r="312" spans="1:7" x14ac:dyDescent="0.25">
      <c r="A312" s="3" t="s">
        <v>127</v>
      </c>
      <c r="B312" s="3">
        <v>2007</v>
      </c>
      <c r="C312" s="4" t="s">
        <v>203</v>
      </c>
      <c r="D312" s="4">
        <v>46.58</v>
      </c>
      <c r="E312" s="3">
        <v>46.58</v>
      </c>
      <c r="F312" s="3" t="s">
        <v>5505</v>
      </c>
      <c r="G312">
        <v>0</v>
      </c>
    </row>
    <row r="313" spans="1:7" x14ac:dyDescent="0.25">
      <c r="A313" s="3" t="s">
        <v>19</v>
      </c>
      <c r="B313" s="3">
        <v>2007</v>
      </c>
      <c r="C313" s="4" t="s">
        <v>823</v>
      </c>
      <c r="D313" s="4">
        <v>46.58</v>
      </c>
      <c r="E313" s="3">
        <v>4.1100000000000003</v>
      </c>
      <c r="F313" s="3" t="s">
        <v>5368</v>
      </c>
      <c r="G313">
        <v>0</v>
      </c>
    </row>
    <row r="314" spans="1:7" x14ac:dyDescent="0.25">
      <c r="A314" s="3" t="s">
        <v>19</v>
      </c>
      <c r="B314" s="3">
        <v>2007</v>
      </c>
      <c r="C314" s="4" t="s">
        <v>823</v>
      </c>
      <c r="D314" s="4">
        <v>46.58</v>
      </c>
      <c r="E314" s="3">
        <v>3.9</v>
      </c>
      <c r="F314" s="3" t="s">
        <v>5372</v>
      </c>
      <c r="G314">
        <v>0</v>
      </c>
    </row>
    <row r="315" spans="1:7" x14ac:dyDescent="0.25">
      <c r="A315" s="3" t="s">
        <v>19</v>
      </c>
      <c r="B315" s="3">
        <v>2007</v>
      </c>
      <c r="C315" s="4" t="s">
        <v>203</v>
      </c>
      <c r="D315" s="4">
        <v>46.58</v>
      </c>
      <c r="E315" s="3">
        <v>1.37</v>
      </c>
      <c r="F315" s="3" t="s">
        <v>4462</v>
      </c>
      <c r="G315">
        <v>0</v>
      </c>
    </row>
    <row r="316" spans="1:7" x14ac:dyDescent="0.25">
      <c r="A316" s="3" t="s">
        <v>19</v>
      </c>
      <c r="B316" s="3">
        <v>2007</v>
      </c>
      <c r="C316" s="4" t="s">
        <v>203</v>
      </c>
      <c r="D316" s="4">
        <v>46.58</v>
      </c>
      <c r="E316" s="3">
        <v>9.59</v>
      </c>
      <c r="F316" s="3" t="s">
        <v>5736</v>
      </c>
      <c r="G316">
        <v>0</v>
      </c>
    </row>
    <row r="317" spans="1:7" x14ac:dyDescent="0.25">
      <c r="A317" s="3" t="s">
        <v>127</v>
      </c>
      <c r="B317" s="3">
        <v>2007</v>
      </c>
      <c r="C317" s="4" t="s">
        <v>203</v>
      </c>
      <c r="D317" s="4">
        <v>46.58</v>
      </c>
      <c r="E317" s="3">
        <v>46.58</v>
      </c>
      <c r="F317" s="3" t="s">
        <v>5158</v>
      </c>
      <c r="G317">
        <v>0</v>
      </c>
    </row>
    <row r="318" spans="1:7" x14ac:dyDescent="0.25">
      <c r="A318" s="3" t="s">
        <v>19</v>
      </c>
      <c r="B318" s="3">
        <v>2007</v>
      </c>
      <c r="C318" s="4" t="s">
        <v>5026</v>
      </c>
      <c r="D318" s="4">
        <v>46.58</v>
      </c>
      <c r="E318" s="3">
        <v>12.17</v>
      </c>
      <c r="F318" s="3" t="s">
        <v>5024</v>
      </c>
      <c r="G318">
        <v>0</v>
      </c>
    </row>
    <row r="319" spans="1:7" x14ac:dyDescent="0.25">
      <c r="A319" s="3" t="s">
        <v>19</v>
      </c>
      <c r="B319" s="3">
        <v>2007</v>
      </c>
      <c r="C319" s="4" t="s">
        <v>1600</v>
      </c>
      <c r="D319" s="4">
        <v>46.58</v>
      </c>
      <c r="E319" s="3">
        <v>2.0499999999999998</v>
      </c>
      <c r="F319" s="3" t="s">
        <v>5382</v>
      </c>
      <c r="G319">
        <v>0</v>
      </c>
    </row>
    <row r="320" spans="1:7" x14ac:dyDescent="0.25">
      <c r="A320" s="3" t="s">
        <v>19</v>
      </c>
      <c r="B320" s="3">
        <v>2007</v>
      </c>
      <c r="C320" s="4" t="s">
        <v>1600</v>
      </c>
      <c r="D320" s="4">
        <v>46.58</v>
      </c>
      <c r="E320" s="3">
        <v>4.9800000000000004</v>
      </c>
      <c r="F320" s="3" t="s">
        <v>4880</v>
      </c>
      <c r="G320">
        <v>0</v>
      </c>
    </row>
    <row r="321" spans="1:7" x14ac:dyDescent="0.25">
      <c r="A321" s="3" t="s">
        <v>19</v>
      </c>
      <c r="B321" s="3">
        <v>2007</v>
      </c>
      <c r="C321" s="4" t="s">
        <v>1600</v>
      </c>
      <c r="D321" s="4">
        <v>46.58</v>
      </c>
      <c r="E321" s="3">
        <v>0.45</v>
      </c>
      <c r="F321" s="3" t="s">
        <v>4260</v>
      </c>
      <c r="G321">
        <v>0</v>
      </c>
    </row>
    <row r="322" spans="1:7" x14ac:dyDescent="0.25">
      <c r="A322" s="3" t="s">
        <v>127</v>
      </c>
      <c r="B322" s="3">
        <v>2007</v>
      </c>
      <c r="C322" s="4" t="s">
        <v>404</v>
      </c>
      <c r="D322" s="4">
        <v>46.58</v>
      </c>
      <c r="E322" s="3">
        <v>46.58</v>
      </c>
      <c r="F322" s="3" t="s">
        <v>4219</v>
      </c>
      <c r="G322">
        <v>0</v>
      </c>
    </row>
    <row r="323" spans="1:7" x14ac:dyDescent="0.25">
      <c r="A323" s="3" t="s">
        <v>127</v>
      </c>
      <c r="B323" s="3">
        <v>2007</v>
      </c>
      <c r="C323" s="4" t="s">
        <v>27</v>
      </c>
      <c r="D323" s="4">
        <v>46.58</v>
      </c>
      <c r="E323" s="3">
        <v>7.9</v>
      </c>
      <c r="F323" s="3" t="s">
        <v>5701</v>
      </c>
      <c r="G323">
        <v>0</v>
      </c>
    </row>
    <row r="324" spans="1:7" x14ac:dyDescent="0.25">
      <c r="A324" s="3" t="s">
        <v>19</v>
      </c>
      <c r="B324" s="3">
        <v>2007</v>
      </c>
      <c r="C324" s="4" t="s">
        <v>27</v>
      </c>
      <c r="D324" s="4">
        <v>46.58</v>
      </c>
      <c r="E324" s="3">
        <v>1.1100000000000001</v>
      </c>
      <c r="F324" s="3" t="s">
        <v>4413</v>
      </c>
      <c r="G324">
        <v>0</v>
      </c>
    </row>
    <row r="325" spans="1:7" x14ac:dyDescent="0.25">
      <c r="A325" s="3" t="s">
        <v>19</v>
      </c>
      <c r="B325" s="3">
        <v>2007</v>
      </c>
      <c r="C325" s="4" t="s">
        <v>27</v>
      </c>
      <c r="D325" s="4">
        <v>46.58</v>
      </c>
      <c r="E325" s="3">
        <v>1.38</v>
      </c>
      <c r="F325" s="3" t="s">
        <v>5239</v>
      </c>
      <c r="G325">
        <v>0</v>
      </c>
    </row>
    <row r="326" spans="1:7" x14ac:dyDescent="0.25">
      <c r="A326" s="3" t="s">
        <v>19</v>
      </c>
      <c r="B326" s="3">
        <v>2007</v>
      </c>
      <c r="C326" s="4" t="s">
        <v>2425</v>
      </c>
      <c r="D326" s="4">
        <v>46.58</v>
      </c>
      <c r="E326" s="3">
        <v>1.93</v>
      </c>
      <c r="F326" s="3" t="s">
        <v>4427</v>
      </c>
      <c r="G326">
        <v>0</v>
      </c>
    </row>
    <row r="327" spans="1:7" x14ac:dyDescent="0.25">
      <c r="A327" s="3" t="s">
        <v>19</v>
      </c>
      <c r="B327" s="3">
        <v>2007</v>
      </c>
      <c r="C327" s="4" t="s">
        <v>190</v>
      </c>
      <c r="D327" s="4">
        <v>46.58</v>
      </c>
      <c r="E327" s="3">
        <v>2.4300000000000002</v>
      </c>
      <c r="F327" s="3" t="s">
        <v>5154</v>
      </c>
      <c r="G327">
        <v>0</v>
      </c>
    </row>
    <row r="328" spans="1:7" x14ac:dyDescent="0.25">
      <c r="A328" s="3" t="s">
        <v>19</v>
      </c>
      <c r="B328" s="3">
        <v>2007</v>
      </c>
      <c r="C328" s="4" t="s">
        <v>190</v>
      </c>
      <c r="D328" s="4">
        <v>46.58</v>
      </c>
      <c r="E328" s="3">
        <v>2.91</v>
      </c>
      <c r="F328" s="3" t="s">
        <v>4862</v>
      </c>
      <c r="G328">
        <v>0</v>
      </c>
    </row>
    <row r="329" spans="1:7" x14ac:dyDescent="0.25">
      <c r="A329" s="3" t="s">
        <v>19</v>
      </c>
      <c r="B329" s="3">
        <v>2007</v>
      </c>
      <c r="C329" s="4" t="s">
        <v>1718</v>
      </c>
      <c r="D329" s="4">
        <v>46.58</v>
      </c>
      <c r="E329" s="3">
        <v>2.1</v>
      </c>
      <c r="F329" s="3" t="s">
        <v>5030</v>
      </c>
      <c r="G329">
        <v>0</v>
      </c>
    </row>
    <row r="330" spans="1:7" x14ac:dyDescent="0.25">
      <c r="A330" s="3" t="s">
        <v>19</v>
      </c>
      <c r="B330" s="3">
        <v>2007</v>
      </c>
      <c r="C330" s="4" t="s">
        <v>179</v>
      </c>
      <c r="D330" s="4">
        <v>46.58</v>
      </c>
      <c r="E330" s="3">
        <v>3.36</v>
      </c>
      <c r="F330" s="3" t="s">
        <v>5172</v>
      </c>
      <c r="G330">
        <v>0</v>
      </c>
    </row>
    <row r="331" spans="1:7" x14ac:dyDescent="0.25">
      <c r="A331" s="3" t="s">
        <v>19</v>
      </c>
      <c r="B331" s="3">
        <v>2007</v>
      </c>
      <c r="C331" s="4" t="s">
        <v>3287</v>
      </c>
      <c r="D331" s="4">
        <v>46.58</v>
      </c>
      <c r="E331" s="3">
        <v>1.97</v>
      </c>
      <c r="F331" s="3" t="s">
        <v>5568</v>
      </c>
      <c r="G331">
        <v>0</v>
      </c>
    </row>
    <row r="332" spans="1:7" x14ac:dyDescent="0.25">
      <c r="A332" s="3" t="s">
        <v>19</v>
      </c>
      <c r="B332" s="3">
        <v>2007</v>
      </c>
      <c r="C332" s="4" t="s">
        <v>3371</v>
      </c>
      <c r="D332" s="4">
        <v>46.58</v>
      </c>
      <c r="E332" s="3">
        <v>5.75</v>
      </c>
      <c r="F332" s="3" t="s">
        <v>4457</v>
      </c>
      <c r="G332">
        <v>0</v>
      </c>
    </row>
    <row r="333" spans="1:7" x14ac:dyDescent="0.25">
      <c r="A333" s="3" t="s">
        <v>19</v>
      </c>
      <c r="B333" s="3">
        <v>2007</v>
      </c>
      <c r="C333" s="4" t="s">
        <v>3371</v>
      </c>
      <c r="D333" s="4">
        <v>46.58</v>
      </c>
      <c r="E333" s="3">
        <v>5.07</v>
      </c>
      <c r="F333" s="3" t="s">
        <v>4506</v>
      </c>
      <c r="G333">
        <v>0</v>
      </c>
    </row>
    <row r="334" spans="1:7" x14ac:dyDescent="0.25">
      <c r="A334" s="3" t="s">
        <v>19</v>
      </c>
      <c r="B334" s="3">
        <v>2007</v>
      </c>
      <c r="C334" s="4" t="s">
        <v>95</v>
      </c>
      <c r="D334" s="4">
        <v>46.58</v>
      </c>
      <c r="E334" s="3">
        <v>6.99</v>
      </c>
      <c r="F334" s="3" t="s">
        <v>5059</v>
      </c>
      <c r="G334">
        <v>0</v>
      </c>
    </row>
    <row r="335" spans="1:7" x14ac:dyDescent="0.25">
      <c r="A335" s="3" t="s">
        <v>127</v>
      </c>
      <c r="B335" s="3">
        <v>2008</v>
      </c>
      <c r="C335" s="4" t="s">
        <v>203</v>
      </c>
      <c r="D335" s="4">
        <v>46.58</v>
      </c>
      <c r="E335" s="3">
        <v>22.41</v>
      </c>
      <c r="F335" s="3" t="s">
        <v>3169</v>
      </c>
      <c r="G335">
        <v>0</v>
      </c>
    </row>
    <row r="336" spans="1:7" x14ac:dyDescent="0.25">
      <c r="A336" s="3" t="s">
        <v>127</v>
      </c>
      <c r="B336" s="3">
        <v>2008</v>
      </c>
      <c r="C336" s="4" t="s">
        <v>343</v>
      </c>
      <c r="D336" s="4">
        <v>46.58</v>
      </c>
      <c r="E336" s="3">
        <v>46.58</v>
      </c>
      <c r="F336" s="3" t="s">
        <v>3173</v>
      </c>
      <c r="G336">
        <v>0</v>
      </c>
    </row>
    <row r="337" spans="1:7" x14ac:dyDescent="0.25">
      <c r="A337" s="3" t="s">
        <v>127</v>
      </c>
      <c r="B337" s="3">
        <v>2008</v>
      </c>
      <c r="C337" s="4" t="s">
        <v>1092</v>
      </c>
      <c r="D337" s="4">
        <v>46.58</v>
      </c>
      <c r="E337" s="3">
        <v>20.45</v>
      </c>
      <c r="F337" s="3" t="s">
        <v>3608</v>
      </c>
      <c r="G337">
        <v>0</v>
      </c>
    </row>
    <row r="338" spans="1:7" x14ac:dyDescent="0.25">
      <c r="A338" s="3" t="s">
        <v>127</v>
      </c>
      <c r="B338" s="3">
        <v>2008</v>
      </c>
      <c r="C338" s="4" t="s">
        <v>3972</v>
      </c>
      <c r="D338" s="4">
        <v>23.29</v>
      </c>
      <c r="E338" s="3">
        <v>19.57</v>
      </c>
      <c r="F338" s="3" t="s">
        <v>3971</v>
      </c>
      <c r="G338">
        <v>0</v>
      </c>
    </row>
    <row r="339" spans="1:7" x14ac:dyDescent="0.25">
      <c r="A339" s="3" t="s">
        <v>127</v>
      </c>
      <c r="B339" s="3">
        <v>2008</v>
      </c>
      <c r="C339" s="4" t="s">
        <v>556</v>
      </c>
      <c r="D339" s="4">
        <v>23.29</v>
      </c>
      <c r="E339" s="3">
        <v>19.57</v>
      </c>
      <c r="F339" s="3" t="s">
        <v>3971</v>
      </c>
      <c r="G339">
        <v>0</v>
      </c>
    </row>
    <row r="340" spans="1:7" x14ac:dyDescent="0.25">
      <c r="A340" s="3" t="s">
        <v>19</v>
      </c>
      <c r="B340" s="3">
        <v>2008</v>
      </c>
      <c r="C340" s="4" t="s">
        <v>448</v>
      </c>
      <c r="D340" s="4">
        <v>46.58</v>
      </c>
      <c r="E340" s="3">
        <v>11.65</v>
      </c>
      <c r="F340" s="3" t="s">
        <v>2829</v>
      </c>
      <c r="G340">
        <v>0</v>
      </c>
    </row>
    <row r="341" spans="1:7" x14ac:dyDescent="0.25">
      <c r="A341" s="3" t="s">
        <v>127</v>
      </c>
      <c r="B341" s="3">
        <v>2008</v>
      </c>
      <c r="C341" s="4" t="s">
        <v>67</v>
      </c>
      <c r="D341" s="4">
        <v>46.58</v>
      </c>
      <c r="E341" s="3">
        <v>46.58</v>
      </c>
      <c r="F341" s="3" t="s">
        <v>3915</v>
      </c>
      <c r="G341">
        <v>0</v>
      </c>
    </row>
    <row r="342" spans="1:7" x14ac:dyDescent="0.25">
      <c r="A342" s="3" t="s">
        <v>127</v>
      </c>
      <c r="B342" s="3">
        <v>2008</v>
      </c>
      <c r="C342" s="4" t="s">
        <v>1114</v>
      </c>
      <c r="D342" s="4">
        <v>46.58</v>
      </c>
      <c r="E342" s="3">
        <v>46.58</v>
      </c>
      <c r="F342" s="3" t="s">
        <v>3315</v>
      </c>
      <c r="G342">
        <v>0</v>
      </c>
    </row>
    <row r="343" spans="1:7" x14ac:dyDescent="0.25">
      <c r="A343" s="3" t="s">
        <v>127</v>
      </c>
      <c r="B343" s="3">
        <v>2008</v>
      </c>
      <c r="C343" s="4" t="s">
        <v>27</v>
      </c>
      <c r="D343" s="4">
        <v>46.58</v>
      </c>
      <c r="E343" s="3">
        <v>46.58</v>
      </c>
      <c r="F343" s="3" t="s">
        <v>3291</v>
      </c>
      <c r="G343">
        <v>0</v>
      </c>
    </row>
    <row r="344" spans="1:7" x14ac:dyDescent="0.25">
      <c r="A344" s="3" t="s">
        <v>19</v>
      </c>
      <c r="B344" s="3">
        <v>2008</v>
      </c>
      <c r="C344" s="4" t="s">
        <v>2425</v>
      </c>
      <c r="D344" s="4">
        <v>46.58</v>
      </c>
      <c r="E344" s="3">
        <v>2.8</v>
      </c>
      <c r="F344" s="3" t="s">
        <v>3759</v>
      </c>
      <c r="G344">
        <v>0</v>
      </c>
    </row>
    <row r="345" spans="1:7" x14ac:dyDescent="0.25">
      <c r="A345" s="3" t="s">
        <v>127</v>
      </c>
      <c r="B345" s="3">
        <v>2008</v>
      </c>
      <c r="C345" s="4" t="s">
        <v>27</v>
      </c>
      <c r="D345" s="4">
        <v>46.58</v>
      </c>
      <c r="E345" s="3">
        <v>45.7</v>
      </c>
      <c r="F345" s="3" t="s">
        <v>3018</v>
      </c>
      <c r="G345">
        <v>0</v>
      </c>
    </row>
    <row r="346" spans="1:7" x14ac:dyDescent="0.25">
      <c r="A346" s="3" t="s">
        <v>127</v>
      </c>
      <c r="B346" s="3">
        <v>2008</v>
      </c>
      <c r="C346" s="4" t="s">
        <v>27</v>
      </c>
      <c r="D346" s="4">
        <v>46.58</v>
      </c>
      <c r="E346" s="3">
        <v>12.43</v>
      </c>
      <c r="F346" s="3" t="s">
        <v>4003</v>
      </c>
      <c r="G346">
        <v>0</v>
      </c>
    </row>
    <row r="347" spans="1:7" x14ac:dyDescent="0.25">
      <c r="A347" s="3" t="s">
        <v>127</v>
      </c>
      <c r="B347" s="3">
        <v>2008</v>
      </c>
      <c r="C347" s="4" t="s">
        <v>2968</v>
      </c>
      <c r="D347" s="4">
        <v>46.58</v>
      </c>
      <c r="E347" s="3">
        <v>46.58</v>
      </c>
      <c r="F347" s="3" t="s">
        <v>2967</v>
      </c>
      <c r="G347">
        <v>0</v>
      </c>
    </row>
    <row r="348" spans="1:7" x14ac:dyDescent="0.25">
      <c r="A348" s="3" t="s">
        <v>127</v>
      </c>
      <c r="B348" s="3">
        <v>2008</v>
      </c>
      <c r="C348" s="4" t="s">
        <v>190</v>
      </c>
      <c r="D348" s="4">
        <v>46.58</v>
      </c>
      <c r="E348" s="3">
        <v>23.29</v>
      </c>
      <c r="F348" s="3" t="s">
        <v>3131</v>
      </c>
      <c r="G348">
        <v>0</v>
      </c>
    </row>
    <row r="349" spans="1:7" x14ac:dyDescent="0.25">
      <c r="A349" s="3" t="s">
        <v>19</v>
      </c>
      <c r="B349" s="3">
        <v>2008</v>
      </c>
      <c r="C349" s="4" t="s">
        <v>172</v>
      </c>
      <c r="D349" s="4">
        <v>23.29</v>
      </c>
      <c r="E349" s="3">
        <v>1.33</v>
      </c>
      <c r="F349" s="3" t="s">
        <v>3454</v>
      </c>
      <c r="G349">
        <v>0</v>
      </c>
    </row>
    <row r="350" spans="1:7" x14ac:dyDescent="0.25">
      <c r="A350" s="3" t="s">
        <v>19</v>
      </c>
      <c r="B350" s="3">
        <v>2008</v>
      </c>
      <c r="C350" s="4" t="s">
        <v>190</v>
      </c>
      <c r="D350" s="4">
        <v>23.29</v>
      </c>
      <c r="E350" s="3">
        <v>1.33</v>
      </c>
      <c r="F350" s="3" t="s">
        <v>3454</v>
      </c>
      <c r="G350">
        <v>0</v>
      </c>
    </row>
    <row r="351" spans="1:7" x14ac:dyDescent="0.25">
      <c r="A351" s="3" t="s">
        <v>19</v>
      </c>
      <c r="B351" s="3">
        <v>2008</v>
      </c>
      <c r="C351" s="4" t="s">
        <v>3287</v>
      </c>
      <c r="D351" s="4">
        <v>46.58</v>
      </c>
      <c r="E351" s="3">
        <v>2.6</v>
      </c>
      <c r="F351" s="3" t="s">
        <v>3285</v>
      </c>
      <c r="G351">
        <v>0</v>
      </c>
    </row>
    <row r="352" spans="1:7" x14ac:dyDescent="0.25">
      <c r="A352" s="3" t="s">
        <v>19</v>
      </c>
      <c r="B352" s="3">
        <v>2008</v>
      </c>
      <c r="C352" s="4" t="s">
        <v>3287</v>
      </c>
      <c r="D352" s="4">
        <v>46.58</v>
      </c>
      <c r="E352" s="3">
        <v>0.81</v>
      </c>
      <c r="F352" s="3" t="s">
        <v>3346</v>
      </c>
      <c r="G352">
        <v>0</v>
      </c>
    </row>
    <row r="353" spans="1:7" x14ac:dyDescent="0.25">
      <c r="A353" s="3" t="s">
        <v>19</v>
      </c>
      <c r="B353" s="3">
        <v>2008</v>
      </c>
      <c r="C353" s="4" t="s">
        <v>1707</v>
      </c>
      <c r="D353" s="4">
        <v>46.58</v>
      </c>
      <c r="E353" s="3">
        <v>1.25</v>
      </c>
      <c r="F353" s="3" t="s">
        <v>3998</v>
      </c>
      <c r="G353">
        <v>0</v>
      </c>
    </row>
    <row r="354" spans="1:7" x14ac:dyDescent="0.25">
      <c r="A354" s="3" t="s">
        <v>127</v>
      </c>
      <c r="B354" s="3">
        <v>2008</v>
      </c>
      <c r="C354" s="4" t="s">
        <v>658</v>
      </c>
      <c r="D354" s="4">
        <v>46.58</v>
      </c>
      <c r="E354" s="3">
        <v>46.58</v>
      </c>
      <c r="F354" s="3" t="s">
        <v>3532</v>
      </c>
      <c r="G354">
        <v>0</v>
      </c>
    </row>
    <row r="355" spans="1:7" x14ac:dyDescent="0.25">
      <c r="A355" s="3" t="s">
        <v>19</v>
      </c>
      <c r="B355" s="3">
        <v>2008</v>
      </c>
      <c r="C355" s="4" t="s">
        <v>1114</v>
      </c>
      <c r="D355" s="4">
        <v>46.58</v>
      </c>
      <c r="E355" s="3">
        <v>1.38</v>
      </c>
      <c r="F355" s="3" t="s">
        <v>4150</v>
      </c>
      <c r="G355">
        <v>0</v>
      </c>
    </row>
    <row r="356" spans="1:7" x14ac:dyDescent="0.25">
      <c r="A356" s="3" t="s">
        <v>19</v>
      </c>
      <c r="B356" s="3">
        <v>2008</v>
      </c>
      <c r="C356" s="4" t="s">
        <v>2329</v>
      </c>
      <c r="D356" s="4">
        <v>46.58</v>
      </c>
      <c r="E356" s="3">
        <v>2.14</v>
      </c>
      <c r="F356" s="3" t="s">
        <v>2978</v>
      </c>
      <c r="G356">
        <v>0</v>
      </c>
    </row>
    <row r="357" spans="1:7" x14ac:dyDescent="0.25">
      <c r="A357" s="3" t="s">
        <v>19</v>
      </c>
      <c r="B357" s="3">
        <v>2008</v>
      </c>
      <c r="C357" s="4" t="s">
        <v>2329</v>
      </c>
      <c r="D357" s="4">
        <v>46.58</v>
      </c>
      <c r="E357" s="3">
        <v>2.78</v>
      </c>
      <c r="F357" s="3" t="s">
        <v>3003</v>
      </c>
      <c r="G357">
        <v>0</v>
      </c>
    </row>
    <row r="358" spans="1:7" x14ac:dyDescent="0.25">
      <c r="A358" s="3" t="s">
        <v>19</v>
      </c>
      <c r="B358" s="3">
        <v>2008</v>
      </c>
      <c r="C358" s="4" t="s">
        <v>2329</v>
      </c>
      <c r="D358" s="4">
        <v>46.58</v>
      </c>
      <c r="E358" s="3">
        <v>1.24</v>
      </c>
      <c r="F358" s="3" t="s">
        <v>3423</v>
      </c>
      <c r="G358">
        <v>0</v>
      </c>
    </row>
    <row r="359" spans="1:7" x14ac:dyDescent="0.25">
      <c r="A359" s="3" t="s">
        <v>127</v>
      </c>
      <c r="B359" s="3">
        <v>2008</v>
      </c>
      <c r="C359" s="4" t="s">
        <v>139</v>
      </c>
      <c r="D359" s="4">
        <v>46.58</v>
      </c>
      <c r="E359" s="3">
        <v>23.29</v>
      </c>
      <c r="F359" s="3" t="s">
        <v>4115</v>
      </c>
      <c r="G359">
        <v>0</v>
      </c>
    </row>
    <row r="360" spans="1:7" x14ac:dyDescent="0.25">
      <c r="A360" s="3" t="s">
        <v>127</v>
      </c>
      <c r="B360" s="3">
        <v>2009</v>
      </c>
      <c r="C360" s="4" t="s">
        <v>107</v>
      </c>
      <c r="D360" s="4">
        <v>46.58</v>
      </c>
      <c r="E360" s="3">
        <v>46.58</v>
      </c>
      <c r="F360" s="3" t="s">
        <v>2085</v>
      </c>
      <c r="G360">
        <v>0</v>
      </c>
    </row>
    <row r="361" spans="1:7" x14ac:dyDescent="0.25">
      <c r="A361" s="3" t="s">
        <v>127</v>
      </c>
      <c r="B361" s="3">
        <v>2009</v>
      </c>
      <c r="C361" s="4" t="s">
        <v>190</v>
      </c>
      <c r="D361" s="4">
        <v>46.58</v>
      </c>
      <c r="E361" s="3">
        <v>23.29</v>
      </c>
      <c r="F361" s="3" t="s">
        <v>2342</v>
      </c>
      <c r="G361">
        <v>0</v>
      </c>
    </row>
    <row r="362" spans="1:7" x14ac:dyDescent="0.25">
      <c r="A362" s="3" t="s">
        <v>127</v>
      </c>
      <c r="B362" s="3">
        <v>2009</v>
      </c>
      <c r="C362" s="4" t="s">
        <v>705</v>
      </c>
      <c r="D362" s="4">
        <v>46.58</v>
      </c>
      <c r="E362" s="3">
        <v>46.58</v>
      </c>
      <c r="F362" s="3" t="s">
        <v>1440</v>
      </c>
      <c r="G362">
        <v>0</v>
      </c>
    </row>
    <row r="363" spans="1:7" x14ac:dyDescent="0.25">
      <c r="A363" s="3" t="s">
        <v>127</v>
      </c>
      <c r="B363" s="3">
        <v>2009</v>
      </c>
      <c r="C363" s="4" t="s">
        <v>1250</v>
      </c>
      <c r="D363" s="4">
        <v>46.58</v>
      </c>
      <c r="E363" s="3">
        <v>46.58</v>
      </c>
      <c r="F363" s="3" t="s">
        <v>2288</v>
      </c>
      <c r="G363">
        <v>0</v>
      </c>
    </row>
    <row r="364" spans="1:7" x14ac:dyDescent="0.25">
      <c r="A364" s="3" t="s">
        <v>19</v>
      </c>
      <c r="B364" s="3">
        <v>2009</v>
      </c>
      <c r="C364" s="4" t="s">
        <v>722</v>
      </c>
      <c r="D364" s="4">
        <v>46.58</v>
      </c>
      <c r="E364" s="3">
        <v>1.22</v>
      </c>
      <c r="F364" s="3" t="s">
        <v>1781</v>
      </c>
      <c r="G364">
        <v>0</v>
      </c>
    </row>
    <row r="365" spans="1:7" x14ac:dyDescent="0.25">
      <c r="A365" s="3" t="s">
        <v>127</v>
      </c>
      <c r="B365" s="3">
        <v>2009</v>
      </c>
      <c r="C365" s="4" t="s">
        <v>27</v>
      </c>
      <c r="D365" s="4">
        <v>46.58</v>
      </c>
      <c r="E365" s="3">
        <v>20.2</v>
      </c>
      <c r="F365" s="3" t="s">
        <v>1644</v>
      </c>
      <c r="G365">
        <v>0</v>
      </c>
    </row>
    <row r="366" spans="1:7" x14ac:dyDescent="0.25">
      <c r="A366" s="3" t="s">
        <v>19</v>
      </c>
      <c r="B366" s="3">
        <v>2009</v>
      </c>
      <c r="C366" s="4" t="s">
        <v>172</v>
      </c>
      <c r="D366" s="4">
        <v>46.58</v>
      </c>
      <c r="E366" s="3">
        <v>1.99</v>
      </c>
      <c r="F366" s="3" t="s">
        <v>2466</v>
      </c>
      <c r="G366">
        <v>0</v>
      </c>
    </row>
    <row r="367" spans="1:7" x14ac:dyDescent="0.25">
      <c r="A367" s="3" t="s">
        <v>127</v>
      </c>
      <c r="B367" s="3">
        <v>2009</v>
      </c>
      <c r="C367" s="4" t="s">
        <v>2425</v>
      </c>
      <c r="D367" s="4">
        <v>46.58</v>
      </c>
      <c r="E367" s="3">
        <v>46.58</v>
      </c>
      <c r="F367" s="3" t="s">
        <v>2429</v>
      </c>
      <c r="G367">
        <v>0</v>
      </c>
    </row>
    <row r="368" spans="1:7" x14ac:dyDescent="0.25">
      <c r="A368" s="3" t="s">
        <v>19</v>
      </c>
      <c r="B368" s="3">
        <v>2009</v>
      </c>
      <c r="C368" s="4" t="s">
        <v>2425</v>
      </c>
      <c r="D368" s="4">
        <v>46.58</v>
      </c>
      <c r="E368" s="3">
        <v>5.4</v>
      </c>
      <c r="F368" s="3" t="s">
        <v>2680</v>
      </c>
      <c r="G368">
        <v>0</v>
      </c>
    </row>
    <row r="369" spans="1:7" x14ac:dyDescent="0.25">
      <c r="A369" s="3" t="s">
        <v>19</v>
      </c>
      <c r="B369" s="3">
        <v>2009</v>
      </c>
      <c r="C369" s="4" t="s">
        <v>1539</v>
      </c>
      <c r="D369" s="4">
        <v>46.58</v>
      </c>
      <c r="E369" s="3">
        <v>2.23</v>
      </c>
      <c r="F369" s="3" t="s">
        <v>1853</v>
      </c>
      <c r="G369">
        <v>0</v>
      </c>
    </row>
    <row r="370" spans="1:7" x14ac:dyDescent="0.25">
      <c r="A370" s="3" t="s">
        <v>19</v>
      </c>
      <c r="B370" s="3">
        <v>2009</v>
      </c>
      <c r="C370" s="4" t="s">
        <v>1539</v>
      </c>
      <c r="D370" s="4">
        <v>46.58</v>
      </c>
      <c r="E370" s="3">
        <v>7.48</v>
      </c>
      <c r="F370" s="3" t="s">
        <v>1858</v>
      </c>
      <c r="G370">
        <v>0</v>
      </c>
    </row>
    <row r="371" spans="1:7" x14ac:dyDescent="0.25">
      <c r="A371" s="3" t="s">
        <v>19</v>
      </c>
      <c r="B371" s="3">
        <v>2009</v>
      </c>
      <c r="C371" s="4" t="s">
        <v>1539</v>
      </c>
      <c r="D371" s="4">
        <v>46.58</v>
      </c>
      <c r="E371" s="3">
        <v>1.23</v>
      </c>
      <c r="F371" s="3" t="s">
        <v>1537</v>
      </c>
      <c r="G371">
        <v>0</v>
      </c>
    </row>
    <row r="372" spans="1:7" x14ac:dyDescent="0.25">
      <c r="A372" s="3" t="s">
        <v>19</v>
      </c>
      <c r="B372" s="3">
        <v>2009</v>
      </c>
      <c r="C372" s="4" t="s">
        <v>1539</v>
      </c>
      <c r="D372" s="4">
        <v>46.58</v>
      </c>
      <c r="E372" s="3">
        <v>20.85</v>
      </c>
      <c r="F372" s="3" t="s">
        <v>1863</v>
      </c>
      <c r="G372">
        <v>0</v>
      </c>
    </row>
    <row r="373" spans="1:7" x14ac:dyDescent="0.25">
      <c r="A373" s="3" t="s">
        <v>127</v>
      </c>
      <c r="B373" s="3">
        <v>2009</v>
      </c>
      <c r="C373" s="4" t="s">
        <v>404</v>
      </c>
      <c r="D373" s="4">
        <v>46.58</v>
      </c>
      <c r="E373" s="3">
        <v>46.58</v>
      </c>
      <c r="F373" s="3" t="s">
        <v>1407</v>
      </c>
      <c r="G373">
        <v>0</v>
      </c>
    </row>
    <row r="374" spans="1:7" x14ac:dyDescent="0.25">
      <c r="A374" s="3" t="s">
        <v>19</v>
      </c>
      <c r="B374" s="3">
        <v>2009</v>
      </c>
      <c r="C374" s="4" t="s">
        <v>404</v>
      </c>
      <c r="D374" s="4">
        <v>46.58</v>
      </c>
      <c r="E374" s="3">
        <v>7.66</v>
      </c>
      <c r="F374" s="3" t="s">
        <v>2418</v>
      </c>
      <c r="G374">
        <v>0</v>
      </c>
    </row>
    <row r="375" spans="1:7" x14ac:dyDescent="0.25">
      <c r="A375" s="3" t="s">
        <v>19</v>
      </c>
      <c r="B375" s="3">
        <v>2009</v>
      </c>
      <c r="C375" s="4" t="s">
        <v>404</v>
      </c>
      <c r="D375" s="4">
        <v>46.58</v>
      </c>
      <c r="E375" s="3">
        <v>0.64</v>
      </c>
      <c r="F375" s="3" t="s">
        <v>2672</v>
      </c>
      <c r="G375">
        <v>0</v>
      </c>
    </row>
    <row r="376" spans="1:7" x14ac:dyDescent="0.25">
      <c r="A376" s="3" t="s">
        <v>19</v>
      </c>
      <c r="B376" s="3">
        <v>2009</v>
      </c>
      <c r="C376" s="4" t="s">
        <v>448</v>
      </c>
      <c r="D376" s="4">
        <v>46.58</v>
      </c>
      <c r="E376" s="3">
        <v>0.88</v>
      </c>
      <c r="F376" s="3" t="s">
        <v>1629</v>
      </c>
      <c r="G376">
        <v>0</v>
      </c>
    </row>
    <row r="377" spans="1:7" x14ac:dyDescent="0.25">
      <c r="A377" s="3" t="s">
        <v>19</v>
      </c>
      <c r="B377" s="3">
        <v>2009</v>
      </c>
      <c r="C377" s="4" t="s">
        <v>448</v>
      </c>
      <c r="D377" s="4">
        <v>46.58</v>
      </c>
      <c r="E377" s="3">
        <v>0.72</v>
      </c>
      <c r="F377" s="3" t="s">
        <v>1144</v>
      </c>
      <c r="G377">
        <v>0</v>
      </c>
    </row>
    <row r="378" spans="1:7" x14ac:dyDescent="0.25">
      <c r="A378" s="3" t="s">
        <v>19</v>
      </c>
      <c r="B378" s="3">
        <v>2009</v>
      </c>
      <c r="C378" s="4" t="s">
        <v>2667</v>
      </c>
      <c r="D378" s="4">
        <v>46.58</v>
      </c>
      <c r="E378" s="3">
        <v>1.86</v>
      </c>
      <c r="F378" s="3" t="s">
        <v>2676</v>
      </c>
      <c r="G378">
        <v>0</v>
      </c>
    </row>
    <row r="379" spans="1:7" x14ac:dyDescent="0.25">
      <c r="A379" s="3" t="s">
        <v>19</v>
      </c>
      <c r="B379" s="3">
        <v>2009</v>
      </c>
      <c r="C379" s="4" t="s">
        <v>2329</v>
      </c>
      <c r="D379" s="4">
        <v>46.58</v>
      </c>
      <c r="E379" s="3">
        <v>4.71</v>
      </c>
      <c r="F379" s="3" t="s">
        <v>2327</v>
      </c>
      <c r="G379">
        <v>0</v>
      </c>
    </row>
    <row r="380" spans="1:7" x14ac:dyDescent="0.25">
      <c r="A380" s="3" t="s">
        <v>127</v>
      </c>
      <c r="B380" s="3">
        <v>2009</v>
      </c>
      <c r="C380" s="4" t="s">
        <v>1092</v>
      </c>
      <c r="D380" s="4">
        <v>46.58</v>
      </c>
      <c r="E380" s="3">
        <v>46.58</v>
      </c>
      <c r="F380" s="3" t="s">
        <v>1275</v>
      </c>
      <c r="G380">
        <v>0</v>
      </c>
    </row>
    <row r="381" spans="1:7" x14ac:dyDescent="0.25">
      <c r="A381" s="3" t="s">
        <v>127</v>
      </c>
      <c r="B381" s="3">
        <v>2009</v>
      </c>
      <c r="C381" s="4" t="s">
        <v>190</v>
      </c>
      <c r="D381" s="4">
        <v>46.58</v>
      </c>
      <c r="E381" s="3">
        <v>23.29</v>
      </c>
      <c r="F381" s="3" t="s">
        <v>1594</v>
      </c>
      <c r="G381">
        <v>0</v>
      </c>
    </row>
    <row r="382" spans="1:7" x14ac:dyDescent="0.25">
      <c r="A382" s="3" t="s">
        <v>19</v>
      </c>
      <c r="B382" s="3">
        <v>2009</v>
      </c>
      <c r="C382" s="4" t="s">
        <v>652</v>
      </c>
      <c r="D382" s="4">
        <v>46.58</v>
      </c>
      <c r="E382" s="3">
        <v>1.84</v>
      </c>
      <c r="F382" s="3" t="s">
        <v>2361</v>
      </c>
      <c r="G382">
        <v>0</v>
      </c>
    </row>
    <row r="383" spans="1:7" x14ac:dyDescent="0.25">
      <c r="A383" s="3" t="s">
        <v>19</v>
      </c>
      <c r="B383" s="3">
        <v>2009</v>
      </c>
      <c r="C383" s="4" t="s">
        <v>1600</v>
      </c>
      <c r="D383" s="4">
        <v>46.58</v>
      </c>
      <c r="E383" s="3">
        <v>1.89</v>
      </c>
      <c r="F383" s="3" t="s">
        <v>1598</v>
      </c>
      <c r="G383">
        <v>0</v>
      </c>
    </row>
    <row r="384" spans="1:7" x14ac:dyDescent="0.25">
      <c r="A384" s="3" t="s">
        <v>127</v>
      </c>
      <c r="B384" s="3">
        <v>2010</v>
      </c>
      <c r="C384" s="4" t="s">
        <v>190</v>
      </c>
      <c r="D384" s="4">
        <v>23.29</v>
      </c>
      <c r="E384" s="3">
        <v>23.29</v>
      </c>
      <c r="F384" s="3" t="s">
        <v>306</v>
      </c>
      <c r="G384">
        <v>0</v>
      </c>
    </row>
    <row r="385" spans="1:7" x14ac:dyDescent="0.25">
      <c r="A385" s="3" t="s">
        <v>127</v>
      </c>
      <c r="B385" s="3">
        <v>2010</v>
      </c>
      <c r="C385" s="4" t="s">
        <v>7209</v>
      </c>
      <c r="D385" s="4">
        <v>23.29</v>
      </c>
      <c r="E385" s="3">
        <v>23.29</v>
      </c>
      <c r="F385" s="3" t="s">
        <v>306</v>
      </c>
      <c r="G385">
        <v>0</v>
      </c>
    </row>
    <row r="386" spans="1:7" x14ac:dyDescent="0.25">
      <c r="A386" s="3" t="s">
        <v>127</v>
      </c>
      <c r="B386" s="3">
        <v>2010</v>
      </c>
      <c r="C386" s="4" t="s">
        <v>190</v>
      </c>
      <c r="D386" s="4">
        <v>46.58</v>
      </c>
      <c r="E386" s="3">
        <v>46.58</v>
      </c>
      <c r="F386" s="3" t="s">
        <v>463</v>
      </c>
      <c r="G386">
        <v>0</v>
      </c>
    </row>
    <row r="387" spans="1:7" x14ac:dyDescent="0.25">
      <c r="A387" s="3" t="s">
        <v>19</v>
      </c>
      <c r="B387" s="3">
        <v>2010</v>
      </c>
      <c r="C387" s="4" t="s">
        <v>190</v>
      </c>
      <c r="D387" s="4">
        <v>46.58</v>
      </c>
      <c r="E387" s="3">
        <v>1.1499999999999999</v>
      </c>
      <c r="F387" s="3" t="s">
        <v>370</v>
      </c>
      <c r="G387">
        <v>0</v>
      </c>
    </row>
    <row r="388" spans="1:7" x14ac:dyDescent="0.25">
      <c r="A388" s="3" t="s">
        <v>127</v>
      </c>
      <c r="B388" s="3">
        <v>2010</v>
      </c>
      <c r="C388" s="4" t="s">
        <v>139</v>
      </c>
      <c r="D388" s="4">
        <v>46.58</v>
      </c>
      <c r="E388" s="3">
        <v>23.29</v>
      </c>
      <c r="F388" s="3" t="s">
        <v>137</v>
      </c>
      <c r="G388">
        <v>0</v>
      </c>
    </row>
    <row r="389" spans="1:7" x14ac:dyDescent="0.25">
      <c r="A389" s="3" t="s">
        <v>19</v>
      </c>
      <c r="B389" s="3">
        <v>2010</v>
      </c>
      <c r="C389" s="4" t="s">
        <v>147</v>
      </c>
      <c r="D389" s="4">
        <v>46.58</v>
      </c>
      <c r="E389" s="3">
        <v>1.29</v>
      </c>
      <c r="F389" s="3" t="s">
        <v>144</v>
      </c>
      <c r="G389">
        <v>0</v>
      </c>
    </row>
    <row r="390" spans="1:7" x14ac:dyDescent="0.25">
      <c r="A390" s="3" t="s">
        <v>19</v>
      </c>
      <c r="B390" s="3">
        <v>2010</v>
      </c>
      <c r="C390" s="4" t="s">
        <v>147</v>
      </c>
      <c r="D390" s="4">
        <v>46.58</v>
      </c>
      <c r="E390" s="3">
        <v>1.94</v>
      </c>
      <c r="F390" s="3" t="s">
        <v>316</v>
      </c>
      <c r="G390">
        <v>0</v>
      </c>
    </row>
    <row r="391" spans="1:7" x14ac:dyDescent="0.25">
      <c r="A391" s="3" t="s">
        <v>19</v>
      </c>
      <c r="B391" s="3">
        <v>2010</v>
      </c>
      <c r="C391" s="4" t="s">
        <v>366</v>
      </c>
      <c r="D391" s="4">
        <v>46.58</v>
      </c>
      <c r="E391" s="3">
        <v>2.29</v>
      </c>
      <c r="F391" s="3" t="s">
        <v>365</v>
      </c>
      <c r="G391">
        <v>0</v>
      </c>
    </row>
    <row r="392" spans="1:7" x14ac:dyDescent="0.25">
      <c r="A392" s="3" t="s">
        <v>19</v>
      </c>
      <c r="B392" s="3">
        <v>2010</v>
      </c>
      <c r="C392" s="4" t="s">
        <v>786</v>
      </c>
      <c r="D392" s="4">
        <v>46.58</v>
      </c>
      <c r="E392" s="3">
        <v>0.72</v>
      </c>
      <c r="F392" s="3" t="s">
        <v>785</v>
      </c>
      <c r="G392">
        <v>0</v>
      </c>
    </row>
    <row r="393" spans="1:7" x14ac:dyDescent="0.25">
      <c r="A393" s="3" t="s">
        <v>19</v>
      </c>
      <c r="B393" s="3">
        <v>2010</v>
      </c>
      <c r="C393" s="4" t="s">
        <v>1092</v>
      </c>
      <c r="D393" s="4">
        <v>46.58</v>
      </c>
      <c r="E393" s="3">
        <v>1.04</v>
      </c>
      <c r="F393" s="3" t="s">
        <v>1090</v>
      </c>
      <c r="G393">
        <v>0</v>
      </c>
    </row>
    <row r="394" spans="1:7" x14ac:dyDescent="0.25">
      <c r="A394" s="3" t="s">
        <v>19</v>
      </c>
      <c r="B394" s="3">
        <v>2010</v>
      </c>
      <c r="C394" s="4" t="s">
        <v>722</v>
      </c>
      <c r="D394" s="4">
        <v>46.58</v>
      </c>
      <c r="E394" s="3">
        <v>2.92</v>
      </c>
      <c r="F394" s="3" t="s">
        <v>720</v>
      </c>
      <c r="G394">
        <v>0</v>
      </c>
    </row>
    <row r="395" spans="1:7" x14ac:dyDescent="0.25">
      <c r="A395" s="3" t="s">
        <v>19</v>
      </c>
      <c r="B395" s="3">
        <v>2010</v>
      </c>
      <c r="C395" s="4" t="s">
        <v>652</v>
      </c>
      <c r="D395" s="4">
        <v>46.58</v>
      </c>
      <c r="E395" s="3">
        <v>1.72</v>
      </c>
      <c r="F395" s="3" t="s">
        <v>651</v>
      </c>
      <c r="G395">
        <v>0</v>
      </c>
    </row>
    <row r="396" spans="1:7" x14ac:dyDescent="0.25">
      <c r="A396" s="3" t="s">
        <v>19</v>
      </c>
      <c r="B396" s="3">
        <v>2010</v>
      </c>
      <c r="C396" s="4" t="s">
        <v>550</v>
      </c>
      <c r="D396" s="4">
        <v>46.58</v>
      </c>
      <c r="E396" s="3">
        <v>0.96</v>
      </c>
      <c r="F396" s="3" t="s">
        <v>548</v>
      </c>
      <c r="G396">
        <v>0</v>
      </c>
    </row>
    <row r="397" spans="1:7" x14ac:dyDescent="0.25">
      <c r="A397" s="3" t="s">
        <v>19</v>
      </c>
      <c r="B397" s="3">
        <v>2010</v>
      </c>
      <c r="C397" s="4" t="s">
        <v>172</v>
      </c>
      <c r="D397" s="4">
        <v>46.58</v>
      </c>
      <c r="E397" s="3">
        <v>1.58</v>
      </c>
      <c r="F397" s="3" t="s">
        <v>171</v>
      </c>
      <c r="G397">
        <v>0</v>
      </c>
    </row>
    <row r="398" spans="1:7" x14ac:dyDescent="0.25">
      <c r="A398" s="3" t="s">
        <v>19</v>
      </c>
      <c r="B398" s="3">
        <v>2010</v>
      </c>
      <c r="C398" s="4" t="s">
        <v>658</v>
      </c>
      <c r="D398" s="4">
        <v>46.58</v>
      </c>
      <c r="E398" s="3">
        <v>2.25</v>
      </c>
      <c r="F398" s="3" t="s">
        <v>656</v>
      </c>
      <c r="G398">
        <v>0</v>
      </c>
    </row>
    <row r="399" spans="1:7" x14ac:dyDescent="0.25">
      <c r="A399" s="3" t="s">
        <v>19</v>
      </c>
      <c r="B399" s="3">
        <v>2010</v>
      </c>
      <c r="C399" s="4" t="s">
        <v>658</v>
      </c>
      <c r="D399" s="4">
        <v>46.58</v>
      </c>
      <c r="E399" s="3">
        <v>3.54</v>
      </c>
      <c r="F399" s="3" t="s">
        <v>1002</v>
      </c>
      <c r="G399">
        <v>0</v>
      </c>
    </row>
    <row r="400" spans="1:7" x14ac:dyDescent="0.25">
      <c r="A400" s="3" t="s">
        <v>19</v>
      </c>
      <c r="B400" s="3">
        <v>2010</v>
      </c>
      <c r="C400" s="4" t="s">
        <v>1025</v>
      </c>
      <c r="D400" s="4">
        <v>46.58</v>
      </c>
      <c r="E400" s="3">
        <v>2</v>
      </c>
      <c r="F400" s="3" t="s">
        <v>1023</v>
      </c>
      <c r="G400">
        <v>0</v>
      </c>
    </row>
    <row r="401" spans="1:7" x14ac:dyDescent="0.25">
      <c r="A401" s="3" t="s">
        <v>19</v>
      </c>
      <c r="B401" s="3">
        <v>2010</v>
      </c>
      <c r="C401" s="4" t="s">
        <v>375</v>
      </c>
      <c r="D401" s="4">
        <v>46.58</v>
      </c>
      <c r="E401" s="3">
        <v>1.43</v>
      </c>
      <c r="F401" s="3" t="s">
        <v>374</v>
      </c>
      <c r="G401">
        <v>0</v>
      </c>
    </row>
    <row r="402" spans="1:7" x14ac:dyDescent="0.25">
      <c r="A402" s="3" t="s">
        <v>127</v>
      </c>
      <c r="B402" s="3">
        <v>2010</v>
      </c>
      <c r="C402" s="4" t="s">
        <v>190</v>
      </c>
      <c r="D402" s="4">
        <v>46.58</v>
      </c>
      <c r="E402" s="3">
        <v>46.58</v>
      </c>
      <c r="F402" s="3" t="s">
        <v>438</v>
      </c>
      <c r="G402">
        <v>0</v>
      </c>
    </row>
    <row r="403" spans="1:7" x14ac:dyDescent="0.25">
      <c r="A403" s="3" t="s">
        <v>127</v>
      </c>
      <c r="B403" s="3">
        <v>2010</v>
      </c>
      <c r="C403" s="4" t="s">
        <v>167</v>
      </c>
      <c r="D403" s="4">
        <v>46.58</v>
      </c>
      <c r="E403" s="3">
        <v>46.58</v>
      </c>
      <c r="F403" s="3" t="s">
        <v>594</v>
      </c>
      <c r="G403">
        <v>0</v>
      </c>
    </row>
    <row r="404" spans="1:7" x14ac:dyDescent="0.25">
      <c r="A404" s="3" t="s">
        <v>19</v>
      </c>
      <c r="B404" s="3">
        <v>2010</v>
      </c>
      <c r="C404" s="4" t="s">
        <v>113</v>
      </c>
      <c r="D404" s="4">
        <v>46.58</v>
      </c>
      <c r="E404" s="3">
        <v>3.04</v>
      </c>
      <c r="F404" s="3" t="s">
        <v>709</v>
      </c>
      <c r="G404">
        <v>0</v>
      </c>
    </row>
    <row r="405" spans="1:7" x14ac:dyDescent="0.25">
      <c r="A405" s="3" t="s">
        <v>19</v>
      </c>
      <c r="B405" s="3">
        <v>2010</v>
      </c>
      <c r="C405" s="4" t="s">
        <v>113</v>
      </c>
      <c r="D405" s="4">
        <v>46.58</v>
      </c>
      <c r="E405" s="3">
        <v>5.18</v>
      </c>
      <c r="F405" s="3" t="s">
        <v>1118</v>
      </c>
      <c r="G405">
        <v>0</v>
      </c>
    </row>
    <row r="406" spans="1:7" x14ac:dyDescent="0.25">
      <c r="A406" s="3" t="s">
        <v>19</v>
      </c>
      <c r="B406" s="3">
        <v>2010</v>
      </c>
      <c r="C406" s="4" t="s">
        <v>230</v>
      </c>
      <c r="D406" s="4">
        <v>46.58</v>
      </c>
      <c r="E406" s="3">
        <v>1.75</v>
      </c>
      <c r="F406" s="3" t="s">
        <v>228</v>
      </c>
      <c r="G406">
        <v>0</v>
      </c>
    </row>
    <row r="407" spans="1:7" x14ac:dyDescent="0.25">
      <c r="A407" s="3" t="s">
        <v>19</v>
      </c>
      <c r="B407" s="3">
        <v>2010</v>
      </c>
      <c r="C407" s="4" t="s">
        <v>113</v>
      </c>
      <c r="D407" s="4">
        <v>46.58</v>
      </c>
      <c r="E407" s="3">
        <v>3.58</v>
      </c>
      <c r="F407" s="3" t="s">
        <v>851</v>
      </c>
      <c r="G407">
        <v>0</v>
      </c>
    </row>
    <row r="408" spans="1:7" x14ac:dyDescent="0.25">
      <c r="A408" s="3" t="s">
        <v>19</v>
      </c>
      <c r="B408" s="3">
        <v>2010</v>
      </c>
      <c r="C408" s="4" t="s">
        <v>113</v>
      </c>
      <c r="D408" s="4">
        <v>46.58</v>
      </c>
      <c r="E408" s="3">
        <v>1.08</v>
      </c>
      <c r="F408" s="3" t="s">
        <v>111</v>
      </c>
      <c r="G408">
        <v>0</v>
      </c>
    </row>
    <row r="409" spans="1:7" x14ac:dyDescent="0.25">
      <c r="A409" s="3" t="s">
        <v>127</v>
      </c>
      <c r="B409" s="3">
        <v>2010</v>
      </c>
      <c r="C409" s="4" t="s">
        <v>153</v>
      </c>
      <c r="D409" s="4">
        <v>46.58</v>
      </c>
      <c r="E409" s="3">
        <v>46.58</v>
      </c>
      <c r="F409" s="3" t="s">
        <v>152</v>
      </c>
      <c r="G409">
        <v>0</v>
      </c>
    </row>
    <row r="410" spans="1:7" x14ac:dyDescent="0.25">
      <c r="A410" s="3" t="s">
        <v>19</v>
      </c>
      <c r="B410" s="3">
        <v>2010</v>
      </c>
      <c r="C410" s="4" t="s">
        <v>404</v>
      </c>
      <c r="D410" s="4">
        <v>46.58</v>
      </c>
      <c r="E410" s="3">
        <v>1.53</v>
      </c>
      <c r="F410" s="3" t="s">
        <v>402</v>
      </c>
      <c r="G410">
        <v>0</v>
      </c>
    </row>
    <row r="411" spans="1:7" x14ac:dyDescent="0.25">
      <c r="A411" s="3" t="s">
        <v>19</v>
      </c>
      <c r="B411" s="3">
        <v>2010</v>
      </c>
      <c r="C411" s="4" t="s">
        <v>125</v>
      </c>
      <c r="D411" s="4">
        <v>46.58</v>
      </c>
      <c r="E411" s="3">
        <v>0.44</v>
      </c>
      <c r="F411" s="3" t="s">
        <v>452</v>
      </c>
      <c r="G411">
        <v>0</v>
      </c>
    </row>
    <row r="412" spans="1:7" x14ac:dyDescent="0.25">
      <c r="A412" s="3" t="s">
        <v>19</v>
      </c>
      <c r="B412" s="3">
        <v>2010</v>
      </c>
      <c r="C412" s="4" t="s">
        <v>125</v>
      </c>
      <c r="D412" s="4">
        <v>46.58</v>
      </c>
      <c r="E412" s="3">
        <v>0.79</v>
      </c>
      <c r="F412" s="3" t="s">
        <v>662</v>
      </c>
      <c r="G412">
        <v>0</v>
      </c>
    </row>
    <row r="413" spans="1:7" x14ac:dyDescent="0.25">
      <c r="A413" s="3" t="s">
        <v>19</v>
      </c>
      <c r="B413" s="3">
        <v>2010</v>
      </c>
      <c r="C413" s="4" t="s">
        <v>125</v>
      </c>
      <c r="D413" s="4">
        <v>46.58</v>
      </c>
      <c r="E413" s="3">
        <v>3.33</v>
      </c>
      <c r="F413" s="3" t="s">
        <v>123</v>
      </c>
      <c r="G413">
        <v>0</v>
      </c>
    </row>
    <row r="414" spans="1:7" x14ac:dyDescent="0.25">
      <c r="A414" s="3" t="s">
        <v>19</v>
      </c>
      <c r="B414" s="3">
        <v>2010</v>
      </c>
      <c r="C414" s="4" t="s">
        <v>946</v>
      </c>
      <c r="D414" s="4">
        <v>46.58</v>
      </c>
      <c r="E414" s="3">
        <v>0.72</v>
      </c>
      <c r="F414" s="3" t="s">
        <v>944</v>
      </c>
      <c r="G414">
        <v>0</v>
      </c>
    </row>
    <row r="415" spans="1:7" x14ac:dyDescent="0.25">
      <c r="A415" s="3" t="s">
        <v>19</v>
      </c>
      <c r="B415" s="3">
        <v>2010</v>
      </c>
      <c r="C415" s="4" t="s">
        <v>27</v>
      </c>
      <c r="D415" s="4">
        <v>46.58</v>
      </c>
      <c r="E415" s="3">
        <v>0.19</v>
      </c>
      <c r="F415" s="3" t="s">
        <v>503</v>
      </c>
      <c r="G415">
        <v>0</v>
      </c>
    </row>
    <row r="416" spans="1:7" x14ac:dyDescent="0.25">
      <c r="A416" s="3" t="s">
        <v>19</v>
      </c>
      <c r="B416" s="3">
        <v>2010</v>
      </c>
      <c r="C416" s="4" t="s">
        <v>27</v>
      </c>
      <c r="D416" s="4">
        <v>46.58</v>
      </c>
      <c r="E416" s="3">
        <v>0.19</v>
      </c>
      <c r="F416" s="3" t="s">
        <v>508</v>
      </c>
      <c r="G416">
        <v>0</v>
      </c>
    </row>
    <row r="417" spans="1:7" x14ac:dyDescent="0.25">
      <c r="A417" s="3" t="s">
        <v>19</v>
      </c>
      <c r="B417" s="3">
        <v>2010</v>
      </c>
      <c r="C417" s="4" t="s">
        <v>27</v>
      </c>
      <c r="D417" s="4">
        <v>23.29</v>
      </c>
      <c r="E417" s="3">
        <v>0.315</v>
      </c>
      <c r="F417" s="3" t="s">
        <v>490</v>
      </c>
      <c r="G417">
        <v>0</v>
      </c>
    </row>
    <row r="418" spans="1:7" x14ac:dyDescent="0.25">
      <c r="A418" s="3" t="s">
        <v>19</v>
      </c>
      <c r="B418" s="3">
        <v>2010</v>
      </c>
      <c r="C418" s="4" t="s">
        <v>482</v>
      </c>
      <c r="D418" s="4">
        <v>23.29</v>
      </c>
      <c r="E418" s="3">
        <v>0.315</v>
      </c>
      <c r="F418" s="3" t="s">
        <v>490</v>
      </c>
      <c r="G418">
        <v>0</v>
      </c>
    </row>
    <row r="419" spans="1:7" x14ac:dyDescent="0.25">
      <c r="A419" s="3" t="s">
        <v>19</v>
      </c>
      <c r="B419" s="3">
        <v>2010</v>
      </c>
      <c r="C419" s="4" t="s">
        <v>27</v>
      </c>
      <c r="D419" s="4">
        <v>23.29</v>
      </c>
      <c r="E419" s="3">
        <v>0.315</v>
      </c>
      <c r="F419" s="3" t="s">
        <v>495</v>
      </c>
      <c r="G419">
        <v>0</v>
      </c>
    </row>
    <row r="420" spans="1:7" x14ac:dyDescent="0.25">
      <c r="A420" s="3" t="s">
        <v>19</v>
      </c>
      <c r="B420" s="3">
        <v>2010</v>
      </c>
      <c r="C420" s="4" t="s">
        <v>482</v>
      </c>
      <c r="D420" s="4">
        <v>23.29</v>
      </c>
      <c r="E420" s="3">
        <v>0.315</v>
      </c>
      <c r="F420" s="3" t="s">
        <v>495</v>
      </c>
      <c r="G420">
        <v>0</v>
      </c>
    </row>
    <row r="421" spans="1:7" x14ac:dyDescent="0.25">
      <c r="A421" s="3" t="s">
        <v>19</v>
      </c>
      <c r="B421" s="3">
        <v>2010</v>
      </c>
      <c r="C421" s="4" t="s">
        <v>27</v>
      </c>
      <c r="D421" s="4">
        <v>46.58</v>
      </c>
      <c r="E421" s="3">
        <v>0.35</v>
      </c>
      <c r="F421" s="3" t="s">
        <v>23</v>
      </c>
      <c r="G421">
        <v>0</v>
      </c>
    </row>
    <row r="422" spans="1:7" x14ac:dyDescent="0.25">
      <c r="A422" s="3" t="s">
        <v>19</v>
      </c>
      <c r="B422" s="3">
        <v>2010</v>
      </c>
      <c r="C422" s="4" t="s">
        <v>27</v>
      </c>
      <c r="D422" s="4">
        <v>46.58</v>
      </c>
      <c r="E422" s="3">
        <v>0.35</v>
      </c>
      <c r="F422" s="3" t="s">
        <v>247</v>
      </c>
      <c r="G422">
        <v>0</v>
      </c>
    </row>
    <row r="423" spans="1:7" x14ac:dyDescent="0.25">
      <c r="A423" s="3" t="s">
        <v>19</v>
      </c>
      <c r="B423" s="3">
        <v>2010</v>
      </c>
      <c r="C423" s="4" t="s">
        <v>27</v>
      </c>
      <c r="D423" s="4">
        <v>46.58</v>
      </c>
      <c r="E423" s="3">
        <v>0.21</v>
      </c>
      <c r="F423" s="3" t="s">
        <v>499</v>
      </c>
      <c r="G423">
        <v>0</v>
      </c>
    </row>
    <row r="424" spans="1:7" x14ac:dyDescent="0.25">
      <c r="A424" s="3" t="s">
        <v>19</v>
      </c>
      <c r="B424" s="3">
        <v>2010</v>
      </c>
      <c r="C424" s="4" t="s">
        <v>27</v>
      </c>
      <c r="D424" s="4">
        <v>46.58</v>
      </c>
      <c r="E424" s="3">
        <v>0.83</v>
      </c>
      <c r="F424" s="3" t="s">
        <v>603</v>
      </c>
      <c r="G424">
        <v>0</v>
      </c>
    </row>
    <row r="425" spans="1:7" x14ac:dyDescent="0.25">
      <c r="A425" s="3" t="s">
        <v>19</v>
      </c>
      <c r="B425" s="3">
        <v>2010</v>
      </c>
      <c r="C425" s="4" t="s">
        <v>27</v>
      </c>
      <c r="D425" s="4">
        <v>46.58</v>
      </c>
      <c r="E425" s="3">
        <v>0.21</v>
      </c>
      <c r="F425" s="3" t="s">
        <v>889</v>
      </c>
      <c r="G425">
        <v>0</v>
      </c>
    </row>
    <row r="426" spans="1:7" x14ac:dyDescent="0.25">
      <c r="A426" s="3" t="s">
        <v>19</v>
      </c>
      <c r="B426" s="3">
        <v>2010</v>
      </c>
      <c r="C426" s="4" t="s">
        <v>482</v>
      </c>
      <c r="D426" s="4">
        <v>46.58</v>
      </c>
      <c r="E426" s="3">
        <v>0.21</v>
      </c>
      <c r="F426" s="3" t="s">
        <v>486</v>
      </c>
      <c r="G426">
        <v>0</v>
      </c>
    </row>
    <row r="427" spans="1:7" x14ac:dyDescent="0.25">
      <c r="A427" s="3" t="s">
        <v>19</v>
      </c>
      <c r="B427" s="3">
        <v>2010</v>
      </c>
      <c r="C427" s="4" t="s">
        <v>482</v>
      </c>
      <c r="D427" s="4">
        <v>46.58</v>
      </c>
      <c r="E427" s="3">
        <v>0.21</v>
      </c>
      <c r="F427" s="3" t="s">
        <v>481</v>
      </c>
      <c r="G427">
        <v>0</v>
      </c>
    </row>
    <row r="428" spans="1:7" x14ac:dyDescent="0.25">
      <c r="A428" s="3" t="s">
        <v>19</v>
      </c>
      <c r="B428" s="3">
        <v>2010</v>
      </c>
      <c r="C428" s="4" t="s">
        <v>237</v>
      </c>
      <c r="D428" s="4">
        <v>46.58</v>
      </c>
      <c r="E428" s="3">
        <v>1.88</v>
      </c>
      <c r="F428" s="3" t="s">
        <v>234</v>
      </c>
      <c r="G428">
        <v>0</v>
      </c>
    </row>
    <row r="429" spans="1:7" x14ac:dyDescent="0.25">
      <c r="A429" s="3" t="s">
        <v>19</v>
      </c>
      <c r="B429" s="3">
        <v>2010</v>
      </c>
      <c r="C429" s="4" t="s">
        <v>67</v>
      </c>
      <c r="D429" s="4">
        <v>46.58</v>
      </c>
      <c r="E429" s="3">
        <v>1.59</v>
      </c>
      <c r="F429" s="3" t="s">
        <v>714</v>
      </c>
      <c r="G429">
        <v>0</v>
      </c>
    </row>
    <row r="430" spans="1:7" x14ac:dyDescent="0.25">
      <c r="A430" s="3" t="s">
        <v>19</v>
      </c>
      <c r="B430" s="3">
        <v>2010</v>
      </c>
      <c r="C430" s="4" t="s">
        <v>67</v>
      </c>
      <c r="D430" s="4">
        <v>46.58</v>
      </c>
      <c r="E430" s="3">
        <v>0.43</v>
      </c>
      <c r="F430" s="3" t="s">
        <v>64</v>
      </c>
      <c r="G430">
        <v>0</v>
      </c>
    </row>
    <row r="431" spans="1:7" x14ac:dyDescent="0.25">
      <c r="A431" s="3" t="s">
        <v>19</v>
      </c>
      <c r="B431" s="3">
        <v>2010</v>
      </c>
      <c r="C431" s="4" t="s">
        <v>823</v>
      </c>
      <c r="D431" s="4">
        <v>46.58</v>
      </c>
      <c r="E431" s="3">
        <v>2.92</v>
      </c>
      <c r="F431" s="3" t="s">
        <v>821</v>
      </c>
      <c r="G431">
        <v>0</v>
      </c>
    </row>
    <row r="432" spans="1:7" x14ac:dyDescent="0.25">
      <c r="A432" s="3" t="s">
        <v>19</v>
      </c>
      <c r="B432" s="3">
        <v>2006</v>
      </c>
      <c r="C432" s="4" t="s">
        <v>39</v>
      </c>
      <c r="D432" s="4">
        <v>21.175000000000001</v>
      </c>
      <c r="E432" s="3">
        <v>0.11</v>
      </c>
      <c r="F432" s="3" t="s">
        <v>6237</v>
      </c>
      <c r="G432">
        <v>0</v>
      </c>
    </row>
    <row r="433" spans="1:7" x14ac:dyDescent="0.25">
      <c r="A433" s="3" t="s">
        <v>19</v>
      </c>
      <c r="B433" s="3">
        <v>2006</v>
      </c>
      <c r="C433" s="4" t="s">
        <v>567</v>
      </c>
      <c r="D433" s="4">
        <v>21.175000000000001</v>
      </c>
      <c r="E433" s="3">
        <v>0.11</v>
      </c>
      <c r="F433" s="3" t="s">
        <v>6237</v>
      </c>
      <c r="G433">
        <v>0</v>
      </c>
    </row>
    <row r="434" spans="1:7" x14ac:dyDescent="0.25">
      <c r="A434" s="3" t="s">
        <v>127</v>
      </c>
      <c r="B434" s="3">
        <v>2006</v>
      </c>
      <c r="C434" s="4" t="s">
        <v>6412</v>
      </c>
      <c r="D434" s="4">
        <v>42.35</v>
      </c>
      <c r="E434" s="3">
        <v>42.35</v>
      </c>
      <c r="F434" s="3" t="s">
        <v>6411</v>
      </c>
      <c r="G434">
        <v>0</v>
      </c>
    </row>
    <row r="435" spans="1:7" x14ac:dyDescent="0.25">
      <c r="A435" s="3" t="s">
        <v>19</v>
      </c>
      <c r="B435" s="3">
        <v>2006</v>
      </c>
      <c r="C435" s="4" t="s">
        <v>4433</v>
      </c>
      <c r="D435" s="4">
        <v>20.184999999999999</v>
      </c>
      <c r="E435" s="3">
        <v>1.33</v>
      </c>
      <c r="F435" s="3" t="s">
        <v>6625</v>
      </c>
      <c r="G435">
        <v>0</v>
      </c>
    </row>
    <row r="436" spans="1:7" x14ac:dyDescent="0.25">
      <c r="A436" s="3" t="s">
        <v>19</v>
      </c>
      <c r="B436" s="3">
        <v>2006</v>
      </c>
      <c r="C436" s="4" t="s">
        <v>920</v>
      </c>
      <c r="D436" s="4">
        <v>20.184999999999999</v>
      </c>
      <c r="E436" s="3">
        <v>1.33</v>
      </c>
      <c r="F436" s="3" t="s">
        <v>6625</v>
      </c>
      <c r="G436">
        <v>0</v>
      </c>
    </row>
    <row r="437" spans="1:7" x14ac:dyDescent="0.25">
      <c r="A437" s="3" t="s">
        <v>19</v>
      </c>
      <c r="B437" s="3">
        <v>2006</v>
      </c>
      <c r="C437" s="4" t="s">
        <v>4433</v>
      </c>
      <c r="D437" s="4">
        <v>20.184999999999999</v>
      </c>
      <c r="E437" s="3">
        <v>0.26500000000000001</v>
      </c>
      <c r="F437" s="3" t="s">
        <v>6850</v>
      </c>
      <c r="G437">
        <v>0</v>
      </c>
    </row>
    <row r="438" spans="1:7" x14ac:dyDescent="0.25">
      <c r="A438" s="3" t="s">
        <v>19</v>
      </c>
      <c r="B438" s="3">
        <v>2006</v>
      </c>
      <c r="C438" s="4" t="s">
        <v>920</v>
      </c>
      <c r="D438" s="4">
        <v>20.184999999999999</v>
      </c>
      <c r="E438" s="3">
        <v>0.26500000000000001</v>
      </c>
      <c r="F438" s="3" t="s">
        <v>6850</v>
      </c>
      <c r="G438">
        <v>0</v>
      </c>
    </row>
    <row r="439" spans="1:7" x14ac:dyDescent="0.25">
      <c r="A439" s="3" t="s">
        <v>30</v>
      </c>
      <c r="B439" s="3">
        <v>2009</v>
      </c>
      <c r="C439" s="4" t="s">
        <v>1176</v>
      </c>
      <c r="D439" s="4">
        <v>39.46</v>
      </c>
      <c r="E439" s="3">
        <v>6.58</v>
      </c>
      <c r="F439" s="3" t="s">
        <v>2394</v>
      </c>
      <c r="G439">
        <v>0</v>
      </c>
    </row>
    <row r="440" spans="1:7" x14ac:dyDescent="0.25">
      <c r="A440" s="3" t="s">
        <v>30</v>
      </c>
      <c r="B440" s="3">
        <v>2010</v>
      </c>
      <c r="C440" s="4" t="s">
        <v>278</v>
      </c>
      <c r="D440" s="4">
        <v>17.844999999999999</v>
      </c>
      <c r="E440" s="3">
        <v>5.95</v>
      </c>
      <c r="F440" s="3" t="s">
        <v>275</v>
      </c>
      <c r="G440">
        <v>0</v>
      </c>
    </row>
    <row r="441" spans="1:7" x14ac:dyDescent="0.25">
      <c r="A441" s="3" t="s">
        <v>30</v>
      </c>
      <c r="B441" s="3">
        <v>2010</v>
      </c>
      <c r="C441" s="4" t="s">
        <v>3010</v>
      </c>
      <c r="D441" s="4">
        <v>17.844999999999999</v>
      </c>
      <c r="E441" s="3">
        <v>5.95</v>
      </c>
      <c r="F441" s="3" t="s">
        <v>275</v>
      </c>
      <c r="G441">
        <v>0</v>
      </c>
    </row>
    <row r="442" spans="1:7" x14ac:dyDescent="0.25">
      <c r="A442" s="3" t="s">
        <v>30</v>
      </c>
      <c r="B442" s="3">
        <v>2008</v>
      </c>
      <c r="C442" s="4" t="s">
        <v>271</v>
      </c>
      <c r="D442" s="4">
        <v>35.479999999999997</v>
      </c>
      <c r="E442" s="3">
        <v>35.479999999999997</v>
      </c>
      <c r="F442" s="3" t="s">
        <v>3310</v>
      </c>
      <c r="G442">
        <v>0</v>
      </c>
    </row>
    <row r="443" spans="1:7" x14ac:dyDescent="0.25">
      <c r="A443" s="3" t="s">
        <v>30</v>
      </c>
      <c r="B443" s="3">
        <v>2009</v>
      </c>
      <c r="C443" s="4" t="s">
        <v>1665</v>
      </c>
      <c r="D443" s="4">
        <v>34.93</v>
      </c>
      <c r="E443" s="3">
        <v>17.47</v>
      </c>
      <c r="F443" s="3" t="s">
        <v>2047</v>
      </c>
      <c r="G443">
        <v>0</v>
      </c>
    </row>
    <row r="444" spans="1:7" x14ac:dyDescent="0.25">
      <c r="A444" s="3" t="s">
        <v>30</v>
      </c>
      <c r="B444" s="3">
        <v>2009</v>
      </c>
      <c r="C444" s="4" t="s">
        <v>1176</v>
      </c>
      <c r="D444" s="4">
        <v>31.42</v>
      </c>
      <c r="E444" s="3">
        <v>7.85</v>
      </c>
      <c r="F444" s="3" t="s">
        <v>1173</v>
      </c>
      <c r="G444">
        <v>0</v>
      </c>
    </row>
    <row r="445" spans="1:7" x14ac:dyDescent="0.25">
      <c r="A445" s="3" t="s">
        <v>30</v>
      </c>
      <c r="B445" s="3">
        <v>2006</v>
      </c>
      <c r="C445" s="4" t="s">
        <v>101</v>
      </c>
      <c r="D445" s="4">
        <v>30.71</v>
      </c>
      <c r="E445" s="3">
        <v>30.71</v>
      </c>
      <c r="F445" s="3" t="s">
        <v>6434</v>
      </c>
      <c r="G445">
        <v>0</v>
      </c>
    </row>
    <row r="446" spans="1:7" x14ac:dyDescent="0.25">
      <c r="A446" s="3" t="s">
        <v>30</v>
      </c>
      <c r="B446" s="3">
        <v>2010</v>
      </c>
      <c r="C446" s="4" t="s">
        <v>383</v>
      </c>
      <c r="D446" s="4">
        <v>30.19</v>
      </c>
      <c r="E446" s="3">
        <v>12.08</v>
      </c>
      <c r="F446" s="3" t="s">
        <v>379</v>
      </c>
      <c r="G446">
        <v>0</v>
      </c>
    </row>
    <row r="447" spans="1:7" x14ac:dyDescent="0.25">
      <c r="A447" s="3" t="s">
        <v>30</v>
      </c>
      <c r="B447" s="3">
        <v>2006</v>
      </c>
      <c r="C447" s="4" t="s">
        <v>3010</v>
      </c>
      <c r="D447" s="4">
        <v>28.37</v>
      </c>
      <c r="E447" s="3">
        <v>28.37</v>
      </c>
      <c r="F447" s="3" t="s">
        <v>6636</v>
      </c>
      <c r="G447">
        <v>0</v>
      </c>
    </row>
    <row r="448" spans="1:7" x14ac:dyDescent="0.25">
      <c r="A448" s="3" t="s">
        <v>127</v>
      </c>
      <c r="B448" s="3">
        <v>2006</v>
      </c>
      <c r="C448" s="4" t="s">
        <v>615</v>
      </c>
      <c r="D448" s="4">
        <v>23.65</v>
      </c>
      <c r="E448" s="3">
        <v>5.91</v>
      </c>
      <c r="F448" s="3" t="s">
        <v>6926</v>
      </c>
      <c r="G448">
        <v>0</v>
      </c>
    </row>
    <row r="449" spans="1:7" x14ac:dyDescent="0.25">
      <c r="A449" s="3" t="s">
        <v>19</v>
      </c>
      <c r="B449" s="3">
        <v>2006</v>
      </c>
      <c r="C449" s="4" t="s">
        <v>271</v>
      </c>
      <c r="D449" s="4">
        <v>23.65</v>
      </c>
      <c r="E449" s="3">
        <v>1.1599999999999999</v>
      </c>
      <c r="F449" s="3" t="s">
        <v>7129</v>
      </c>
      <c r="G449">
        <v>0</v>
      </c>
    </row>
    <row r="450" spans="1:7" x14ac:dyDescent="0.25">
      <c r="A450" s="3" t="s">
        <v>19</v>
      </c>
      <c r="B450" s="3">
        <v>2006</v>
      </c>
      <c r="C450" s="4" t="s">
        <v>684</v>
      </c>
      <c r="D450" s="4">
        <v>23.65</v>
      </c>
      <c r="E450" s="3">
        <v>2.74</v>
      </c>
      <c r="F450" s="3" t="s">
        <v>7100</v>
      </c>
      <c r="G450">
        <v>0</v>
      </c>
    </row>
    <row r="451" spans="1:7" x14ac:dyDescent="0.25">
      <c r="A451" s="3" t="s">
        <v>127</v>
      </c>
      <c r="B451" s="3">
        <v>2007</v>
      </c>
      <c r="C451" s="4" t="s">
        <v>5559</v>
      </c>
      <c r="D451" s="4">
        <v>23.65</v>
      </c>
      <c r="E451" s="3">
        <v>23.65</v>
      </c>
      <c r="F451" s="3" t="s">
        <v>5558</v>
      </c>
      <c r="G451">
        <v>0</v>
      </c>
    </row>
    <row r="452" spans="1:7" x14ac:dyDescent="0.25">
      <c r="A452" s="3" t="s">
        <v>127</v>
      </c>
      <c r="B452" s="3">
        <v>2008</v>
      </c>
      <c r="C452" s="4" t="s">
        <v>3275</v>
      </c>
      <c r="D452" s="4">
        <v>11.824999999999999</v>
      </c>
      <c r="E452" s="3">
        <v>11.824999999999999</v>
      </c>
      <c r="F452" s="3" t="s">
        <v>3274</v>
      </c>
      <c r="G452">
        <v>0</v>
      </c>
    </row>
    <row r="453" spans="1:7" x14ac:dyDescent="0.25">
      <c r="A453" s="3" t="s">
        <v>127</v>
      </c>
      <c r="B453" s="3">
        <v>2008</v>
      </c>
      <c r="C453" s="4" t="s">
        <v>519</v>
      </c>
      <c r="D453" s="4">
        <v>11.824999999999999</v>
      </c>
      <c r="E453" s="3">
        <v>11.824999999999999</v>
      </c>
      <c r="F453" s="3" t="s">
        <v>3274</v>
      </c>
      <c r="G453">
        <v>0</v>
      </c>
    </row>
    <row r="454" spans="1:7" x14ac:dyDescent="0.25">
      <c r="A454" s="3" t="s">
        <v>19</v>
      </c>
      <c r="B454" s="3">
        <v>2008</v>
      </c>
      <c r="C454" s="4" t="s">
        <v>90</v>
      </c>
      <c r="D454" s="4">
        <v>23.65</v>
      </c>
      <c r="E454" s="3">
        <v>0.5</v>
      </c>
      <c r="F454" s="3" t="s">
        <v>3807</v>
      </c>
      <c r="G454">
        <v>0</v>
      </c>
    </row>
    <row r="455" spans="1:7" x14ac:dyDescent="0.25">
      <c r="A455" s="3" t="s">
        <v>127</v>
      </c>
      <c r="B455" s="3">
        <v>2008</v>
      </c>
      <c r="C455" s="4" t="s">
        <v>684</v>
      </c>
      <c r="D455" s="4">
        <v>23.65</v>
      </c>
      <c r="E455" s="3">
        <v>23.65</v>
      </c>
      <c r="F455" s="3" t="s">
        <v>2973</v>
      </c>
      <c r="G455">
        <v>0</v>
      </c>
    </row>
    <row r="456" spans="1:7" x14ac:dyDescent="0.25">
      <c r="A456" s="3" t="s">
        <v>19</v>
      </c>
      <c r="B456" s="3">
        <v>2008</v>
      </c>
      <c r="C456" s="4" t="s">
        <v>1074</v>
      </c>
      <c r="D456" s="4">
        <v>23.65</v>
      </c>
      <c r="E456" s="3">
        <v>1.38</v>
      </c>
      <c r="F456" s="3" t="s">
        <v>3381</v>
      </c>
      <c r="G456">
        <v>0</v>
      </c>
    </row>
    <row r="457" spans="1:7" x14ac:dyDescent="0.25">
      <c r="A457" s="3" t="s">
        <v>127</v>
      </c>
      <c r="B457" s="3">
        <v>2008</v>
      </c>
      <c r="C457" s="4" t="s">
        <v>2962</v>
      </c>
      <c r="D457" s="4">
        <v>23.65</v>
      </c>
      <c r="E457" s="3">
        <v>11.83</v>
      </c>
      <c r="F457" s="3" t="s">
        <v>3977</v>
      </c>
      <c r="G457">
        <v>0</v>
      </c>
    </row>
    <row r="458" spans="1:7" x14ac:dyDescent="0.25">
      <c r="A458" s="3" t="s">
        <v>19</v>
      </c>
      <c r="B458" s="3">
        <v>2008</v>
      </c>
      <c r="C458" s="4" t="s">
        <v>2962</v>
      </c>
      <c r="D458" s="4">
        <v>23.65</v>
      </c>
      <c r="E458" s="3">
        <v>0.73</v>
      </c>
      <c r="F458" s="3" t="s">
        <v>3266</v>
      </c>
      <c r="G458">
        <v>0</v>
      </c>
    </row>
    <row r="459" spans="1:7" x14ac:dyDescent="0.25">
      <c r="A459" s="3" t="s">
        <v>19</v>
      </c>
      <c r="B459" s="3">
        <v>2009</v>
      </c>
      <c r="C459" s="4" t="s">
        <v>879</v>
      </c>
      <c r="D459" s="4">
        <v>23.65</v>
      </c>
      <c r="E459" s="3">
        <v>0.3</v>
      </c>
      <c r="F459" s="3" t="s">
        <v>2267</v>
      </c>
      <c r="G459">
        <v>0</v>
      </c>
    </row>
    <row r="460" spans="1:7" x14ac:dyDescent="0.25">
      <c r="A460" s="3" t="s">
        <v>19</v>
      </c>
      <c r="B460" s="3">
        <v>2009</v>
      </c>
      <c r="C460" s="4" t="s">
        <v>879</v>
      </c>
      <c r="D460" s="4">
        <v>23.65</v>
      </c>
      <c r="E460" s="3">
        <v>0.3</v>
      </c>
      <c r="F460" s="3" t="s">
        <v>2274</v>
      </c>
      <c r="G460">
        <v>0</v>
      </c>
    </row>
    <row r="461" spans="1:7" x14ac:dyDescent="0.25">
      <c r="A461" s="3" t="s">
        <v>127</v>
      </c>
      <c r="B461" s="3">
        <v>2009</v>
      </c>
      <c r="C461" s="4" t="s">
        <v>1682</v>
      </c>
      <c r="D461" s="4">
        <v>23.65</v>
      </c>
      <c r="E461" s="3">
        <v>23.65</v>
      </c>
      <c r="F461" s="3" t="s">
        <v>1873</v>
      </c>
      <c r="G461">
        <v>0</v>
      </c>
    </row>
    <row r="462" spans="1:7" x14ac:dyDescent="0.25">
      <c r="A462" s="3" t="s">
        <v>30</v>
      </c>
      <c r="B462" s="3">
        <v>2009</v>
      </c>
      <c r="C462" s="4" t="s">
        <v>243</v>
      </c>
      <c r="D462" s="4">
        <v>23.65</v>
      </c>
      <c r="E462" s="3">
        <v>23.65</v>
      </c>
      <c r="F462" s="3" t="s">
        <v>2384</v>
      </c>
      <c r="G462">
        <v>0</v>
      </c>
    </row>
    <row r="463" spans="1:7" x14ac:dyDescent="0.25">
      <c r="A463" s="3" t="s">
        <v>19</v>
      </c>
      <c r="B463" s="3">
        <v>2009</v>
      </c>
      <c r="C463" s="4" t="s">
        <v>254</v>
      </c>
      <c r="D463" s="4">
        <v>23.65</v>
      </c>
      <c r="E463" s="3">
        <v>0.49</v>
      </c>
      <c r="F463" s="3" t="s">
        <v>1423</v>
      </c>
      <c r="G463">
        <v>0</v>
      </c>
    </row>
    <row r="464" spans="1:7" x14ac:dyDescent="0.25">
      <c r="A464" s="3" t="s">
        <v>19</v>
      </c>
      <c r="B464" s="3">
        <v>2009</v>
      </c>
      <c r="C464" s="4" t="s">
        <v>879</v>
      </c>
      <c r="D464" s="4">
        <v>23.65</v>
      </c>
      <c r="E464" s="3">
        <v>0.18</v>
      </c>
      <c r="F464" s="3" t="s">
        <v>2271</v>
      </c>
      <c r="G464">
        <v>0</v>
      </c>
    </row>
    <row r="465" spans="1:7" x14ac:dyDescent="0.25">
      <c r="A465" s="3" t="s">
        <v>19</v>
      </c>
      <c r="B465" s="3">
        <v>2009</v>
      </c>
      <c r="C465" s="4" t="s">
        <v>879</v>
      </c>
      <c r="D465" s="4">
        <v>23.65</v>
      </c>
      <c r="E465" s="3">
        <v>0.32</v>
      </c>
      <c r="F465" s="3" t="s">
        <v>2023</v>
      </c>
      <c r="G465">
        <v>0</v>
      </c>
    </row>
    <row r="466" spans="1:7" x14ac:dyDescent="0.25">
      <c r="A466" s="3" t="s">
        <v>127</v>
      </c>
      <c r="B466" s="3">
        <v>2009</v>
      </c>
      <c r="C466" s="4" t="s">
        <v>218</v>
      </c>
      <c r="D466" s="4">
        <v>23.65</v>
      </c>
      <c r="E466" s="3">
        <v>23.65</v>
      </c>
      <c r="F466" s="3" t="s">
        <v>1967</v>
      </c>
      <c r="G466">
        <v>0</v>
      </c>
    </row>
    <row r="467" spans="1:7" x14ac:dyDescent="0.25">
      <c r="A467" s="3" t="s">
        <v>19</v>
      </c>
      <c r="B467" s="3">
        <v>2009</v>
      </c>
      <c r="C467" s="4" t="s">
        <v>1074</v>
      </c>
      <c r="D467" s="4">
        <v>23.65</v>
      </c>
      <c r="E467" s="3">
        <v>4.2300000000000004</v>
      </c>
      <c r="F467" s="3" t="s">
        <v>2105</v>
      </c>
      <c r="G467">
        <v>0</v>
      </c>
    </row>
    <row r="468" spans="1:7" x14ac:dyDescent="0.25">
      <c r="A468" s="3" t="s">
        <v>19</v>
      </c>
      <c r="B468" s="3">
        <v>2009</v>
      </c>
      <c r="C468" s="4" t="s">
        <v>1074</v>
      </c>
      <c r="D468" s="4">
        <v>23.65</v>
      </c>
      <c r="E468" s="3">
        <v>1.19</v>
      </c>
      <c r="F468" s="3" t="s">
        <v>1361</v>
      </c>
      <c r="G468">
        <v>0</v>
      </c>
    </row>
    <row r="469" spans="1:7" x14ac:dyDescent="0.25">
      <c r="A469" s="3" t="s">
        <v>30</v>
      </c>
      <c r="B469" s="3">
        <v>2009</v>
      </c>
      <c r="C469" s="4" t="s">
        <v>2505</v>
      </c>
      <c r="D469" s="4">
        <v>23.65</v>
      </c>
      <c r="E469" s="3">
        <v>23.65</v>
      </c>
      <c r="F469" s="3" t="s">
        <v>2503</v>
      </c>
      <c r="G469">
        <v>0</v>
      </c>
    </row>
    <row r="470" spans="1:7" x14ac:dyDescent="0.25">
      <c r="A470" s="3" t="s">
        <v>30</v>
      </c>
      <c r="B470" s="3">
        <v>2009</v>
      </c>
      <c r="C470" s="4" t="s">
        <v>278</v>
      </c>
      <c r="D470" s="4">
        <v>11.824999999999999</v>
      </c>
      <c r="E470" s="3">
        <v>8.8699999999999992</v>
      </c>
      <c r="F470" s="3" t="s">
        <v>1904</v>
      </c>
      <c r="G470">
        <v>0</v>
      </c>
    </row>
    <row r="471" spans="1:7" x14ac:dyDescent="0.25">
      <c r="A471" s="3" t="s">
        <v>30</v>
      </c>
      <c r="B471" s="3">
        <v>2009</v>
      </c>
      <c r="C471" s="4" t="s">
        <v>4163</v>
      </c>
      <c r="D471" s="4">
        <v>11.824999999999999</v>
      </c>
      <c r="E471" s="3">
        <v>8.8699999999999992</v>
      </c>
      <c r="F471" s="3" t="s">
        <v>1904</v>
      </c>
      <c r="G471">
        <v>0</v>
      </c>
    </row>
    <row r="472" spans="1:7" x14ac:dyDescent="0.25">
      <c r="A472" s="3" t="s">
        <v>19</v>
      </c>
      <c r="B472" s="3">
        <v>2010</v>
      </c>
      <c r="C472" s="4" t="s">
        <v>218</v>
      </c>
      <c r="D472" s="4">
        <v>23.65</v>
      </c>
      <c r="E472" s="3">
        <v>2.37</v>
      </c>
      <c r="F472" s="3" t="s">
        <v>216</v>
      </c>
      <c r="G472">
        <v>0</v>
      </c>
    </row>
    <row r="473" spans="1:7" x14ac:dyDescent="0.25">
      <c r="A473" s="3" t="s">
        <v>19</v>
      </c>
      <c r="B473" s="3">
        <v>2010</v>
      </c>
      <c r="C473" s="4" t="s">
        <v>684</v>
      </c>
      <c r="D473" s="4">
        <v>23.65</v>
      </c>
      <c r="E473" s="3">
        <v>2.37</v>
      </c>
      <c r="F473" s="3" t="s">
        <v>682</v>
      </c>
      <c r="G473">
        <v>0</v>
      </c>
    </row>
    <row r="474" spans="1:7" x14ac:dyDescent="0.25">
      <c r="A474" s="3" t="s">
        <v>19</v>
      </c>
      <c r="B474" s="3">
        <v>2010</v>
      </c>
      <c r="C474" s="4" t="s">
        <v>879</v>
      </c>
      <c r="D474" s="4">
        <v>23.65</v>
      </c>
      <c r="E474" s="3">
        <v>0.73</v>
      </c>
      <c r="F474" s="3" t="s">
        <v>877</v>
      </c>
      <c r="G474">
        <v>0</v>
      </c>
    </row>
    <row r="475" spans="1:7" x14ac:dyDescent="0.25">
      <c r="A475" s="3" t="s">
        <v>30</v>
      </c>
      <c r="B475" s="3">
        <v>2007</v>
      </c>
      <c r="C475" s="4" t="s">
        <v>329</v>
      </c>
      <c r="D475" s="4">
        <v>23.29</v>
      </c>
      <c r="E475" s="3">
        <v>23.29</v>
      </c>
      <c r="F475" s="3" t="s">
        <v>4169</v>
      </c>
      <c r="G475">
        <v>0</v>
      </c>
    </row>
    <row r="476" spans="1:7" x14ac:dyDescent="0.25">
      <c r="A476" s="3" t="s">
        <v>30</v>
      </c>
      <c r="B476" s="3">
        <v>2007</v>
      </c>
      <c r="C476" s="4" t="s">
        <v>1488</v>
      </c>
      <c r="D476" s="4">
        <v>23.29</v>
      </c>
      <c r="E476" s="3">
        <v>23.29</v>
      </c>
      <c r="F476" s="3" t="s">
        <v>6147</v>
      </c>
      <c r="G476">
        <v>0</v>
      </c>
    </row>
    <row r="477" spans="1:7" x14ac:dyDescent="0.25">
      <c r="A477" s="3" t="s">
        <v>30</v>
      </c>
      <c r="B477" s="3">
        <v>2007</v>
      </c>
      <c r="C477" s="4" t="s">
        <v>131</v>
      </c>
      <c r="D477" s="4">
        <v>23.29</v>
      </c>
      <c r="E477" s="3">
        <v>23.29</v>
      </c>
      <c r="F477" s="3" t="s">
        <v>5176</v>
      </c>
      <c r="G477">
        <v>0</v>
      </c>
    </row>
    <row r="478" spans="1:7" x14ac:dyDescent="0.25">
      <c r="A478" s="3" t="s">
        <v>30</v>
      </c>
      <c r="B478" s="3">
        <v>2009</v>
      </c>
      <c r="C478" s="4" t="s">
        <v>1788</v>
      </c>
      <c r="D478" s="4">
        <v>23.29</v>
      </c>
      <c r="E478" s="3">
        <v>23.29</v>
      </c>
      <c r="F478" s="3" t="s">
        <v>2404</v>
      </c>
      <c r="G478">
        <v>0</v>
      </c>
    </row>
    <row r="479" spans="1:7" x14ac:dyDescent="0.25">
      <c r="A479" s="3" t="s">
        <v>30</v>
      </c>
      <c r="B479" s="3">
        <v>2009</v>
      </c>
      <c r="C479" s="4" t="s">
        <v>2425</v>
      </c>
      <c r="D479" s="4">
        <v>23.29</v>
      </c>
      <c r="E479" s="3">
        <v>23.29</v>
      </c>
      <c r="F479" s="3" t="s">
        <v>2423</v>
      </c>
      <c r="G479">
        <v>0</v>
      </c>
    </row>
    <row r="480" spans="1:7" x14ac:dyDescent="0.25">
      <c r="A480" s="3" t="s">
        <v>30</v>
      </c>
      <c r="B480" s="3">
        <v>2009</v>
      </c>
      <c r="C480" s="4" t="s">
        <v>147</v>
      </c>
      <c r="D480" s="4">
        <v>23.29</v>
      </c>
      <c r="E480" s="3">
        <v>23.29</v>
      </c>
      <c r="F480" s="3" t="s">
        <v>2218</v>
      </c>
      <c r="G480">
        <v>0</v>
      </c>
    </row>
    <row r="481" spans="1:7" x14ac:dyDescent="0.25">
      <c r="A481" s="3" t="s">
        <v>30</v>
      </c>
      <c r="B481" s="3">
        <v>2009</v>
      </c>
      <c r="C481" s="4" t="s">
        <v>147</v>
      </c>
      <c r="D481" s="4">
        <v>23.29</v>
      </c>
      <c r="E481" s="3">
        <v>23.29</v>
      </c>
      <c r="F481" s="3" t="s">
        <v>1919</v>
      </c>
      <c r="G481">
        <v>0</v>
      </c>
    </row>
    <row r="482" spans="1:7" x14ac:dyDescent="0.25">
      <c r="A482" s="3" t="s">
        <v>30</v>
      </c>
      <c r="B482" s="3">
        <v>2010</v>
      </c>
      <c r="C482" s="4" t="s">
        <v>107</v>
      </c>
      <c r="D482" s="4">
        <v>23.29</v>
      </c>
      <c r="E482" s="3">
        <v>23.29</v>
      </c>
      <c r="F482" s="3" t="s">
        <v>183</v>
      </c>
      <c r="G482">
        <v>0</v>
      </c>
    </row>
    <row r="483" spans="1:7" x14ac:dyDescent="0.25">
      <c r="A483" s="3" t="s">
        <v>30</v>
      </c>
      <c r="B483" s="3">
        <v>2010</v>
      </c>
      <c r="C483" s="4" t="s">
        <v>75</v>
      </c>
      <c r="D483" s="4">
        <v>23.29</v>
      </c>
      <c r="E483" s="3">
        <v>23.29</v>
      </c>
      <c r="F483" s="3" t="s">
        <v>71</v>
      </c>
      <c r="G483">
        <v>0</v>
      </c>
    </row>
    <row r="484" spans="1:7" x14ac:dyDescent="0.25">
      <c r="A484" s="3" t="s">
        <v>30</v>
      </c>
      <c r="B484" s="3">
        <v>2010</v>
      </c>
      <c r="C484" s="4" t="s">
        <v>107</v>
      </c>
      <c r="D484" s="4">
        <v>23.29</v>
      </c>
      <c r="E484" s="3">
        <v>23.29</v>
      </c>
      <c r="F484" s="3" t="s">
        <v>993</v>
      </c>
      <c r="G484">
        <v>0</v>
      </c>
    </row>
    <row r="485" spans="1:7" x14ac:dyDescent="0.25">
      <c r="A485" s="3" t="s">
        <v>30</v>
      </c>
      <c r="B485" s="3">
        <v>2010</v>
      </c>
      <c r="C485" s="4" t="s">
        <v>329</v>
      </c>
      <c r="D485" s="4">
        <v>23.29</v>
      </c>
      <c r="E485" s="3">
        <v>23.29</v>
      </c>
      <c r="F485" s="3" t="s">
        <v>327</v>
      </c>
      <c r="G485">
        <v>0</v>
      </c>
    </row>
    <row r="486" spans="1:7" x14ac:dyDescent="0.25">
      <c r="A486" s="3" t="s">
        <v>30</v>
      </c>
      <c r="B486" s="3">
        <v>2010</v>
      </c>
      <c r="C486" s="4" t="s">
        <v>107</v>
      </c>
      <c r="D486" s="4">
        <v>11.645</v>
      </c>
      <c r="E486" s="3">
        <v>11.645</v>
      </c>
      <c r="F486" s="3" t="s">
        <v>997</v>
      </c>
      <c r="G486">
        <v>0</v>
      </c>
    </row>
    <row r="487" spans="1:7" x14ac:dyDescent="0.25">
      <c r="A487" s="3" t="s">
        <v>30</v>
      </c>
      <c r="B487" s="3">
        <v>2010</v>
      </c>
      <c r="C487" s="4" t="s">
        <v>329</v>
      </c>
      <c r="D487" s="4">
        <v>11.645</v>
      </c>
      <c r="E487" s="3">
        <v>11.645</v>
      </c>
      <c r="F487" s="3" t="s">
        <v>997</v>
      </c>
      <c r="G487">
        <v>0</v>
      </c>
    </row>
    <row r="488" spans="1:7" x14ac:dyDescent="0.25">
      <c r="A488" s="3" t="s">
        <v>30</v>
      </c>
      <c r="B488" s="3">
        <v>2010</v>
      </c>
      <c r="C488" s="4" t="s">
        <v>153</v>
      </c>
      <c r="D488" s="4">
        <v>23.29</v>
      </c>
      <c r="E488" s="3">
        <v>23.29</v>
      </c>
      <c r="F488" s="3" t="s">
        <v>1040</v>
      </c>
      <c r="G488">
        <v>0</v>
      </c>
    </row>
    <row r="489" spans="1:7" x14ac:dyDescent="0.25">
      <c r="A489" s="3" t="s">
        <v>30</v>
      </c>
      <c r="B489" s="3">
        <v>2010</v>
      </c>
      <c r="C489" s="4" t="s">
        <v>27</v>
      </c>
      <c r="D489" s="4">
        <v>11.645</v>
      </c>
      <c r="E489" s="3">
        <v>7.7649999999999997</v>
      </c>
      <c r="F489" s="3" t="s">
        <v>512</v>
      </c>
      <c r="G489">
        <v>0</v>
      </c>
    </row>
    <row r="490" spans="1:7" x14ac:dyDescent="0.25">
      <c r="A490" s="3" t="s">
        <v>30</v>
      </c>
      <c r="B490" s="3">
        <v>2010</v>
      </c>
      <c r="C490" s="4" t="s">
        <v>7210</v>
      </c>
      <c r="D490" s="4">
        <v>11.645</v>
      </c>
      <c r="E490" s="3">
        <v>7.7649999999999997</v>
      </c>
      <c r="F490" s="3" t="s">
        <v>512</v>
      </c>
      <c r="G490">
        <v>0</v>
      </c>
    </row>
    <row r="491" spans="1:7" x14ac:dyDescent="0.25">
      <c r="A491" s="3" t="s">
        <v>30</v>
      </c>
      <c r="B491" s="3">
        <v>2010</v>
      </c>
      <c r="C491" s="4" t="s">
        <v>1114</v>
      </c>
      <c r="D491" s="4">
        <v>23.29</v>
      </c>
      <c r="E491" s="3">
        <v>23.29</v>
      </c>
      <c r="F491" s="3" t="s">
        <v>1112</v>
      </c>
      <c r="G491">
        <v>0</v>
      </c>
    </row>
    <row r="492" spans="1:7" x14ac:dyDescent="0.25">
      <c r="A492" s="3" t="s">
        <v>19</v>
      </c>
      <c r="B492" s="3">
        <v>2006</v>
      </c>
      <c r="C492" s="4" t="s">
        <v>39</v>
      </c>
      <c r="D492" s="4">
        <v>21.18</v>
      </c>
      <c r="E492" s="3">
        <v>0.39</v>
      </c>
      <c r="F492" s="3" t="s">
        <v>7186</v>
      </c>
      <c r="G492">
        <v>0</v>
      </c>
    </row>
    <row r="493" spans="1:7" x14ac:dyDescent="0.25">
      <c r="A493" s="3" t="s">
        <v>127</v>
      </c>
      <c r="B493" s="3">
        <v>2007</v>
      </c>
      <c r="C493" s="4" t="s">
        <v>39</v>
      </c>
      <c r="D493" s="4">
        <v>21.18</v>
      </c>
      <c r="E493" s="3">
        <v>21.18</v>
      </c>
      <c r="F493" s="3" t="s">
        <v>4295</v>
      </c>
      <c r="G493">
        <v>0</v>
      </c>
    </row>
    <row r="494" spans="1:7" x14ac:dyDescent="0.25">
      <c r="A494" s="3" t="s">
        <v>19</v>
      </c>
      <c r="B494" s="3">
        <v>2007</v>
      </c>
      <c r="C494" s="4" t="s">
        <v>4163</v>
      </c>
      <c r="D494" s="4">
        <v>21.18</v>
      </c>
      <c r="E494" s="3">
        <v>0.95</v>
      </c>
      <c r="F494" s="3" t="s">
        <v>5691</v>
      </c>
      <c r="G494">
        <v>0</v>
      </c>
    </row>
    <row r="495" spans="1:7" x14ac:dyDescent="0.25">
      <c r="A495" s="3" t="s">
        <v>127</v>
      </c>
      <c r="B495" s="3">
        <v>2007</v>
      </c>
      <c r="C495" s="4" t="s">
        <v>39</v>
      </c>
      <c r="D495" s="4">
        <v>21.18</v>
      </c>
      <c r="E495" s="3">
        <v>10.59</v>
      </c>
      <c r="F495" s="3" t="s">
        <v>5939</v>
      </c>
      <c r="G495">
        <v>0</v>
      </c>
    </row>
    <row r="496" spans="1:7" x14ac:dyDescent="0.25">
      <c r="A496" s="3" t="s">
        <v>127</v>
      </c>
      <c r="B496" s="3">
        <v>2008</v>
      </c>
      <c r="C496" s="4" t="s">
        <v>39</v>
      </c>
      <c r="D496" s="4">
        <v>21.18</v>
      </c>
      <c r="E496" s="3">
        <v>21.18</v>
      </c>
      <c r="F496" s="3" t="s">
        <v>3893</v>
      </c>
      <c r="G496">
        <v>0</v>
      </c>
    </row>
    <row r="497" spans="1:7" x14ac:dyDescent="0.25">
      <c r="A497" s="3" t="s">
        <v>127</v>
      </c>
      <c r="B497" s="3">
        <v>2008</v>
      </c>
      <c r="C497" s="4" t="s">
        <v>3469</v>
      </c>
      <c r="D497" s="4">
        <v>21.18</v>
      </c>
      <c r="E497" s="3">
        <v>21.18</v>
      </c>
      <c r="F497" s="3" t="s">
        <v>3468</v>
      </c>
      <c r="G497">
        <v>0</v>
      </c>
    </row>
    <row r="498" spans="1:7" x14ac:dyDescent="0.25">
      <c r="A498" s="3" t="s">
        <v>19</v>
      </c>
      <c r="B498" s="3">
        <v>2008</v>
      </c>
      <c r="C498" s="4" t="s">
        <v>567</v>
      </c>
      <c r="D498" s="4">
        <v>21.18</v>
      </c>
      <c r="E498" s="3">
        <v>0.1</v>
      </c>
      <c r="F498" s="3" t="s">
        <v>3412</v>
      </c>
      <c r="G498">
        <v>0</v>
      </c>
    </row>
    <row r="499" spans="1:7" x14ac:dyDescent="0.25">
      <c r="A499" s="3" t="s">
        <v>127</v>
      </c>
      <c r="B499" s="3">
        <v>2009</v>
      </c>
      <c r="C499" s="4" t="s">
        <v>39</v>
      </c>
      <c r="D499" s="4">
        <v>21.18</v>
      </c>
      <c r="E499" s="3">
        <v>21.18</v>
      </c>
      <c r="F499" s="3" t="s">
        <v>1203</v>
      </c>
      <c r="G499">
        <v>0</v>
      </c>
    </row>
    <row r="500" spans="1:7" x14ac:dyDescent="0.25">
      <c r="A500" s="3" t="s">
        <v>19</v>
      </c>
      <c r="B500" s="3">
        <v>2010</v>
      </c>
      <c r="C500" s="4" t="s">
        <v>48</v>
      </c>
      <c r="D500" s="4">
        <v>21.18</v>
      </c>
      <c r="E500" s="3">
        <v>0.17</v>
      </c>
      <c r="F500" s="3" t="s">
        <v>537</v>
      </c>
      <c r="G500">
        <v>0</v>
      </c>
    </row>
    <row r="501" spans="1:7" x14ac:dyDescent="0.25">
      <c r="A501" s="3" t="s">
        <v>19</v>
      </c>
      <c r="B501" s="3">
        <v>2010</v>
      </c>
      <c r="C501" s="4" t="s">
        <v>48</v>
      </c>
      <c r="D501" s="4">
        <v>21.18</v>
      </c>
      <c r="E501" s="3">
        <v>0.17</v>
      </c>
      <c r="F501" s="3" t="s">
        <v>44</v>
      </c>
      <c r="G501">
        <v>0</v>
      </c>
    </row>
    <row r="502" spans="1:7" x14ac:dyDescent="0.25">
      <c r="A502" s="3" t="s">
        <v>19</v>
      </c>
      <c r="B502" s="3">
        <v>2007</v>
      </c>
      <c r="C502" s="4" t="s">
        <v>1446</v>
      </c>
      <c r="D502" s="4">
        <v>20.190000000000001</v>
      </c>
      <c r="E502" s="3">
        <v>0.28999999999999998</v>
      </c>
      <c r="F502" s="3" t="s">
        <v>5040</v>
      </c>
      <c r="G502">
        <v>0</v>
      </c>
    </row>
    <row r="503" spans="1:7" x14ac:dyDescent="0.25">
      <c r="A503" s="3" t="s">
        <v>30</v>
      </c>
      <c r="B503" s="3">
        <v>2008</v>
      </c>
      <c r="C503" s="4" t="s">
        <v>2990</v>
      </c>
      <c r="D503" s="4">
        <v>18.75</v>
      </c>
      <c r="E503" s="3">
        <v>18.75</v>
      </c>
      <c r="F503" s="3" t="s">
        <v>3375</v>
      </c>
      <c r="G503">
        <v>0</v>
      </c>
    </row>
    <row r="504" spans="1:7" x14ac:dyDescent="0.25">
      <c r="A504" s="3" t="s">
        <v>30</v>
      </c>
      <c r="B504" s="3">
        <v>2008</v>
      </c>
      <c r="C504" s="4" t="s">
        <v>3437</v>
      </c>
      <c r="D504" s="4">
        <v>18.64</v>
      </c>
      <c r="E504" s="3">
        <v>18.64</v>
      </c>
      <c r="F504" s="3" t="s">
        <v>3436</v>
      </c>
      <c r="G504">
        <v>0</v>
      </c>
    </row>
    <row r="505" spans="1:7" x14ac:dyDescent="0.25">
      <c r="A505" s="3" t="s">
        <v>30</v>
      </c>
      <c r="B505" s="3">
        <v>2008</v>
      </c>
      <c r="C505" s="4" t="s">
        <v>1326</v>
      </c>
      <c r="D505" s="4">
        <v>18.13</v>
      </c>
      <c r="E505" s="3">
        <v>9.06</v>
      </c>
      <c r="F505" s="3" t="s">
        <v>3906</v>
      </c>
      <c r="G505">
        <v>0</v>
      </c>
    </row>
    <row r="506" spans="1:7" x14ac:dyDescent="0.25">
      <c r="A506" s="3" t="s">
        <v>19</v>
      </c>
      <c r="B506" s="3">
        <v>2008</v>
      </c>
      <c r="C506" s="4" t="s">
        <v>3983</v>
      </c>
      <c r="D506" s="4">
        <v>17.68</v>
      </c>
      <c r="E506" s="3">
        <v>1.35</v>
      </c>
      <c r="F506" s="3" t="s">
        <v>4030</v>
      </c>
      <c r="G506">
        <v>0</v>
      </c>
    </row>
    <row r="507" spans="1:7" x14ac:dyDescent="0.25">
      <c r="A507" s="3" t="s">
        <v>30</v>
      </c>
      <c r="B507" s="3">
        <v>2010</v>
      </c>
      <c r="C507" s="4" t="s">
        <v>39</v>
      </c>
      <c r="D507" s="4">
        <v>17.55</v>
      </c>
      <c r="E507" s="3">
        <v>8.7799999999999994</v>
      </c>
      <c r="F507" s="3" t="s">
        <v>34</v>
      </c>
      <c r="G507">
        <v>0</v>
      </c>
    </row>
    <row r="508" spans="1:7" x14ac:dyDescent="0.25">
      <c r="A508" s="3" t="s">
        <v>30</v>
      </c>
      <c r="B508" s="3">
        <v>2008</v>
      </c>
      <c r="C508" s="4" t="s">
        <v>2990</v>
      </c>
      <c r="D508" s="4">
        <v>17.13</v>
      </c>
      <c r="E508" s="3">
        <v>17.13</v>
      </c>
      <c r="F508" s="3" t="s">
        <v>2988</v>
      </c>
      <c r="G508">
        <v>0</v>
      </c>
    </row>
    <row r="509" spans="1:7" x14ac:dyDescent="0.25">
      <c r="A509" s="3" t="s">
        <v>30</v>
      </c>
      <c r="B509" s="3">
        <v>2008</v>
      </c>
      <c r="C509" s="4" t="s">
        <v>39</v>
      </c>
      <c r="D509" s="4">
        <v>14.68</v>
      </c>
      <c r="E509" s="3">
        <v>1.34</v>
      </c>
      <c r="F509" s="3" t="s">
        <v>3870</v>
      </c>
      <c r="G509">
        <v>0</v>
      </c>
    </row>
    <row r="510" spans="1:7" x14ac:dyDescent="0.25">
      <c r="A510" s="3" t="s">
        <v>30</v>
      </c>
      <c r="B510" s="3">
        <v>2008</v>
      </c>
      <c r="C510" s="4" t="s">
        <v>412</v>
      </c>
      <c r="D510" s="4">
        <v>14.33</v>
      </c>
      <c r="E510" s="3">
        <v>7.17</v>
      </c>
      <c r="F510" s="3" t="s">
        <v>2879</v>
      </c>
      <c r="G510">
        <v>0</v>
      </c>
    </row>
    <row r="511" spans="1:7" x14ac:dyDescent="0.25">
      <c r="A511" s="3" t="s">
        <v>30</v>
      </c>
      <c r="B511" s="3">
        <v>2006</v>
      </c>
      <c r="C511" s="4" t="s">
        <v>425</v>
      </c>
      <c r="D511" s="4">
        <v>14.19</v>
      </c>
      <c r="E511" s="3">
        <v>14.19</v>
      </c>
      <c r="F511" s="3" t="s">
        <v>6211</v>
      </c>
      <c r="G511">
        <v>0</v>
      </c>
    </row>
    <row r="512" spans="1:7" x14ac:dyDescent="0.25">
      <c r="A512" s="3" t="s">
        <v>30</v>
      </c>
      <c r="B512" s="3">
        <v>2006</v>
      </c>
      <c r="C512" s="4" t="s">
        <v>615</v>
      </c>
      <c r="D512" s="4">
        <v>14.19</v>
      </c>
      <c r="E512" s="3">
        <v>14.19</v>
      </c>
      <c r="F512" s="3" t="s">
        <v>6993</v>
      </c>
      <c r="G512">
        <v>0</v>
      </c>
    </row>
    <row r="513" spans="1:7" x14ac:dyDescent="0.25">
      <c r="A513" s="3" t="s">
        <v>30</v>
      </c>
      <c r="B513" s="3">
        <v>2006</v>
      </c>
      <c r="C513" s="4" t="s">
        <v>590</v>
      </c>
      <c r="D513" s="4">
        <v>14.19</v>
      </c>
      <c r="E513" s="3">
        <v>14.19</v>
      </c>
      <c r="F513" s="3" t="s">
        <v>6294</v>
      </c>
      <c r="G513">
        <v>0</v>
      </c>
    </row>
    <row r="514" spans="1:7" x14ac:dyDescent="0.25">
      <c r="A514" s="3" t="s">
        <v>30</v>
      </c>
      <c r="B514" s="3">
        <v>2006</v>
      </c>
      <c r="C514" s="4" t="s">
        <v>271</v>
      </c>
      <c r="D514" s="4">
        <v>14.19</v>
      </c>
      <c r="E514" s="3">
        <v>14.19</v>
      </c>
      <c r="F514" s="3" t="s">
        <v>6578</v>
      </c>
      <c r="G514">
        <v>0</v>
      </c>
    </row>
    <row r="515" spans="1:7" x14ac:dyDescent="0.25">
      <c r="A515" s="3" t="s">
        <v>30</v>
      </c>
      <c r="B515" s="3">
        <v>2006</v>
      </c>
      <c r="C515" s="4" t="s">
        <v>3010</v>
      </c>
      <c r="D515" s="4">
        <v>14.19</v>
      </c>
      <c r="E515" s="3">
        <v>14.19</v>
      </c>
      <c r="F515" s="3" t="s">
        <v>6172</v>
      </c>
      <c r="G515">
        <v>0</v>
      </c>
    </row>
    <row r="516" spans="1:7" x14ac:dyDescent="0.25">
      <c r="A516" s="3" t="s">
        <v>30</v>
      </c>
      <c r="B516" s="3">
        <v>2006</v>
      </c>
      <c r="C516" s="4" t="s">
        <v>286</v>
      </c>
      <c r="D516" s="4">
        <v>14.19</v>
      </c>
      <c r="E516" s="3">
        <v>14.19</v>
      </c>
      <c r="F516" s="3" t="s">
        <v>6336</v>
      </c>
      <c r="G516">
        <v>0</v>
      </c>
    </row>
    <row r="517" spans="1:7" x14ac:dyDescent="0.25">
      <c r="A517" s="3" t="s">
        <v>30</v>
      </c>
      <c r="B517" s="3">
        <v>2007</v>
      </c>
      <c r="C517" s="4" t="s">
        <v>751</v>
      </c>
      <c r="D517" s="4">
        <v>14.19</v>
      </c>
      <c r="E517" s="3">
        <v>14.19</v>
      </c>
      <c r="F517" s="3" t="s">
        <v>5889</v>
      </c>
      <c r="G517">
        <v>0</v>
      </c>
    </row>
    <row r="518" spans="1:7" x14ac:dyDescent="0.25">
      <c r="A518" s="3" t="s">
        <v>30</v>
      </c>
      <c r="B518" s="3">
        <v>2007</v>
      </c>
      <c r="C518" s="4" t="s">
        <v>286</v>
      </c>
      <c r="D518" s="4">
        <v>14.19</v>
      </c>
      <c r="E518" s="3">
        <v>14.19</v>
      </c>
      <c r="F518" s="3" t="s">
        <v>5885</v>
      </c>
      <c r="G518">
        <v>0</v>
      </c>
    </row>
    <row r="519" spans="1:7" x14ac:dyDescent="0.25">
      <c r="A519" s="3" t="s">
        <v>30</v>
      </c>
      <c r="B519" s="3">
        <v>2007</v>
      </c>
      <c r="C519" s="4" t="s">
        <v>879</v>
      </c>
      <c r="D519" s="4">
        <v>14.19</v>
      </c>
      <c r="E519" s="3">
        <v>14.19</v>
      </c>
      <c r="F519" s="3" t="s">
        <v>4885</v>
      </c>
      <c r="G519">
        <v>0</v>
      </c>
    </row>
    <row r="520" spans="1:7" x14ac:dyDescent="0.25">
      <c r="A520" s="3" t="s">
        <v>30</v>
      </c>
      <c r="B520" s="3">
        <v>2007</v>
      </c>
      <c r="C520" s="4" t="s">
        <v>1747</v>
      </c>
      <c r="D520" s="4">
        <v>14.19</v>
      </c>
      <c r="E520" s="3">
        <v>14.19</v>
      </c>
      <c r="F520" s="3" t="s">
        <v>4761</v>
      </c>
      <c r="G520">
        <v>0</v>
      </c>
    </row>
    <row r="521" spans="1:7" x14ac:dyDescent="0.25">
      <c r="A521" s="3" t="s">
        <v>30</v>
      </c>
      <c r="B521" s="3">
        <v>2007</v>
      </c>
      <c r="C521" s="4" t="s">
        <v>476</v>
      </c>
      <c r="D521" s="4">
        <v>14.19</v>
      </c>
      <c r="E521" s="3">
        <v>14.19</v>
      </c>
      <c r="F521" s="3" t="s">
        <v>4453</v>
      </c>
      <c r="G521">
        <v>0</v>
      </c>
    </row>
    <row r="522" spans="1:7" x14ac:dyDescent="0.25">
      <c r="A522" s="3" t="s">
        <v>30</v>
      </c>
      <c r="B522" s="3">
        <v>2007</v>
      </c>
      <c r="C522" s="4" t="s">
        <v>476</v>
      </c>
      <c r="D522" s="4">
        <v>14.19</v>
      </c>
      <c r="E522" s="3">
        <v>14.19</v>
      </c>
      <c r="F522" s="3" t="s">
        <v>4448</v>
      </c>
      <c r="G522">
        <v>0</v>
      </c>
    </row>
    <row r="523" spans="1:7" x14ac:dyDescent="0.25">
      <c r="A523" s="3" t="s">
        <v>30</v>
      </c>
      <c r="B523" s="3">
        <v>2007</v>
      </c>
      <c r="C523" s="4" t="s">
        <v>5417</v>
      </c>
      <c r="D523" s="4">
        <v>14.19</v>
      </c>
      <c r="E523" s="3">
        <v>14.19</v>
      </c>
      <c r="F523" s="3" t="s">
        <v>5416</v>
      </c>
      <c r="G523">
        <v>0</v>
      </c>
    </row>
    <row r="524" spans="1:7" x14ac:dyDescent="0.25">
      <c r="A524" s="3" t="s">
        <v>30</v>
      </c>
      <c r="B524" s="3">
        <v>2007</v>
      </c>
      <c r="C524" s="4" t="s">
        <v>590</v>
      </c>
      <c r="D524" s="4">
        <v>14.19</v>
      </c>
      <c r="E524" s="3">
        <v>14.19</v>
      </c>
      <c r="F524" s="3" t="s">
        <v>5364</v>
      </c>
      <c r="G524">
        <v>0</v>
      </c>
    </row>
    <row r="525" spans="1:7" x14ac:dyDescent="0.25">
      <c r="A525" s="3" t="s">
        <v>30</v>
      </c>
      <c r="B525" s="3">
        <v>2007</v>
      </c>
      <c r="C525" s="4" t="s">
        <v>556</v>
      </c>
      <c r="D525" s="4">
        <v>14.19</v>
      </c>
      <c r="E525" s="3">
        <v>14.19</v>
      </c>
      <c r="F525" s="3" t="s">
        <v>4539</v>
      </c>
      <c r="G525">
        <v>0</v>
      </c>
    </row>
    <row r="526" spans="1:7" x14ac:dyDescent="0.25">
      <c r="A526" s="3" t="s">
        <v>30</v>
      </c>
      <c r="B526" s="3">
        <v>2007</v>
      </c>
      <c r="C526" s="4" t="s">
        <v>1297</v>
      </c>
      <c r="D526" s="4">
        <v>14.19</v>
      </c>
      <c r="E526" s="3">
        <v>14.19</v>
      </c>
      <c r="F526" s="3" t="s">
        <v>5732</v>
      </c>
      <c r="G526">
        <v>0</v>
      </c>
    </row>
    <row r="527" spans="1:7" x14ac:dyDescent="0.25">
      <c r="A527" s="3" t="s">
        <v>30</v>
      </c>
      <c r="B527" s="3">
        <v>2007</v>
      </c>
      <c r="C527" s="4" t="s">
        <v>751</v>
      </c>
      <c r="D527" s="4">
        <v>14.19</v>
      </c>
      <c r="E527" s="3">
        <v>14.19</v>
      </c>
      <c r="F527" s="3" t="s">
        <v>5269</v>
      </c>
      <c r="G527">
        <v>0</v>
      </c>
    </row>
    <row r="528" spans="1:7" x14ac:dyDescent="0.25">
      <c r="A528" s="3" t="s">
        <v>30</v>
      </c>
      <c r="B528" s="3">
        <v>2007</v>
      </c>
      <c r="C528" s="4" t="s">
        <v>543</v>
      </c>
      <c r="D528" s="4">
        <v>14.19</v>
      </c>
      <c r="E528" s="3">
        <v>14.19</v>
      </c>
      <c r="F528" s="3" t="s">
        <v>4472</v>
      </c>
      <c r="G528">
        <v>0</v>
      </c>
    </row>
    <row r="529" spans="1:7" x14ac:dyDescent="0.25">
      <c r="A529" s="3" t="s">
        <v>30</v>
      </c>
      <c r="B529" s="3">
        <v>2007</v>
      </c>
      <c r="C529" s="4" t="s">
        <v>1682</v>
      </c>
      <c r="D529" s="4">
        <v>14.19</v>
      </c>
      <c r="E529" s="3">
        <v>14.19</v>
      </c>
      <c r="F529" s="3" t="s">
        <v>6118</v>
      </c>
      <c r="G529">
        <v>0</v>
      </c>
    </row>
    <row r="530" spans="1:7" x14ac:dyDescent="0.25">
      <c r="A530" s="3" t="s">
        <v>30</v>
      </c>
      <c r="B530" s="3">
        <v>2007</v>
      </c>
      <c r="C530" s="4" t="s">
        <v>556</v>
      </c>
      <c r="D530" s="4">
        <v>14.19</v>
      </c>
      <c r="E530" s="3">
        <v>7.1</v>
      </c>
      <c r="F530" s="3" t="s">
        <v>4543</v>
      </c>
      <c r="G530">
        <v>0</v>
      </c>
    </row>
    <row r="531" spans="1:7" x14ac:dyDescent="0.25">
      <c r="A531" s="3" t="s">
        <v>30</v>
      </c>
      <c r="B531" s="3">
        <v>2008</v>
      </c>
      <c r="C531" s="4" t="s">
        <v>1747</v>
      </c>
      <c r="D531" s="4">
        <v>14.19</v>
      </c>
      <c r="E531" s="3">
        <v>14.19</v>
      </c>
      <c r="F531" s="3" t="s">
        <v>2929</v>
      </c>
      <c r="G531">
        <v>0</v>
      </c>
    </row>
    <row r="532" spans="1:7" x14ac:dyDescent="0.25">
      <c r="A532" s="3" t="s">
        <v>30</v>
      </c>
      <c r="B532" s="3">
        <v>2008</v>
      </c>
      <c r="C532" s="4" t="s">
        <v>243</v>
      </c>
      <c r="D532" s="4">
        <v>14.19</v>
      </c>
      <c r="E532" s="3">
        <v>14.19</v>
      </c>
      <c r="F532" s="3" t="s">
        <v>2690</v>
      </c>
      <c r="G532">
        <v>0</v>
      </c>
    </row>
    <row r="533" spans="1:7" x14ac:dyDescent="0.25">
      <c r="A533" s="3" t="s">
        <v>30</v>
      </c>
      <c r="B533" s="3">
        <v>2008</v>
      </c>
      <c r="C533" s="4" t="s">
        <v>1676</v>
      </c>
      <c r="D533" s="4">
        <v>14.19</v>
      </c>
      <c r="E533" s="3">
        <v>14.19</v>
      </c>
      <c r="F533" s="3" t="s">
        <v>3464</v>
      </c>
      <c r="G533">
        <v>0</v>
      </c>
    </row>
    <row r="534" spans="1:7" x14ac:dyDescent="0.25">
      <c r="A534" s="3" t="s">
        <v>30</v>
      </c>
      <c r="B534" s="3">
        <v>2010</v>
      </c>
      <c r="C534" s="4" t="s">
        <v>527</v>
      </c>
      <c r="D534" s="4">
        <v>7.0949999999999998</v>
      </c>
      <c r="E534" s="3">
        <v>7.0949999999999998</v>
      </c>
      <c r="F534" s="3" t="s">
        <v>924</v>
      </c>
      <c r="G534">
        <v>0</v>
      </c>
    </row>
    <row r="535" spans="1:7" x14ac:dyDescent="0.25">
      <c r="A535" s="3" t="s">
        <v>30</v>
      </c>
      <c r="B535" s="3">
        <v>2010</v>
      </c>
      <c r="C535" s="4" t="s">
        <v>556</v>
      </c>
      <c r="D535" s="4">
        <v>7.0949999999999998</v>
      </c>
      <c r="E535" s="3">
        <v>7.0949999999999998</v>
      </c>
      <c r="F535" s="3" t="s">
        <v>924</v>
      </c>
      <c r="G535">
        <v>0</v>
      </c>
    </row>
    <row r="536" spans="1:7" x14ac:dyDescent="0.25">
      <c r="A536" s="3" t="s">
        <v>30</v>
      </c>
      <c r="B536" s="3">
        <v>2010</v>
      </c>
      <c r="C536" s="4" t="s">
        <v>350</v>
      </c>
      <c r="D536" s="4">
        <v>14.19</v>
      </c>
      <c r="E536" s="3">
        <v>14.19</v>
      </c>
      <c r="F536" s="3" t="s">
        <v>348</v>
      </c>
      <c r="G536">
        <v>0</v>
      </c>
    </row>
    <row r="537" spans="1:7" x14ac:dyDescent="0.25">
      <c r="A537" s="3" t="s">
        <v>30</v>
      </c>
      <c r="B537" s="3">
        <v>2006</v>
      </c>
      <c r="C537" s="4" t="s">
        <v>329</v>
      </c>
      <c r="D537" s="4">
        <v>13.97</v>
      </c>
      <c r="E537" s="3">
        <v>13.97</v>
      </c>
      <c r="F537" s="3" t="s">
        <v>6367</v>
      </c>
      <c r="G537">
        <v>0</v>
      </c>
    </row>
    <row r="538" spans="1:7" x14ac:dyDescent="0.25">
      <c r="A538" s="3" t="s">
        <v>30</v>
      </c>
      <c r="B538" s="3">
        <v>2006</v>
      </c>
      <c r="C538" s="4" t="s">
        <v>1488</v>
      </c>
      <c r="D538" s="4">
        <v>13.97</v>
      </c>
      <c r="E538" s="3">
        <v>6.99</v>
      </c>
      <c r="F538" s="3" t="s">
        <v>6835</v>
      </c>
      <c r="G538">
        <v>0</v>
      </c>
    </row>
    <row r="539" spans="1:7" x14ac:dyDescent="0.25">
      <c r="A539" s="3" t="s">
        <v>30</v>
      </c>
      <c r="B539" s="3">
        <v>2006</v>
      </c>
      <c r="C539" s="4" t="s">
        <v>1092</v>
      </c>
      <c r="D539" s="4">
        <v>13.97</v>
      </c>
      <c r="E539" s="3">
        <v>13.97</v>
      </c>
      <c r="F539" s="3" t="s">
        <v>6331</v>
      </c>
      <c r="G539">
        <v>0</v>
      </c>
    </row>
    <row r="540" spans="1:7" x14ac:dyDescent="0.25">
      <c r="A540" s="3" t="s">
        <v>30</v>
      </c>
      <c r="B540" s="3">
        <v>2006</v>
      </c>
      <c r="C540" s="4" t="s">
        <v>443</v>
      </c>
      <c r="D540" s="4">
        <v>13.97</v>
      </c>
      <c r="E540" s="3">
        <v>13.97</v>
      </c>
      <c r="F540" s="3" t="s">
        <v>6778</v>
      </c>
      <c r="G540">
        <v>0</v>
      </c>
    </row>
    <row r="541" spans="1:7" x14ac:dyDescent="0.25">
      <c r="A541" s="3" t="s">
        <v>30</v>
      </c>
      <c r="B541" s="3">
        <v>2006</v>
      </c>
      <c r="C541" s="4" t="s">
        <v>2425</v>
      </c>
      <c r="D541" s="4">
        <v>13.97</v>
      </c>
      <c r="E541" s="3">
        <v>13.97</v>
      </c>
      <c r="F541" s="3" t="s">
        <v>6935</v>
      </c>
      <c r="G541">
        <v>0</v>
      </c>
    </row>
    <row r="542" spans="1:7" x14ac:dyDescent="0.25">
      <c r="A542" s="3" t="s">
        <v>30</v>
      </c>
      <c r="B542" s="3">
        <v>2006</v>
      </c>
      <c r="C542" s="4" t="s">
        <v>6519</v>
      </c>
      <c r="D542" s="4">
        <v>13.97</v>
      </c>
      <c r="E542" s="3">
        <v>4.66</v>
      </c>
      <c r="F542" s="3" t="s">
        <v>6516</v>
      </c>
      <c r="G542">
        <v>0</v>
      </c>
    </row>
    <row r="543" spans="1:7" x14ac:dyDescent="0.25">
      <c r="A543" s="3" t="s">
        <v>30</v>
      </c>
      <c r="B543" s="3">
        <v>2007</v>
      </c>
      <c r="C543" s="4" t="s">
        <v>1488</v>
      </c>
      <c r="D543" s="4">
        <v>13.97</v>
      </c>
      <c r="E543" s="3">
        <v>6.99</v>
      </c>
      <c r="F543" s="3" t="s">
        <v>5430</v>
      </c>
      <c r="G543">
        <v>0</v>
      </c>
    </row>
    <row r="544" spans="1:7" x14ac:dyDescent="0.25">
      <c r="A544" s="3" t="s">
        <v>30</v>
      </c>
      <c r="B544" s="3">
        <v>2007</v>
      </c>
      <c r="C544" s="4" t="s">
        <v>2425</v>
      </c>
      <c r="D544" s="4">
        <v>13.97</v>
      </c>
      <c r="E544" s="3">
        <v>13.97</v>
      </c>
      <c r="F544" s="3" t="s">
        <v>4399</v>
      </c>
      <c r="G544">
        <v>0</v>
      </c>
    </row>
    <row r="545" spans="1:7" x14ac:dyDescent="0.25">
      <c r="A545" s="3" t="s">
        <v>30</v>
      </c>
      <c r="B545" s="3">
        <v>2007</v>
      </c>
      <c r="C545" s="4" t="s">
        <v>443</v>
      </c>
      <c r="D545" s="4">
        <v>13.97</v>
      </c>
      <c r="E545" s="3">
        <v>13.97</v>
      </c>
      <c r="F545" s="3" t="s">
        <v>4867</v>
      </c>
      <c r="G545">
        <v>0</v>
      </c>
    </row>
    <row r="546" spans="1:7" x14ac:dyDescent="0.25">
      <c r="A546" s="3" t="s">
        <v>30</v>
      </c>
      <c r="B546" s="3">
        <v>2007</v>
      </c>
      <c r="C546" s="4" t="s">
        <v>95</v>
      </c>
      <c r="D546" s="4">
        <v>13.97</v>
      </c>
      <c r="E546" s="3">
        <v>13.97</v>
      </c>
      <c r="F546" s="3" t="s">
        <v>6101</v>
      </c>
      <c r="G546">
        <v>0</v>
      </c>
    </row>
    <row r="547" spans="1:7" x14ac:dyDescent="0.25">
      <c r="A547" s="3" t="s">
        <v>30</v>
      </c>
      <c r="B547" s="3">
        <v>2007</v>
      </c>
      <c r="C547" s="4" t="s">
        <v>1600</v>
      </c>
      <c r="D547" s="4">
        <v>13.97</v>
      </c>
      <c r="E547" s="3">
        <v>13.97</v>
      </c>
      <c r="F547" s="3" t="s">
        <v>5326</v>
      </c>
      <c r="G547">
        <v>0</v>
      </c>
    </row>
    <row r="548" spans="1:7" x14ac:dyDescent="0.25">
      <c r="A548" s="3" t="s">
        <v>30</v>
      </c>
      <c r="B548" s="3">
        <v>2007</v>
      </c>
      <c r="C548" s="4" t="s">
        <v>2425</v>
      </c>
      <c r="D548" s="4">
        <v>13.97</v>
      </c>
      <c r="E548" s="3">
        <v>13.97</v>
      </c>
      <c r="F548" s="3" t="s">
        <v>5289</v>
      </c>
      <c r="G548">
        <v>0</v>
      </c>
    </row>
    <row r="549" spans="1:7" x14ac:dyDescent="0.25">
      <c r="A549" s="3" t="s">
        <v>30</v>
      </c>
      <c r="B549" s="3">
        <v>2008</v>
      </c>
      <c r="C549" s="4" t="s">
        <v>203</v>
      </c>
      <c r="D549" s="4">
        <v>13.97</v>
      </c>
      <c r="E549" s="3">
        <v>6.99</v>
      </c>
      <c r="F549" s="3" t="s">
        <v>2911</v>
      </c>
      <c r="G549">
        <v>0</v>
      </c>
    </row>
    <row r="550" spans="1:7" x14ac:dyDescent="0.25">
      <c r="A550" s="3" t="s">
        <v>30</v>
      </c>
      <c r="B550" s="3">
        <v>2008</v>
      </c>
      <c r="C550" s="4" t="s">
        <v>3033</v>
      </c>
      <c r="D550" s="4">
        <v>13.97</v>
      </c>
      <c r="E550" s="3">
        <v>13.97</v>
      </c>
      <c r="F550" s="3" t="s">
        <v>3032</v>
      </c>
      <c r="G550">
        <v>0</v>
      </c>
    </row>
    <row r="551" spans="1:7" x14ac:dyDescent="0.25">
      <c r="A551" s="3" t="s">
        <v>30</v>
      </c>
      <c r="B551" s="3">
        <v>2008</v>
      </c>
      <c r="C551" s="4" t="s">
        <v>67</v>
      </c>
      <c r="D551" s="4">
        <v>13.97</v>
      </c>
      <c r="E551" s="3">
        <v>13.97</v>
      </c>
      <c r="F551" s="3" t="s">
        <v>3506</v>
      </c>
      <c r="G551">
        <v>0</v>
      </c>
    </row>
    <row r="552" spans="1:7" x14ac:dyDescent="0.25">
      <c r="A552" s="3" t="s">
        <v>30</v>
      </c>
      <c r="B552" s="3">
        <v>2008</v>
      </c>
      <c r="C552" s="4" t="s">
        <v>2425</v>
      </c>
      <c r="D552" s="4">
        <v>13.97</v>
      </c>
      <c r="E552" s="3">
        <v>13.97</v>
      </c>
      <c r="F552" s="3" t="s">
        <v>2812</v>
      </c>
      <c r="G552">
        <v>0</v>
      </c>
    </row>
    <row r="553" spans="1:7" x14ac:dyDescent="0.25">
      <c r="A553" s="3" t="s">
        <v>30</v>
      </c>
      <c r="B553" s="3">
        <v>2008</v>
      </c>
      <c r="C553" s="4" t="s">
        <v>1092</v>
      </c>
      <c r="D553" s="4">
        <v>13.97</v>
      </c>
      <c r="E553" s="3">
        <v>13.97</v>
      </c>
      <c r="F553" s="3" t="s">
        <v>2759</v>
      </c>
      <c r="G553">
        <v>0</v>
      </c>
    </row>
    <row r="554" spans="1:7" x14ac:dyDescent="0.25">
      <c r="A554" s="3" t="s">
        <v>30</v>
      </c>
      <c r="B554" s="3">
        <v>2008</v>
      </c>
      <c r="C554" s="4" t="s">
        <v>1665</v>
      </c>
      <c r="D554" s="4">
        <v>13.97</v>
      </c>
      <c r="E554" s="3">
        <v>6.99</v>
      </c>
      <c r="F554" s="3" t="s">
        <v>3043</v>
      </c>
      <c r="G554">
        <v>0</v>
      </c>
    </row>
    <row r="555" spans="1:7" x14ac:dyDescent="0.25">
      <c r="A555" s="3" t="s">
        <v>30</v>
      </c>
      <c r="B555" s="3">
        <v>2010</v>
      </c>
      <c r="C555" s="4" t="s">
        <v>172</v>
      </c>
      <c r="D555" s="4">
        <v>13.97</v>
      </c>
      <c r="E555" s="3">
        <v>13.97</v>
      </c>
      <c r="F555" s="3" t="s">
        <v>194</v>
      </c>
      <c r="G555">
        <v>0</v>
      </c>
    </row>
    <row r="556" spans="1:7" x14ac:dyDescent="0.25">
      <c r="A556" s="3" t="s">
        <v>30</v>
      </c>
      <c r="B556" s="3">
        <v>2010</v>
      </c>
      <c r="C556" s="4" t="s">
        <v>658</v>
      </c>
      <c r="D556" s="4">
        <v>13.97</v>
      </c>
      <c r="E556" s="3">
        <v>13.97</v>
      </c>
      <c r="F556" s="3" t="s">
        <v>745</v>
      </c>
      <c r="G556">
        <v>0</v>
      </c>
    </row>
    <row r="557" spans="1:7" x14ac:dyDescent="0.25">
      <c r="A557" s="3" t="s">
        <v>30</v>
      </c>
      <c r="B557" s="3">
        <v>2010</v>
      </c>
      <c r="C557" s="4" t="s">
        <v>412</v>
      </c>
      <c r="D557" s="4">
        <v>12.68</v>
      </c>
      <c r="E557" s="3">
        <v>12.68</v>
      </c>
      <c r="F557" s="3" t="s">
        <v>408</v>
      </c>
      <c r="G557">
        <v>0</v>
      </c>
    </row>
    <row r="558" spans="1:7" x14ac:dyDescent="0.25">
      <c r="A558" s="3" t="s">
        <v>30</v>
      </c>
      <c r="B558" s="3">
        <v>2006</v>
      </c>
      <c r="C558" s="4" t="s">
        <v>615</v>
      </c>
      <c r="D558" s="4">
        <v>11.83</v>
      </c>
      <c r="E558" s="3">
        <v>3.94</v>
      </c>
      <c r="F558" s="3" t="s">
        <v>7096</v>
      </c>
      <c r="G558">
        <v>0</v>
      </c>
    </row>
    <row r="559" spans="1:7" x14ac:dyDescent="0.25">
      <c r="A559" s="3" t="s">
        <v>30</v>
      </c>
      <c r="B559" s="3">
        <v>2006</v>
      </c>
      <c r="C559" s="4" t="s">
        <v>243</v>
      </c>
      <c r="D559" s="4">
        <v>11.83</v>
      </c>
      <c r="E559" s="3">
        <v>11.83</v>
      </c>
      <c r="F559" s="3" t="s">
        <v>6545</v>
      </c>
      <c r="G559">
        <v>0</v>
      </c>
    </row>
    <row r="560" spans="1:7" x14ac:dyDescent="0.25">
      <c r="A560" s="3" t="s">
        <v>30</v>
      </c>
      <c r="B560" s="3">
        <v>2006</v>
      </c>
      <c r="C560" s="4" t="s">
        <v>3419</v>
      </c>
      <c r="D560" s="4">
        <v>11.83</v>
      </c>
      <c r="E560" s="3">
        <v>11.83</v>
      </c>
      <c r="F560" s="3" t="s">
        <v>7014</v>
      </c>
      <c r="G560">
        <v>0</v>
      </c>
    </row>
    <row r="561" spans="1:7" x14ac:dyDescent="0.25">
      <c r="A561" s="3" t="s">
        <v>30</v>
      </c>
      <c r="B561" s="3">
        <v>2006</v>
      </c>
      <c r="C561" s="4" t="s">
        <v>3419</v>
      </c>
      <c r="D561" s="4">
        <v>11.83</v>
      </c>
      <c r="E561" s="3">
        <v>11.83</v>
      </c>
      <c r="F561" s="3" t="s">
        <v>7018</v>
      </c>
      <c r="G561">
        <v>0</v>
      </c>
    </row>
    <row r="562" spans="1:7" x14ac:dyDescent="0.25">
      <c r="A562" s="3" t="s">
        <v>30</v>
      </c>
      <c r="B562" s="3">
        <v>2007</v>
      </c>
      <c r="C562" s="4" t="s">
        <v>590</v>
      </c>
      <c r="D562" s="4">
        <v>11.83</v>
      </c>
      <c r="E562" s="3">
        <v>11.83</v>
      </c>
      <c r="F562" s="3" t="s">
        <v>5852</v>
      </c>
      <c r="G562">
        <v>0</v>
      </c>
    </row>
    <row r="563" spans="1:7" x14ac:dyDescent="0.25">
      <c r="A563" s="3" t="s">
        <v>30</v>
      </c>
      <c r="B563" s="3">
        <v>2007</v>
      </c>
      <c r="C563" s="4" t="s">
        <v>590</v>
      </c>
      <c r="D563" s="4">
        <v>11.83</v>
      </c>
      <c r="E563" s="3">
        <v>11.83</v>
      </c>
      <c r="F563" s="3" t="s">
        <v>4683</v>
      </c>
      <c r="G563">
        <v>0</v>
      </c>
    </row>
    <row r="564" spans="1:7" x14ac:dyDescent="0.25">
      <c r="A564" s="3" t="s">
        <v>30</v>
      </c>
      <c r="B564" s="3">
        <v>2007</v>
      </c>
      <c r="C564" s="4" t="s">
        <v>271</v>
      </c>
      <c r="D564" s="4">
        <v>5.915</v>
      </c>
      <c r="E564" s="3">
        <v>5.915</v>
      </c>
      <c r="F564" s="3" t="s">
        <v>4687</v>
      </c>
      <c r="G564">
        <v>0</v>
      </c>
    </row>
    <row r="565" spans="1:7" x14ac:dyDescent="0.25">
      <c r="A565" s="3" t="s">
        <v>30</v>
      </c>
      <c r="B565" s="3">
        <v>2007</v>
      </c>
      <c r="C565" s="4" t="s">
        <v>590</v>
      </c>
      <c r="D565" s="4">
        <v>5.915</v>
      </c>
      <c r="E565" s="3">
        <v>5.915</v>
      </c>
      <c r="F565" s="3" t="s">
        <v>4687</v>
      </c>
      <c r="G565">
        <v>0</v>
      </c>
    </row>
    <row r="566" spans="1:7" x14ac:dyDescent="0.25">
      <c r="A566" s="3" t="s">
        <v>30</v>
      </c>
      <c r="B566" s="3">
        <v>2007</v>
      </c>
      <c r="C566" s="4" t="s">
        <v>590</v>
      </c>
      <c r="D566" s="4">
        <v>11.83</v>
      </c>
      <c r="E566" s="3">
        <v>11.83</v>
      </c>
      <c r="F566" s="3" t="s">
        <v>4364</v>
      </c>
      <c r="G566">
        <v>0</v>
      </c>
    </row>
    <row r="567" spans="1:7" x14ac:dyDescent="0.25">
      <c r="A567" s="3" t="s">
        <v>30</v>
      </c>
      <c r="B567" s="3">
        <v>2007</v>
      </c>
      <c r="C567" s="4" t="s">
        <v>1747</v>
      </c>
      <c r="D567" s="4">
        <v>11.83</v>
      </c>
      <c r="E567" s="3">
        <v>11.83</v>
      </c>
      <c r="F567" s="3" t="s">
        <v>5876</v>
      </c>
      <c r="G567">
        <v>0</v>
      </c>
    </row>
    <row r="568" spans="1:7" x14ac:dyDescent="0.25">
      <c r="A568" s="3" t="s">
        <v>30</v>
      </c>
      <c r="B568" s="3">
        <v>2007</v>
      </c>
      <c r="C568" s="4" t="s">
        <v>766</v>
      </c>
      <c r="D568" s="4">
        <v>11.83</v>
      </c>
      <c r="E568" s="3">
        <v>11.83</v>
      </c>
      <c r="F568" s="3" t="s">
        <v>4241</v>
      </c>
      <c r="G568">
        <v>0</v>
      </c>
    </row>
    <row r="569" spans="1:7" x14ac:dyDescent="0.25">
      <c r="A569" s="3" t="s">
        <v>30</v>
      </c>
      <c r="B569" s="3">
        <v>2007</v>
      </c>
      <c r="C569" s="4" t="s">
        <v>968</v>
      </c>
      <c r="D569" s="4">
        <v>11.83</v>
      </c>
      <c r="E569" s="3">
        <v>11.83</v>
      </c>
      <c r="F569" s="3" t="s">
        <v>5497</v>
      </c>
      <c r="G569">
        <v>0</v>
      </c>
    </row>
    <row r="570" spans="1:7" x14ac:dyDescent="0.25">
      <c r="A570" s="3" t="s">
        <v>30</v>
      </c>
      <c r="B570" s="3">
        <v>2007</v>
      </c>
      <c r="C570" s="4" t="s">
        <v>1151</v>
      </c>
      <c r="D570" s="4">
        <v>5.915</v>
      </c>
      <c r="E570" s="3">
        <v>5.915</v>
      </c>
      <c r="F570" s="3" t="s">
        <v>4913</v>
      </c>
      <c r="G570">
        <v>0</v>
      </c>
    </row>
    <row r="571" spans="1:7" x14ac:dyDescent="0.25">
      <c r="A571" s="3" t="s">
        <v>30</v>
      </c>
      <c r="B571" s="3">
        <v>2007</v>
      </c>
      <c r="C571" s="4" t="s">
        <v>101</v>
      </c>
      <c r="D571" s="4">
        <v>5.915</v>
      </c>
      <c r="E571" s="3">
        <v>5.915</v>
      </c>
      <c r="F571" s="3" t="s">
        <v>4913</v>
      </c>
      <c r="G571">
        <v>0</v>
      </c>
    </row>
    <row r="572" spans="1:7" x14ac:dyDescent="0.25">
      <c r="A572" s="3" t="s">
        <v>30</v>
      </c>
      <c r="B572" s="3">
        <v>2007</v>
      </c>
      <c r="C572" s="4" t="s">
        <v>615</v>
      </c>
      <c r="D572" s="4">
        <v>11.83</v>
      </c>
      <c r="E572" s="3">
        <v>11.83</v>
      </c>
      <c r="F572" s="3" t="s">
        <v>5601</v>
      </c>
      <c r="G572">
        <v>0</v>
      </c>
    </row>
    <row r="573" spans="1:7" x14ac:dyDescent="0.25">
      <c r="A573" s="3" t="s">
        <v>30</v>
      </c>
      <c r="B573" s="3">
        <v>2007</v>
      </c>
      <c r="C573" s="4" t="s">
        <v>957</v>
      </c>
      <c r="D573" s="4">
        <v>11.83</v>
      </c>
      <c r="E573" s="3">
        <v>11.83</v>
      </c>
      <c r="F573" s="3" t="s">
        <v>4730</v>
      </c>
      <c r="G573">
        <v>0</v>
      </c>
    </row>
    <row r="574" spans="1:7" x14ac:dyDescent="0.25">
      <c r="A574" s="3" t="s">
        <v>30</v>
      </c>
      <c r="B574" s="3">
        <v>2007</v>
      </c>
      <c r="C574" s="4" t="s">
        <v>957</v>
      </c>
      <c r="D574" s="4">
        <v>11.83</v>
      </c>
      <c r="E574" s="3">
        <v>11.83</v>
      </c>
      <c r="F574" s="3" t="s">
        <v>5620</v>
      </c>
      <c r="G574">
        <v>0</v>
      </c>
    </row>
    <row r="575" spans="1:7" x14ac:dyDescent="0.25">
      <c r="A575" s="3" t="s">
        <v>30</v>
      </c>
      <c r="B575" s="3">
        <v>2007</v>
      </c>
      <c r="C575" s="4" t="s">
        <v>957</v>
      </c>
      <c r="D575" s="4">
        <v>11.83</v>
      </c>
      <c r="E575" s="3">
        <v>11.83</v>
      </c>
      <c r="F575" s="3" t="s">
        <v>4721</v>
      </c>
      <c r="G575">
        <v>0</v>
      </c>
    </row>
    <row r="576" spans="1:7" x14ac:dyDescent="0.25">
      <c r="A576" s="3" t="s">
        <v>30</v>
      </c>
      <c r="B576" s="3">
        <v>2007</v>
      </c>
      <c r="C576" s="4" t="s">
        <v>243</v>
      </c>
      <c r="D576" s="4">
        <v>5.915</v>
      </c>
      <c r="E576" s="3">
        <v>5.915</v>
      </c>
      <c r="F576" s="3" t="s">
        <v>4612</v>
      </c>
      <c r="G576">
        <v>0</v>
      </c>
    </row>
    <row r="577" spans="1:7" x14ac:dyDescent="0.25">
      <c r="A577" s="3" t="s">
        <v>30</v>
      </c>
      <c r="B577" s="3">
        <v>2007</v>
      </c>
      <c r="C577" s="4" t="s">
        <v>1523</v>
      </c>
      <c r="D577" s="4">
        <v>5.915</v>
      </c>
      <c r="E577" s="3">
        <v>5.915</v>
      </c>
      <c r="F577" s="3" t="s">
        <v>4612</v>
      </c>
      <c r="G577">
        <v>0</v>
      </c>
    </row>
    <row r="578" spans="1:7" x14ac:dyDescent="0.25">
      <c r="A578" s="3" t="s">
        <v>30</v>
      </c>
      <c r="B578" s="3">
        <v>2007</v>
      </c>
      <c r="C578" s="4" t="s">
        <v>556</v>
      </c>
      <c r="D578" s="4">
        <v>11.83</v>
      </c>
      <c r="E578" s="3">
        <v>11.83</v>
      </c>
      <c r="F578" s="3" t="s">
        <v>6079</v>
      </c>
      <c r="G578">
        <v>0</v>
      </c>
    </row>
    <row r="579" spans="1:7" x14ac:dyDescent="0.25">
      <c r="A579" s="3" t="s">
        <v>30</v>
      </c>
      <c r="B579" s="3">
        <v>2007</v>
      </c>
      <c r="C579" s="4" t="s">
        <v>556</v>
      </c>
      <c r="D579" s="4">
        <v>11.83</v>
      </c>
      <c r="E579" s="3">
        <v>11.83</v>
      </c>
      <c r="F579" s="3" t="s">
        <v>4872</v>
      </c>
      <c r="G579">
        <v>0</v>
      </c>
    </row>
    <row r="580" spans="1:7" x14ac:dyDescent="0.25">
      <c r="A580" s="3" t="s">
        <v>30</v>
      </c>
      <c r="B580" s="3">
        <v>2008</v>
      </c>
      <c r="C580" s="4" t="s">
        <v>2919</v>
      </c>
      <c r="D580" s="4">
        <v>11.83</v>
      </c>
      <c r="E580" s="3">
        <v>11.83</v>
      </c>
      <c r="F580" s="3" t="s">
        <v>2917</v>
      </c>
      <c r="G580">
        <v>0</v>
      </c>
    </row>
    <row r="581" spans="1:7" x14ac:dyDescent="0.25">
      <c r="A581" s="3" t="s">
        <v>30</v>
      </c>
      <c r="B581" s="3">
        <v>2008</v>
      </c>
      <c r="C581" s="4" t="s">
        <v>476</v>
      </c>
      <c r="D581" s="4">
        <v>5.915</v>
      </c>
      <c r="E581" s="3">
        <v>5.915</v>
      </c>
      <c r="F581" s="3" t="s">
        <v>2739</v>
      </c>
      <c r="G581">
        <v>0</v>
      </c>
    </row>
    <row r="582" spans="1:7" x14ac:dyDescent="0.25">
      <c r="A582" s="3" t="s">
        <v>30</v>
      </c>
      <c r="B582" s="3">
        <v>2008</v>
      </c>
      <c r="C582" s="4" t="s">
        <v>1747</v>
      </c>
      <c r="D582" s="4">
        <v>5.915</v>
      </c>
      <c r="E582" s="3">
        <v>5.915</v>
      </c>
      <c r="F582" s="3" t="s">
        <v>2739</v>
      </c>
      <c r="G582">
        <v>0</v>
      </c>
    </row>
    <row r="583" spans="1:7" x14ac:dyDescent="0.25">
      <c r="A583" s="3" t="s">
        <v>30</v>
      </c>
      <c r="B583" s="3">
        <v>2008</v>
      </c>
      <c r="C583" s="4" t="s">
        <v>476</v>
      </c>
      <c r="D583" s="4">
        <v>2.9575</v>
      </c>
      <c r="E583" s="3">
        <v>2.9575</v>
      </c>
      <c r="F583" s="3" t="s">
        <v>2801</v>
      </c>
      <c r="G583">
        <v>0</v>
      </c>
    </row>
    <row r="584" spans="1:7" x14ac:dyDescent="0.25">
      <c r="A584" s="3" t="s">
        <v>30</v>
      </c>
      <c r="B584" s="3">
        <v>2008</v>
      </c>
      <c r="C584" s="4" t="s">
        <v>131</v>
      </c>
      <c r="D584" s="4">
        <v>2.9575</v>
      </c>
      <c r="E584" s="3">
        <v>2.9575</v>
      </c>
      <c r="F584" s="3" t="s">
        <v>2801</v>
      </c>
      <c r="G584">
        <v>0</v>
      </c>
    </row>
    <row r="585" spans="1:7" x14ac:dyDescent="0.25">
      <c r="A585" s="3" t="s">
        <v>30</v>
      </c>
      <c r="B585" s="3">
        <v>2008</v>
      </c>
      <c r="C585" s="4" t="s">
        <v>1747</v>
      </c>
      <c r="D585" s="4">
        <v>2.9575</v>
      </c>
      <c r="E585" s="3">
        <v>2.9575</v>
      </c>
      <c r="F585" s="3" t="s">
        <v>2801</v>
      </c>
      <c r="G585">
        <v>0</v>
      </c>
    </row>
    <row r="586" spans="1:7" x14ac:dyDescent="0.25">
      <c r="A586" s="3" t="s">
        <v>30</v>
      </c>
      <c r="B586" s="3">
        <v>2008</v>
      </c>
      <c r="C586" s="4" t="s">
        <v>5402</v>
      </c>
      <c r="D586" s="4">
        <v>2.9575</v>
      </c>
      <c r="E586" s="3">
        <v>2.9575</v>
      </c>
      <c r="F586" s="3" t="s">
        <v>2801</v>
      </c>
      <c r="G586">
        <v>0</v>
      </c>
    </row>
    <row r="587" spans="1:7" x14ac:dyDescent="0.25">
      <c r="A587" s="3" t="s">
        <v>30</v>
      </c>
      <c r="B587" s="3">
        <v>2008</v>
      </c>
      <c r="C587" s="4" t="s">
        <v>2115</v>
      </c>
      <c r="D587" s="4">
        <v>11.83</v>
      </c>
      <c r="E587" s="3">
        <v>11.83</v>
      </c>
      <c r="F587" s="3" t="s">
        <v>3212</v>
      </c>
      <c r="G587">
        <v>0</v>
      </c>
    </row>
    <row r="588" spans="1:7" x14ac:dyDescent="0.25">
      <c r="A588" s="3" t="s">
        <v>30</v>
      </c>
      <c r="B588" s="3">
        <v>2008</v>
      </c>
      <c r="C588" s="4" t="s">
        <v>3107</v>
      </c>
      <c r="D588" s="4">
        <v>11.83</v>
      </c>
      <c r="E588" s="3">
        <v>11.83</v>
      </c>
      <c r="F588" s="3" t="s">
        <v>3385</v>
      </c>
      <c r="G588">
        <v>0</v>
      </c>
    </row>
    <row r="589" spans="1:7" x14ac:dyDescent="0.25">
      <c r="A589" s="3" t="s">
        <v>30</v>
      </c>
      <c r="B589" s="3">
        <v>2008</v>
      </c>
      <c r="C589" s="4" t="s">
        <v>519</v>
      </c>
      <c r="D589" s="4">
        <v>3.94333333333</v>
      </c>
      <c r="E589" s="3">
        <v>3.94333333333</v>
      </c>
      <c r="F589" s="3" t="s">
        <v>2699</v>
      </c>
      <c r="G589">
        <v>0</v>
      </c>
    </row>
    <row r="590" spans="1:7" x14ac:dyDescent="0.25">
      <c r="A590" s="3" t="s">
        <v>30</v>
      </c>
      <c r="B590" s="3">
        <v>2008</v>
      </c>
      <c r="C590" s="4" t="s">
        <v>3614</v>
      </c>
      <c r="D590" s="4">
        <v>3.94333333333</v>
      </c>
      <c r="E590" s="3">
        <v>3.94333333333</v>
      </c>
      <c r="F590" s="3" t="s">
        <v>2699</v>
      </c>
      <c r="G590">
        <v>0</v>
      </c>
    </row>
    <row r="591" spans="1:7" x14ac:dyDescent="0.25">
      <c r="A591" s="3" t="s">
        <v>30</v>
      </c>
      <c r="B591" s="3">
        <v>2008</v>
      </c>
      <c r="C591" s="4" t="s">
        <v>7211</v>
      </c>
      <c r="D591" s="4">
        <v>3.94333333333</v>
      </c>
      <c r="E591" s="3">
        <v>3.94333333333</v>
      </c>
      <c r="F591" s="3" t="s">
        <v>2699</v>
      </c>
      <c r="G591">
        <v>0</v>
      </c>
    </row>
    <row r="592" spans="1:7" x14ac:dyDescent="0.25">
      <c r="A592" s="3" t="s">
        <v>30</v>
      </c>
      <c r="B592" s="3">
        <v>2008</v>
      </c>
      <c r="C592" s="4" t="s">
        <v>389</v>
      </c>
      <c r="D592" s="4">
        <v>11.83</v>
      </c>
      <c r="E592" s="3">
        <v>11.83</v>
      </c>
      <c r="F592" s="3" t="s">
        <v>4129</v>
      </c>
      <c r="G592">
        <v>0</v>
      </c>
    </row>
    <row r="593" spans="1:7" x14ac:dyDescent="0.25">
      <c r="A593" s="3" t="s">
        <v>30</v>
      </c>
      <c r="B593" s="3">
        <v>2008</v>
      </c>
      <c r="C593" s="4" t="s">
        <v>879</v>
      </c>
      <c r="D593" s="4">
        <v>11.83</v>
      </c>
      <c r="E593" s="3">
        <v>11.83</v>
      </c>
      <c r="F593" s="3" t="s">
        <v>2695</v>
      </c>
      <c r="G593">
        <v>0</v>
      </c>
    </row>
    <row r="594" spans="1:7" x14ac:dyDescent="0.25">
      <c r="A594" s="3" t="s">
        <v>30</v>
      </c>
      <c r="B594" s="3">
        <v>2008</v>
      </c>
      <c r="C594" s="4" t="s">
        <v>3198</v>
      </c>
      <c r="D594" s="4">
        <v>11.83</v>
      </c>
      <c r="E594" s="3">
        <v>11.83</v>
      </c>
      <c r="F594" s="3" t="s">
        <v>3197</v>
      </c>
      <c r="G594">
        <v>0</v>
      </c>
    </row>
    <row r="595" spans="1:7" x14ac:dyDescent="0.25">
      <c r="A595" s="3" t="s">
        <v>30</v>
      </c>
      <c r="B595" s="3">
        <v>2008</v>
      </c>
      <c r="C595" s="4" t="s">
        <v>3359</v>
      </c>
      <c r="D595" s="4">
        <v>11.83</v>
      </c>
      <c r="E595" s="3">
        <v>11.83</v>
      </c>
      <c r="F595" s="3" t="s">
        <v>4133</v>
      </c>
      <c r="G595">
        <v>0</v>
      </c>
    </row>
    <row r="596" spans="1:7" x14ac:dyDescent="0.25">
      <c r="A596" s="3" t="s">
        <v>30</v>
      </c>
      <c r="B596" s="3">
        <v>2008</v>
      </c>
      <c r="C596" s="4" t="s">
        <v>989</v>
      </c>
      <c r="D596" s="4">
        <v>11.83</v>
      </c>
      <c r="E596" s="3">
        <v>11.83</v>
      </c>
      <c r="F596" s="3" t="s">
        <v>3816</v>
      </c>
      <c r="G596">
        <v>0</v>
      </c>
    </row>
    <row r="597" spans="1:7" x14ac:dyDescent="0.25">
      <c r="A597" s="3" t="s">
        <v>30</v>
      </c>
      <c r="B597" s="3">
        <v>2008</v>
      </c>
      <c r="C597" s="4" t="s">
        <v>3776</v>
      </c>
      <c r="D597" s="4">
        <v>11.83</v>
      </c>
      <c r="E597" s="3">
        <v>11.83</v>
      </c>
      <c r="F597" s="3" t="s">
        <v>3775</v>
      </c>
      <c r="G597">
        <v>0</v>
      </c>
    </row>
    <row r="598" spans="1:7" x14ac:dyDescent="0.25">
      <c r="A598" s="3" t="s">
        <v>30</v>
      </c>
      <c r="B598" s="3">
        <v>2008</v>
      </c>
      <c r="C598" s="4" t="s">
        <v>3771</v>
      </c>
      <c r="D598" s="4">
        <v>11.83</v>
      </c>
      <c r="E598" s="3">
        <v>11.83</v>
      </c>
      <c r="F598" s="3" t="s">
        <v>3770</v>
      </c>
      <c r="G598">
        <v>0</v>
      </c>
    </row>
    <row r="599" spans="1:7" x14ac:dyDescent="0.25">
      <c r="A599" s="3" t="s">
        <v>30</v>
      </c>
      <c r="B599" s="3">
        <v>2008</v>
      </c>
      <c r="C599" s="4" t="s">
        <v>1446</v>
      </c>
      <c r="D599" s="4">
        <v>11.83</v>
      </c>
      <c r="E599" s="3">
        <v>11.83</v>
      </c>
      <c r="F599" s="3" t="s">
        <v>3330</v>
      </c>
      <c r="G599">
        <v>0</v>
      </c>
    </row>
    <row r="600" spans="1:7" x14ac:dyDescent="0.25">
      <c r="A600" s="3" t="s">
        <v>30</v>
      </c>
      <c r="B600" s="3">
        <v>2009</v>
      </c>
      <c r="C600" s="4" t="s">
        <v>179</v>
      </c>
      <c r="D600" s="4">
        <v>11.83</v>
      </c>
      <c r="E600" s="3">
        <v>11.83</v>
      </c>
      <c r="F600" s="3" t="s">
        <v>1737</v>
      </c>
      <c r="G600">
        <v>0</v>
      </c>
    </row>
    <row r="601" spans="1:7" x14ac:dyDescent="0.25">
      <c r="A601" s="3" t="s">
        <v>30</v>
      </c>
      <c r="B601" s="3">
        <v>2009</v>
      </c>
      <c r="C601" s="4" t="s">
        <v>556</v>
      </c>
      <c r="D601" s="4">
        <v>11.83</v>
      </c>
      <c r="E601" s="3">
        <v>5.91</v>
      </c>
      <c r="F601" s="3" t="s">
        <v>1958</v>
      </c>
      <c r="G601">
        <v>0</v>
      </c>
    </row>
    <row r="602" spans="1:7" x14ac:dyDescent="0.25">
      <c r="A602" s="3" t="s">
        <v>30</v>
      </c>
      <c r="B602" s="3">
        <v>2009</v>
      </c>
      <c r="C602" s="4" t="s">
        <v>556</v>
      </c>
      <c r="D602" s="4">
        <v>11.83</v>
      </c>
      <c r="E602" s="3">
        <v>2.96</v>
      </c>
      <c r="F602" s="3" t="s">
        <v>1982</v>
      </c>
      <c r="G602">
        <v>0</v>
      </c>
    </row>
    <row r="603" spans="1:7" x14ac:dyDescent="0.25">
      <c r="A603" s="3" t="s">
        <v>30</v>
      </c>
      <c r="B603" s="3">
        <v>2009</v>
      </c>
      <c r="C603" s="4" t="s">
        <v>556</v>
      </c>
      <c r="D603" s="4">
        <v>11.83</v>
      </c>
      <c r="E603" s="3">
        <v>4.7300000000000004</v>
      </c>
      <c r="F603" s="3" t="s">
        <v>2486</v>
      </c>
      <c r="G603">
        <v>0</v>
      </c>
    </row>
    <row r="604" spans="1:7" x14ac:dyDescent="0.25">
      <c r="A604" s="3" t="s">
        <v>30</v>
      </c>
      <c r="B604" s="3">
        <v>2009</v>
      </c>
      <c r="C604" s="4" t="s">
        <v>556</v>
      </c>
      <c r="D604" s="4">
        <v>11.83</v>
      </c>
      <c r="E604" s="3">
        <v>5.91</v>
      </c>
      <c r="F604" s="3" t="s">
        <v>2292</v>
      </c>
      <c r="G604">
        <v>0</v>
      </c>
    </row>
    <row r="605" spans="1:7" x14ac:dyDescent="0.25">
      <c r="A605" s="3" t="s">
        <v>30</v>
      </c>
      <c r="B605" s="3">
        <v>2009</v>
      </c>
      <c r="C605" s="4" t="s">
        <v>879</v>
      </c>
      <c r="D605" s="4">
        <v>11.83</v>
      </c>
      <c r="E605" s="3">
        <v>11.83</v>
      </c>
      <c r="F605" s="3" t="s">
        <v>2661</v>
      </c>
      <c r="G605">
        <v>0</v>
      </c>
    </row>
    <row r="606" spans="1:7" x14ac:dyDescent="0.25">
      <c r="A606" s="3" t="s">
        <v>30</v>
      </c>
      <c r="B606" s="3">
        <v>2009</v>
      </c>
      <c r="C606" s="4" t="s">
        <v>1533</v>
      </c>
      <c r="D606" s="4">
        <v>11.83</v>
      </c>
      <c r="E606" s="3">
        <v>11.83</v>
      </c>
      <c r="F606" s="3" t="s">
        <v>1532</v>
      </c>
      <c r="G606">
        <v>0</v>
      </c>
    </row>
    <row r="607" spans="1:7" x14ac:dyDescent="0.25">
      <c r="A607" s="3" t="s">
        <v>30</v>
      </c>
      <c r="B607" s="3">
        <v>2009</v>
      </c>
      <c r="C607" s="4" t="s">
        <v>1950</v>
      </c>
      <c r="D607" s="4">
        <v>11.83</v>
      </c>
      <c r="E607" s="3">
        <v>11.83</v>
      </c>
      <c r="F607" s="3" t="s">
        <v>1948</v>
      </c>
      <c r="G607">
        <v>0</v>
      </c>
    </row>
    <row r="608" spans="1:7" x14ac:dyDescent="0.25">
      <c r="A608" s="3" t="s">
        <v>30</v>
      </c>
      <c r="B608" s="3">
        <v>2009</v>
      </c>
      <c r="C608" s="4" t="s">
        <v>443</v>
      </c>
      <c r="D608" s="4">
        <v>11.83</v>
      </c>
      <c r="E608" s="3">
        <v>11.83</v>
      </c>
      <c r="F608" s="3" t="s">
        <v>1301</v>
      </c>
      <c r="G608">
        <v>0</v>
      </c>
    </row>
    <row r="609" spans="1:7" x14ac:dyDescent="0.25">
      <c r="A609" s="3" t="s">
        <v>30</v>
      </c>
      <c r="B609" s="3">
        <v>2009</v>
      </c>
      <c r="C609" s="4" t="s">
        <v>2279</v>
      </c>
      <c r="D609" s="4">
        <v>11.83</v>
      </c>
      <c r="E609" s="3">
        <v>11.83</v>
      </c>
      <c r="F609" s="3" t="s">
        <v>2296</v>
      </c>
      <c r="G609">
        <v>0</v>
      </c>
    </row>
    <row r="610" spans="1:7" x14ac:dyDescent="0.25">
      <c r="A610" s="3" t="s">
        <v>30</v>
      </c>
      <c r="B610" s="3">
        <v>2009</v>
      </c>
      <c r="C610" s="4" t="s">
        <v>989</v>
      </c>
      <c r="D610" s="4">
        <v>11.83</v>
      </c>
      <c r="E610" s="3">
        <v>11.83</v>
      </c>
      <c r="F610" s="3" t="s">
        <v>1610</v>
      </c>
      <c r="G610">
        <v>0</v>
      </c>
    </row>
    <row r="611" spans="1:7" x14ac:dyDescent="0.25">
      <c r="A611" s="3" t="s">
        <v>30</v>
      </c>
      <c r="B611" s="3">
        <v>2009</v>
      </c>
      <c r="C611" s="4" t="s">
        <v>131</v>
      </c>
      <c r="D611" s="4">
        <v>11.83</v>
      </c>
      <c r="E611" s="3">
        <v>11.83</v>
      </c>
      <c r="F611" s="3" t="s">
        <v>2196</v>
      </c>
      <c r="G611">
        <v>0</v>
      </c>
    </row>
    <row r="612" spans="1:7" x14ac:dyDescent="0.25">
      <c r="A612" s="3" t="s">
        <v>30</v>
      </c>
      <c r="B612" s="3">
        <v>2009</v>
      </c>
      <c r="C612" s="4" t="s">
        <v>243</v>
      </c>
      <c r="D612" s="4">
        <v>11.83</v>
      </c>
      <c r="E612" s="3">
        <v>11.83</v>
      </c>
      <c r="F612" s="3" t="s">
        <v>2512</v>
      </c>
      <c r="G612">
        <v>0</v>
      </c>
    </row>
    <row r="613" spans="1:7" x14ac:dyDescent="0.25">
      <c r="A613" s="3" t="s">
        <v>30</v>
      </c>
      <c r="B613" s="3">
        <v>2009</v>
      </c>
      <c r="C613" s="4" t="s">
        <v>1392</v>
      </c>
      <c r="D613" s="4">
        <v>11.83</v>
      </c>
      <c r="E613" s="3">
        <v>11.83</v>
      </c>
      <c r="F613" s="3" t="s">
        <v>2525</v>
      </c>
      <c r="G613">
        <v>0</v>
      </c>
    </row>
    <row r="614" spans="1:7" x14ac:dyDescent="0.25">
      <c r="A614" s="3" t="s">
        <v>30</v>
      </c>
      <c r="B614" s="3">
        <v>2009</v>
      </c>
      <c r="C614" s="4" t="s">
        <v>766</v>
      </c>
      <c r="D614" s="4">
        <v>2.9575</v>
      </c>
      <c r="E614" s="3">
        <v>2.9575</v>
      </c>
      <c r="F614" s="3" t="s">
        <v>2284</v>
      </c>
      <c r="G614">
        <v>0</v>
      </c>
    </row>
    <row r="615" spans="1:7" x14ac:dyDescent="0.25">
      <c r="A615" s="3" t="s">
        <v>30</v>
      </c>
      <c r="B615" s="3">
        <v>2009</v>
      </c>
      <c r="C615" s="4" t="s">
        <v>271</v>
      </c>
      <c r="D615" s="4">
        <v>2.9575</v>
      </c>
      <c r="E615" s="3">
        <v>2.9575</v>
      </c>
      <c r="F615" s="3" t="s">
        <v>2284</v>
      </c>
      <c r="G615">
        <v>0</v>
      </c>
    </row>
    <row r="616" spans="1:7" x14ac:dyDescent="0.25">
      <c r="A616" s="3" t="s">
        <v>30</v>
      </c>
      <c r="B616" s="3">
        <v>2009</v>
      </c>
      <c r="C616" s="4" t="s">
        <v>590</v>
      </c>
      <c r="D616" s="4">
        <v>2.9575</v>
      </c>
      <c r="E616" s="3">
        <v>2.9575</v>
      </c>
      <c r="F616" s="3" t="s">
        <v>2284</v>
      </c>
      <c r="G616">
        <v>0</v>
      </c>
    </row>
    <row r="617" spans="1:7" x14ac:dyDescent="0.25">
      <c r="A617" s="3" t="s">
        <v>30</v>
      </c>
      <c r="B617" s="3">
        <v>2009</v>
      </c>
      <c r="C617" s="4" t="s">
        <v>476</v>
      </c>
      <c r="D617" s="4">
        <v>2.9575</v>
      </c>
      <c r="E617" s="3">
        <v>2.9575</v>
      </c>
      <c r="F617" s="3" t="s">
        <v>2284</v>
      </c>
      <c r="G617">
        <v>0</v>
      </c>
    </row>
    <row r="618" spans="1:7" x14ac:dyDescent="0.25">
      <c r="A618" s="3" t="s">
        <v>30</v>
      </c>
      <c r="B618" s="3">
        <v>2009</v>
      </c>
      <c r="C618" s="4" t="s">
        <v>781</v>
      </c>
      <c r="D618" s="4">
        <v>11.83</v>
      </c>
      <c r="E618" s="3">
        <v>11.83</v>
      </c>
      <c r="F618" s="3" t="s">
        <v>1877</v>
      </c>
      <c r="G618">
        <v>0</v>
      </c>
    </row>
    <row r="619" spans="1:7" x14ac:dyDescent="0.25">
      <c r="A619" s="3" t="s">
        <v>30</v>
      </c>
      <c r="B619" s="3">
        <v>2009</v>
      </c>
      <c r="C619" s="4" t="s">
        <v>781</v>
      </c>
      <c r="D619" s="4">
        <v>11.83</v>
      </c>
      <c r="E619" s="3">
        <v>11.83</v>
      </c>
      <c r="F619" s="3" t="s">
        <v>1165</v>
      </c>
      <c r="G619">
        <v>0</v>
      </c>
    </row>
    <row r="620" spans="1:7" x14ac:dyDescent="0.25">
      <c r="A620" s="3" t="s">
        <v>30</v>
      </c>
      <c r="B620" s="3">
        <v>2009</v>
      </c>
      <c r="C620" s="4" t="s">
        <v>781</v>
      </c>
      <c r="D620" s="4">
        <v>11.83</v>
      </c>
      <c r="E620" s="3">
        <v>11.83</v>
      </c>
      <c r="F620" s="3" t="s">
        <v>2110</v>
      </c>
      <c r="G620">
        <v>0</v>
      </c>
    </row>
    <row r="621" spans="1:7" x14ac:dyDescent="0.25">
      <c r="A621" s="3" t="s">
        <v>30</v>
      </c>
      <c r="B621" s="3">
        <v>2009</v>
      </c>
      <c r="C621" s="4" t="s">
        <v>476</v>
      </c>
      <c r="D621" s="4">
        <v>2.9575</v>
      </c>
      <c r="E621" s="3">
        <v>2.9575</v>
      </c>
      <c r="F621" s="3" t="s">
        <v>2379</v>
      </c>
      <c r="G621">
        <v>0</v>
      </c>
    </row>
    <row r="622" spans="1:7" x14ac:dyDescent="0.25">
      <c r="A622" s="3" t="s">
        <v>30</v>
      </c>
      <c r="B622" s="3">
        <v>2009</v>
      </c>
      <c r="C622" s="4" t="s">
        <v>271</v>
      </c>
      <c r="D622" s="4">
        <v>2.9575</v>
      </c>
      <c r="E622" s="3">
        <v>2.9575</v>
      </c>
      <c r="F622" s="3" t="s">
        <v>2379</v>
      </c>
      <c r="G622">
        <v>0</v>
      </c>
    </row>
    <row r="623" spans="1:7" x14ac:dyDescent="0.25">
      <c r="A623" s="3" t="s">
        <v>30</v>
      </c>
      <c r="B623" s="3">
        <v>2009</v>
      </c>
      <c r="C623" s="4" t="s">
        <v>590</v>
      </c>
      <c r="D623" s="4">
        <v>2.9575</v>
      </c>
      <c r="E623" s="3">
        <v>2.9575</v>
      </c>
      <c r="F623" s="3" t="s">
        <v>2379</v>
      </c>
      <c r="G623">
        <v>0</v>
      </c>
    </row>
    <row r="624" spans="1:7" x14ac:dyDescent="0.25">
      <c r="A624" s="3" t="s">
        <v>30</v>
      </c>
      <c r="B624" s="3">
        <v>2009</v>
      </c>
      <c r="C624" s="4" t="s">
        <v>766</v>
      </c>
      <c r="D624" s="4">
        <v>2.9575</v>
      </c>
      <c r="E624" s="3">
        <v>2.9575</v>
      </c>
      <c r="F624" s="3" t="s">
        <v>2379</v>
      </c>
      <c r="G624">
        <v>0</v>
      </c>
    </row>
    <row r="625" spans="1:7" x14ac:dyDescent="0.25">
      <c r="A625" s="3" t="s">
        <v>30</v>
      </c>
      <c r="B625" s="3">
        <v>2009</v>
      </c>
      <c r="C625" s="4" t="s">
        <v>271</v>
      </c>
      <c r="D625" s="4">
        <v>2.9575</v>
      </c>
      <c r="E625" s="3">
        <v>2.9575</v>
      </c>
      <c r="F625" s="3" t="s">
        <v>1890</v>
      </c>
      <c r="G625">
        <v>0</v>
      </c>
    </row>
    <row r="626" spans="1:7" x14ac:dyDescent="0.25">
      <c r="A626" s="3" t="s">
        <v>30</v>
      </c>
      <c r="B626" s="3">
        <v>2009</v>
      </c>
      <c r="C626" s="4" t="s">
        <v>476</v>
      </c>
      <c r="D626" s="4">
        <v>2.9575</v>
      </c>
      <c r="E626" s="3">
        <v>2.9575</v>
      </c>
      <c r="F626" s="3" t="s">
        <v>1890</v>
      </c>
      <c r="G626">
        <v>0</v>
      </c>
    </row>
    <row r="627" spans="1:7" x14ac:dyDescent="0.25">
      <c r="A627" s="3" t="s">
        <v>30</v>
      </c>
      <c r="B627" s="3">
        <v>2009</v>
      </c>
      <c r="C627" s="4" t="s">
        <v>590</v>
      </c>
      <c r="D627" s="4">
        <v>2.9575</v>
      </c>
      <c r="E627" s="3">
        <v>2.9575</v>
      </c>
      <c r="F627" s="3" t="s">
        <v>1890</v>
      </c>
      <c r="G627">
        <v>0</v>
      </c>
    </row>
    <row r="628" spans="1:7" x14ac:dyDescent="0.25">
      <c r="A628" s="3" t="s">
        <v>30</v>
      </c>
      <c r="B628" s="3">
        <v>2009</v>
      </c>
      <c r="C628" s="4" t="s">
        <v>766</v>
      </c>
      <c r="D628" s="4">
        <v>2.9575</v>
      </c>
      <c r="E628" s="3">
        <v>2.9575</v>
      </c>
      <c r="F628" s="3" t="s">
        <v>1890</v>
      </c>
      <c r="G628">
        <v>0</v>
      </c>
    </row>
    <row r="629" spans="1:7" x14ac:dyDescent="0.25">
      <c r="A629" s="3" t="s">
        <v>30</v>
      </c>
      <c r="B629" s="3">
        <v>2009</v>
      </c>
      <c r="C629" s="4" t="s">
        <v>751</v>
      </c>
      <c r="D629" s="4">
        <v>11.83</v>
      </c>
      <c r="E629" s="3">
        <v>11.83</v>
      </c>
      <c r="F629" s="3" t="s">
        <v>2534</v>
      </c>
      <c r="G629">
        <v>0</v>
      </c>
    </row>
    <row r="630" spans="1:7" x14ac:dyDescent="0.25">
      <c r="A630" s="3" t="s">
        <v>30</v>
      </c>
      <c r="B630" s="3">
        <v>2009</v>
      </c>
      <c r="C630" s="4" t="s">
        <v>968</v>
      </c>
      <c r="D630" s="4">
        <v>11.83</v>
      </c>
      <c r="E630" s="3">
        <v>11.83</v>
      </c>
      <c r="F630" s="3" t="s">
        <v>2015</v>
      </c>
      <c r="G630">
        <v>0</v>
      </c>
    </row>
    <row r="631" spans="1:7" x14ac:dyDescent="0.25">
      <c r="A631" s="3" t="s">
        <v>30</v>
      </c>
      <c r="B631" s="3">
        <v>2009</v>
      </c>
      <c r="C631" s="4" t="s">
        <v>1712</v>
      </c>
      <c r="D631" s="4">
        <v>11.83</v>
      </c>
      <c r="E631" s="3">
        <v>11.83</v>
      </c>
      <c r="F631" s="3" t="s">
        <v>2057</v>
      </c>
      <c r="G631">
        <v>0</v>
      </c>
    </row>
    <row r="632" spans="1:7" x14ac:dyDescent="0.25">
      <c r="A632" s="3" t="s">
        <v>30</v>
      </c>
      <c r="B632" s="3">
        <v>2009</v>
      </c>
      <c r="C632" s="4" t="s">
        <v>1030</v>
      </c>
      <c r="D632" s="4">
        <v>11.83</v>
      </c>
      <c r="E632" s="3">
        <v>11.83</v>
      </c>
      <c r="F632" s="3" t="s">
        <v>1831</v>
      </c>
      <c r="G632">
        <v>0</v>
      </c>
    </row>
    <row r="633" spans="1:7" x14ac:dyDescent="0.25">
      <c r="A633" s="3" t="s">
        <v>30</v>
      </c>
      <c r="B633" s="3">
        <v>2009</v>
      </c>
      <c r="C633" s="4" t="s">
        <v>957</v>
      </c>
      <c r="D633" s="4">
        <v>11.83</v>
      </c>
      <c r="E633" s="3">
        <v>11.83</v>
      </c>
      <c r="F633" s="3" t="s">
        <v>1895</v>
      </c>
      <c r="G633">
        <v>0</v>
      </c>
    </row>
    <row r="634" spans="1:7" x14ac:dyDescent="0.25">
      <c r="A634" s="3" t="s">
        <v>30</v>
      </c>
      <c r="B634" s="3">
        <v>2009</v>
      </c>
      <c r="C634" s="4" t="s">
        <v>957</v>
      </c>
      <c r="D634" s="4">
        <v>11.83</v>
      </c>
      <c r="E634" s="3">
        <v>11.83</v>
      </c>
      <c r="F634" s="3" t="s">
        <v>1954</v>
      </c>
      <c r="G634">
        <v>0</v>
      </c>
    </row>
    <row r="635" spans="1:7" x14ac:dyDescent="0.25">
      <c r="A635" s="3" t="s">
        <v>30</v>
      </c>
      <c r="B635" s="3">
        <v>2009</v>
      </c>
      <c r="C635" s="4" t="s">
        <v>957</v>
      </c>
      <c r="D635" s="4">
        <v>11.83</v>
      </c>
      <c r="E635" s="3">
        <v>11.83</v>
      </c>
      <c r="F635" s="3" t="s">
        <v>1548</v>
      </c>
      <c r="G635">
        <v>0</v>
      </c>
    </row>
    <row r="636" spans="1:7" x14ac:dyDescent="0.25">
      <c r="A636" s="3" t="s">
        <v>30</v>
      </c>
      <c r="B636" s="3">
        <v>2009</v>
      </c>
      <c r="C636" s="4" t="s">
        <v>519</v>
      </c>
      <c r="D636" s="4">
        <v>11.83</v>
      </c>
      <c r="E636" s="3">
        <v>11.83</v>
      </c>
      <c r="F636" s="3" t="s">
        <v>1686</v>
      </c>
      <c r="G636">
        <v>0</v>
      </c>
    </row>
    <row r="637" spans="1:7" x14ac:dyDescent="0.25">
      <c r="A637" s="3" t="s">
        <v>30</v>
      </c>
      <c r="B637" s="3">
        <v>2009</v>
      </c>
      <c r="C637" s="4" t="s">
        <v>125</v>
      </c>
      <c r="D637" s="4">
        <v>11.83</v>
      </c>
      <c r="E637" s="3">
        <v>11.83</v>
      </c>
      <c r="F637" s="3" t="s">
        <v>1624</v>
      </c>
      <c r="G637">
        <v>0</v>
      </c>
    </row>
    <row r="638" spans="1:7" x14ac:dyDescent="0.25">
      <c r="A638" s="3" t="s">
        <v>30</v>
      </c>
      <c r="B638" s="3">
        <v>2009</v>
      </c>
      <c r="C638" s="4" t="s">
        <v>265</v>
      </c>
      <c r="D638" s="4">
        <v>11.83</v>
      </c>
      <c r="E638" s="3">
        <v>11.83</v>
      </c>
      <c r="F638" s="3" t="s">
        <v>1516</v>
      </c>
      <c r="G638">
        <v>0</v>
      </c>
    </row>
    <row r="639" spans="1:7" x14ac:dyDescent="0.25">
      <c r="A639" s="3" t="s">
        <v>30</v>
      </c>
      <c r="B639" s="3">
        <v>2009</v>
      </c>
      <c r="C639" s="4" t="s">
        <v>265</v>
      </c>
      <c r="D639" s="4">
        <v>11.83</v>
      </c>
      <c r="E639" s="3">
        <v>11.83</v>
      </c>
      <c r="F639" s="3" t="s">
        <v>2657</v>
      </c>
      <c r="G639">
        <v>0</v>
      </c>
    </row>
    <row r="640" spans="1:7" x14ac:dyDescent="0.25">
      <c r="A640" s="3" t="s">
        <v>30</v>
      </c>
      <c r="B640" s="3">
        <v>2009</v>
      </c>
      <c r="C640" s="4" t="s">
        <v>265</v>
      </c>
      <c r="D640" s="4">
        <v>11.83</v>
      </c>
      <c r="E640" s="3">
        <v>11.83</v>
      </c>
      <c r="F640" s="3" t="s">
        <v>2150</v>
      </c>
      <c r="G640">
        <v>0</v>
      </c>
    </row>
    <row r="641" spans="1:7" x14ac:dyDescent="0.25">
      <c r="A641" s="3" t="s">
        <v>30</v>
      </c>
      <c r="B641" s="3">
        <v>2009</v>
      </c>
      <c r="C641" s="4" t="s">
        <v>615</v>
      </c>
      <c r="D641" s="4">
        <v>11.83</v>
      </c>
      <c r="E641" s="3">
        <v>11.83</v>
      </c>
      <c r="F641" s="3" t="s">
        <v>1123</v>
      </c>
      <c r="G641">
        <v>0</v>
      </c>
    </row>
    <row r="642" spans="1:7" x14ac:dyDescent="0.25">
      <c r="A642" s="3" t="s">
        <v>30</v>
      </c>
      <c r="B642" s="3">
        <v>2009</v>
      </c>
      <c r="C642" s="4" t="s">
        <v>153</v>
      </c>
      <c r="D642" s="4">
        <v>11.83</v>
      </c>
      <c r="E642" s="3">
        <v>11.83</v>
      </c>
      <c r="F642" s="3" t="s">
        <v>1207</v>
      </c>
      <c r="G642">
        <v>0</v>
      </c>
    </row>
    <row r="643" spans="1:7" x14ac:dyDescent="0.25">
      <c r="A643" s="3" t="s">
        <v>30</v>
      </c>
      <c r="B643" s="3">
        <v>2009</v>
      </c>
      <c r="C643" s="4" t="s">
        <v>556</v>
      </c>
      <c r="D643" s="4">
        <v>11.83</v>
      </c>
      <c r="E643" s="3">
        <v>11.83</v>
      </c>
      <c r="F643" s="3" t="s">
        <v>1411</v>
      </c>
      <c r="G643">
        <v>0</v>
      </c>
    </row>
    <row r="644" spans="1:7" x14ac:dyDescent="0.25">
      <c r="A644" s="3" t="s">
        <v>30</v>
      </c>
      <c r="B644" s="3">
        <v>2009</v>
      </c>
      <c r="C644" s="4" t="s">
        <v>448</v>
      </c>
      <c r="D644" s="4">
        <v>11.83</v>
      </c>
      <c r="E644" s="3">
        <v>11.83</v>
      </c>
      <c r="F644" s="3" t="s">
        <v>2433</v>
      </c>
      <c r="G644">
        <v>0</v>
      </c>
    </row>
    <row r="645" spans="1:7" x14ac:dyDescent="0.25">
      <c r="A645" s="3" t="s">
        <v>30</v>
      </c>
      <c r="B645" s="3">
        <v>2009</v>
      </c>
      <c r="C645" s="4" t="s">
        <v>1446</v>
      </c>
      <c r="D645" s="4">
        <v>11.83</v>
      </c>
      <c r="E645" s="3">
        <v>11.83</v>
      </c>
      <c r="F645" s="3" t="s">
        <v>1620</v>
      </c>
      <c r="G645">
        <v>0</v>
      </c>
    </row>
    <row r="646" spans="1:7" x14ac:dyDescent="0.25">
      <c r="A646" s="3" t="s">
        <v>30</v>
      </c>
      <c r="B646" s="3">
        <v>2009</v>
      </c>
      <c r="C646" s="4" t="s">
        <v>443</v>
      </c>
      <c r="D646" s="4">
        <v>5.915</v>
      </c>
      <c r="E646" s="3">
        <v>4.7300000000000004</v>
      </c>
      <c r="F646" s="3" t="s">
        <v>1653</v>
      </c>
      <c r="G646">
        <v>0</v>
      </c>
    </row>
    <row r="647" spans="1:7" x14ac:dyDescent="0.25">
      <c r="A647" s="3" t="s">
        <v>30</v>
      </c>
      <c r="B647" s="3">
        <v>2009</v>
      </c>
      <c r="C647" s="4" t="s">
        <v>153</v>
      </c>
      <c r="D647" s="4">
        <v>5.915</v>
      </c>
      <c r="E647" s="3">
        <v>4.7300000000000004</v>
      </c>
      <c r="F647" s="3" t="s">
        <v>1653</v>
      </c>
      <c r="G647">
        <v>0</v>
      </c>
    </row>
    <row r="648" spans="1:7" x14ac:dyDescent="0.25">
      <c r="A648" s="3" t="s">
        <v>30</v>
      </c>
      <c r="B648" s="3">
        <v>2009</v>
      </c>
      <c r="C648" s="4" t="s">
        <v>443</v>
      </c>
      <c r="D648" s="4">
        <v>11.83</v>
      </c>
      <c r="E648" s="3">
        <v>11.83</v>
      </c>
      <c r="F648" s="3" t="s">
        <v>2011</v>
      </c>
      <c r="G648">
        <v>0</v>
      </c>
    </row>
    <row r="649" spans="1:7" x14ac:dyDescent="0.25">
      <c r="A649" s="3" t="s">
        <v>30</v>
      </c>
      <c r="B649" s="3">
        <v>2009</v>
      </c>
      <c r="C649" s="4" t="s">
        <v>2505</v>
      </c>
      <c r="D649" s="4">
        <v>11.83</v>
      </c>
      <c r="E649" s="3">
        <v>11.83</v>
      </c>
      <c r="F649" s="3" t="s">
        <v>2590</v>
      </c>
      <c r="G649">
        <v>0</v>
      </c>
    </row>
    <row r="650" spans="1:7" x14ac:dyDescent="0.25">
      <c r="A650" s="3" t="s">
        <v>30</v>
      </c>
      <c r="B650" s="3">
        <v>2010</v>
      </c>
      <c r="C650" s="4" t="s">
        <v>543</v>
      </c>
      <c r="D650" s="4">
        <v>5.915</v>
      </c>
      <c r="E650" s="3">
        <v>5.915</v>
      </c>
      <c r="F650" s="3" t="s">
        <v>1050</v>
      </c>
      <c r="G650">
        <v>0</v>
      </c>
    </row>
    <row r="651" spans="1:7" x14ac:dyDescent="0.25">
      <c r="A651" s="3" t="s">
        <v>30</v>
      </c>
      <c r="B651" s="3">
        <v>2010</v>
      </c>
      <c r="C651" s="4" t="s">
        <v>7212</v>
      </c>
      <c r="D651" s="4">
        <v>5.915</v>
      </c>
      <c r="E651" s="3">
        <v>5.915</v>
      </c>
      <c r="F651" s="3" t="s">
        <v>1050</v>
      </c>
      <c r="G651">
        <v>0</v>
      </c>
    </row>
    <row r="652" spans="1:7" x14ac:dyDescent="0.25">
      <c r="A652" s="3" t="s">
        <v>30</v>
      </c>
      <c r="B652" s="3">
        <v>2010</v>
      </c>
      <c r="C652" s="4" t="s">
        <v>397</v>
      </c>
      <c r="D652" s="4">
        <v>11.83</v>
      </c>
      <c r="E652" s="3">
        <v>11.83</v>
      </c>
      <c r="F652" s="3" t="s">
        <v>898</v>
      </c>
      <c r="G652">
        <v>0</v>
      </c>
    </row>
    <row r="653" spans="1:7" x14ac:dyDescent="0.25">
      <c r="A653" s="3" t="s">
        <v>30</v>
      </c>
      <c r="B653" s="3">
        <v>2010</v>
      </c>
      <c r="C653" s="4" t="s">
        <v>642</v>
      </c>
      <c r="D653" s="4">
        <v>11.83</v>
      </c>
      <c r="E653" s="3">
        <v>11.83</v>
      </c>
      <c r="F653" s="3" t="s">
        <v>641</v>
      </c>
      <c r="G653">
        <v>0</v>
      </c>
    </row>
    <row r="654" spans="1:7" x14ac:dyDescent="0.25">
      <c r="A654" s="3" t="s">
        <v>30</v>
      </c>
      <c r="B654" s="3">
        <v>2010</v>
      </c>
      <c r="C654" s="4" t="s">
        <v>615</v>
      </c>
      <c r="D654" s="4">
        <v>5.915</v>
      </c>
      <c r="E654" s="3">
        <v>5.915</v>
      </c>
      <c r="F654" s="3" t="s">
        <v>614</v>
      </c>
      <c r="G654">
        <v>0</v>
      </c>
    </row>
    <row r="655" spans="1:7" x14ac:dyDescent="0.25">
      <c r="A655" s="3" t="s">
        <v>30</v>
      </c>
      <c r="B655" s="3">
        <v>2010</v>
      </c>
      <c r="C655" s="4" t="s">
        <v>3198</v>
      </c>
      <c r="D655" s="4">
        <v>5.915</v>
      </c>
      <c r="E655" s="3">
        <v>5.915</v>
      </c>
      <c r="F655" s="3" t="s">
        <v>614</v>
      </c>
      <c r="G655">
        <v>0</v>
      </c>
    </row>
    <row r="656" spans="1:7" x14ac:dyDescent="0.25">
      <c r="A656" s="3" t="s">
        <v>30</v>
      </c>
      <c r="B656" s="3">
        <v>2010</v>
      </c>
      <c r="C656" s="4" t="s">
        <v>131</v>
      </c>
      <c r="D656" s="4">
        <v>2.9575</v>
      </c>
      <c r="E656" s="3">
        <v>2.9575</v>
      </c>
      <c r="F656" s="3" t="s">
        <v>608</v>
      </c>
      <c r="G656">
        <v>0</v>
      </c>
    </row>
    <row r="657" spans="1:7" x14ac:dyDescent="0.25">
      <c r="A657" s="3" t="s">
        <v>30</v>
      </c>
      <c r="B657" s="3">
        <v>2010</v>
      </c>
      <c r="C657" s="4" t="s">
        <v>1747</v>
      </c>
      <c r="D657" s="4">
        <v>2.9575</v>
      </c>
      <c r="E657" s="3">
        <v>2.9575</v>
      </c>
      <c r="F657" s="3" t="s">
        <v>608</v>
      </c>
      <c r="G657">
        <v>0</v>
      </c>
    </row>
    <row r="658" spans="1:7" x14ac:dyDescent="0.25">
      <c r="A658" s="3" t="s">
        <v>30</v>
      </c>
      <c r="B658" s="3">
        <v>2010</v>
      </c>
      <c r="C658" s="4" t="s">
        <v>2115</v>
      </c>
      <c r="D658" s="4">
        <v>2.9575</v>
      </c>
      <c r="E658" s="3">
        <v>2.9575</v>
      </c>
      <c r="F658" s="3" t="s">
        <v>608</v>
      </c>
      <c r="G658">
        <v>0</v>
      </c>
    </row>
    <row r="659" spans="1:7" x14ac:dyDescent="0.25">
      <c r="A659" s="3" t="s">
        <v>30</v>
      </c>
      <c r="B659" s="3">
        <v>2010</v>
      </c>
      <c r="C659" s="4" t="s">
        <v>476</v>
      </c>
      <c r="D659" s="4">
        <v>2.9575</v>
      </c>
      <c r="E659" s="3">
        <v>2.9575</v>
      </c>
      <c r="F659" s="3" t="s">
        <v>608</v>
      </c>
      <c r="G659">
        <v>0</v>
      </c>
    </row>
    <row r="660" spans="1:7" x14ac:dyDescent="0.25">
      <c r="A660" s="3" t="s">
        <v>30</v>
      </c>
      <c r="B660" s="3">
        <v>2010</v>
      </c>
      <c r="C660" s="4" t="s">
        <v>131</v>
      </c>
      <c r="D660" s="4">
        <v>11.83</v>
      </c>
      <c r="E660" s="3">
        <v>11.83</v>
      </c>
      <c r="F660" s="3" t="s">
        <v>1019</v>
      </c>
      <c r="G660">
        <v>0</v>
      </c>
    </row>
    <row r="661" spans="1:7" x14ac:dyDescent="0.25">
      <c r="A661" s="3" t="s">
        <v>30</v>
      </c>
      <c r="B661" s="3">
        <v>2010</v>
      </c>
      <c r="C661" s="4" t="s">
        <v>968</v>
      </c>
      <c r="D661" s="4">
        <v>5.915</v>
      </c>
      <c r="E661" s="3">
        <v>5.915</v>
      </c>
      <c r="F661" s="3" t="s">
        <v>967</v>
      </c>
      <c r="G661">
        <v>0</v>
      </c>
    </row>
    <row r="662" spans="1:7" x14ac:dyDescent="0.25">
      <c r="A662" s="3" t="s">
        <v>30</v>
      </c>
      <c r="B662" s="3">
        <v>2010</v>
      </c>
      <c r="C662" s="4" t="s">
        <v>2115</v>
      </c>
      <c r="D662" s="4">
        <v>5.915</v>
      </c>
      <c r="E662" s="3">
        <v>5.915</v>
      </c>
      <c r="F662" s="3" t="s">
        <v>967</v>
      </c>
      <c r="G662">
        <v>0</v>
      </c>
    </row>
    <row r="663" spans="1:7" x14ac:dyDescent="0.25">
      <c r="A663" s="3" t="s">
        <v>30</v>
      </c>
      <c r="B663" s="3">
        <v>2010</v>
      </c>
      <c r="C663" s="4" t="s">
        <v>766</v>
      </c>
      <c r="D663" s="4">
        <v>2.9575</v>
      </c>
      <c r="E663" s="3">
        <v>2.9575</v>
      </c>
      <c r="F663" s="3" t="s">
        <v>765</v>
      </c>
      <c r="G663">
        <v>0</v>
      </c>
    </row>
    <row r="664" spans="1:7" x14ac:dyDescent="0.25">
      <c r="A664" s="3" t="s">
        <v>30</v>
      </c>
      <c r="B664" s="3">
        <v>2010</v>
      </c>
      <c r="C664" s="4" t="s">
        <v>271</v>
      </c>
      <c r="D664" s="4">
        <v>2.9575</v>
      </c>
      <c r="E664" s="3">
        <v>2.9575</v>
      </c>
      <c r="F664" s="3" t="s">
        <v>765</v>
      </c>
      <c r="G664">
        <v>0</v>
      </c>
    </row>
    <row r="665" spans="1:7" x14ac:dyDescent="0.25">
      <c r="A665" s="3" t="s">
        <v>30</v>
      </c>
      <c r="B665" s="3">
        <v>2010</v>
      </c>
      <c r="C665" s="4" t="s">
        <v>590</v>
      </c>
      <c r="D665" s="4">
        <v>2.9575</v>
      </c>
      <c r="E665" s="3">
        <v>2.9575</v>
      </c>
      <c r="F665" s="3" t="s">
        <v>765</v>
      </c>
      <c r="G665">
        <v>0</v>
      </c>
    </row>
    <row r="666" spans="1:7" x14ac:dyDescent="0.25">
      <c r="A666" s="3" t="s">
        <v>30</v>
      </c>
      <c r="B666" s="3">
        <v>2010</v>
      </c>
      <c r="C666" s="4" t="s">
        <v>476</v>
      </c>
      <c r="D666" s="4">
        <v>2.9575</v>
      </c>
      <c r="E666" s="3">
        <v>2.9575</v>
      </c>
      <c r="F666" s="3" t="s">
        <v>765</v>
      </c>
      <c r="G666">
        <v>0</v>
      </c>
    </row>
    <row r="667" spans="1:7" x14ac:dyDescent="0.25">
      <c r="A667" s="3" t="s">
        <v>30</v>
      </c>
      <c r="B667" s="3">
        <v>2010</v>
      </c>
      <c r="C667" s="4" t="s">
        <v>527</v>
      </c>
      <c r="D667" s="4">
        <v>5.915</v>
      </c>
      <c r="E667" s="3">
        <v>5.915</v>
      </c>
      <c r="F667" s="3" t="s">
        <v>524</v>
      </c>
      <c r="G667">
        <v>0</v>
      </c>
    </row>
    <row r="668" spans="1:7" x14ac:dyDescent="0.25">
      <c r="A668" s="3" t="s">
        <v>30</v>
      </c>
      <c r="B668" s="3">
        <v>2010</v>
      </c>
      <c r="C668" s="4" t="s">
        <v>684</v>
      </c>
      <c r="D668" s="4">
        <v>5.915</v>
      </c>
      <c r="E668" s="3">
        <v>5.915</v>
      </c>
      <c r="F668" s="3" t="s">
        <v>524</v>
      </c>
      <c r="G668">
        <v>0</v>
      </c>
    </row>
    <row r="669" spans="1:7" x14ac:dyDescent="0.25">
      <c r="A669" s="3" t="s">
        <v>30</v>
      </c>
      <c r="B669" s="3">
        <v>2010</v>
      </c>
      <c r="C669" s="4" t="s">
        <v>271</v>
      </c>
      <c r="D669" s="4">
        <v>5.915</v>
      </c>
      <c r="E669" s="3">
        <v>5.915</v>
      </c>
      <c r="F669" s="3" t="s">
        <v>635</v>
      </c>
      <c r="G669">
        <v>0</v>
      </c>
    </row>
    <row r="670" spans="1:7" x14ac:dyDescent="0.25">
      <c r="A670" s="3" t="s">
        <v>30</v>
      </c>
      <c r="B670" s="3">
        <v>2010</v>
      </c>
      <c r="C670" s="4" t="s">
        <v>766</v>
      </c>
      <c r="D670" s="4">
        <v>5.915</v>
      </c>
      <c r="E670" s="3">
        <v>5.915</v>
      </c>
      <c r="F670" s="3" t="s">
        <v>635</v>
      </c>
      <c r="G670">
        <v>0</v>
      </c>
    </row>
    <row r="671" spans="1:7" x14ac:dyDescent="0.25">
      <c r="A671" s="3" t="s">
        <v>30</v>
      </c>
      <c r="B671" s="3">
        <v>2010</v>
      </c>
      <c r="C671" s="4" t="s">
        <v>476</v>
      </c>
      <c r="D671" s="4">
        <v>3.94333333333</v>
      </c>
      <c r="E671" s="3">
        <v>3.94333333333</v>
      </c>
      <c r="F671" s="3" t="s">
        <v>775</v>
      </c>
      <c r="G671">
        <v>0</v>
      </c>
    </row>
    <row r="672" spans="1:7" x14ac:dyDescent="0.25">
      <c r="A672" s="3" t="s">
        <v>30</v>
      </c>
      <c r="B672" s="3">
        <v>2010</v>
      </c>
      <c r="C672" s="4" t="s">
        <v>7213</v>
      </c>
      <c r="D672" s="4">
        <v>3.94333333333</v>
      </c>
      <c r="E672" s="3">
        <v>3.94333333333</v>
      </c>
      <c r="F672" s="3" t="s">
        <v>775</v>
      </c>
      <c r="G672">
        <v>0</v>
      </c>
    </row>
    <row r="673" spans="1:7" x14ac:dyDescent="0.25">
      <c r="A673" s="3" t="s">
        <v>30</v>
      </c>
      <c r="B673" s="3">
        <v>2010</v>
      </c>
      <c r="C673" s="4" t="s">
        <v>766</v>
      </c>
      <c r="D673" s="4">
        <v>3.94333333333</v>
      </c>
      <c r="E673" s="3">
        <v>3.94333333333</v>
      </c>
      <c r="F673" s="3" t="s">
        <v>775</v>
      </c>
      <c r="G673">
        <v>0</v>
      </c>
    </row>
    <row r="674" spans="1:7" x14ac:dyDescent="0.25">
      <c r="A674" s="3" t="s">
        <v>30</v>
      </c>
      <c r="B674" s="3">
        <v>2010</v>
      </c>
      <c r="C674" s="4" t="s">
        <v>476</v>
      </c>
      <c r="D674" s="4">
        <v>11.83</v>
      </c>
      <c r="E674" s="3">
        <v>5.91</v>
      </c>
      <c r="F674" s="3" t="s">
        <v>474</v>
      </c>
      <c r="G674">
        <v>0</v>
      </c>
    </row>
    <row r="675" spans="1:7" x14ac:dyDescent="0.25">
      <c r="A675" s="3" t="s">
        <v>30</v>
      </c>
      <c r="B675" s="3">
        <v>2010</v>
      </c>
      <c r="C675" s="4" t="s">
        <v>1035</v>
      </c>
      <c r="D675" s="4">
        <v>5.915</v>
      </c>
      <c r="E675" s="3">
        <v>4.7300000000000004</v>
      </c>
      <c r="F675" s="3" t="s">
        <v>1034</v>
      </c>
      <c r="G675">
        <v>0</v>
      </c>
    </row>
    <row r="676" spans="1:7" x14ac:dyDescent="0.25">
      <c r="A676" s="3" t="s">
        <v>30</v>
      </c>
      <c r="B676" s="3">
        <v>2010</v>
      </c>
      <c r="C676" s="4" t="s">
        <v>459</v>
      </c>
      <c r="D676" s="4">
        <v>5.915</v>
      </c>
      <c r="E676" s="3">
        <v>4.7300000000000004</v>
      </c>
      <c r="F676" s="3" t="s">
        <v>1034</v>
      </c>
      <c r="G676">
        <v>0</v>
      </c>
    </row>
    <row r="677" spans="1:7" x14ac:dyDescent="0.25">
      <c r="A677" s="3" t="s">
        <v>30</v>
      </c>
      <c r="B677" s="3">
        <v>2010</v>
      </c>
      <c r="C677" s="4" t="s">
        <v>243</v>
      </c>
      <c r="D677" s="4">
        <v>11.83</v>
      </c>
      <c r="E677" s="3">
        <v>9.4600000000000009</v>
      </c>
      <c r="F677" s="3" t="s">
        <v>555</v>
      </c>
      <c r="G677">
        <v>0</v>
      </c>
    </row>
    <row r="678" spans="1:7" x14ac:dyDescent="0.25">
      <c r="A678" s="3" t="s">
        <v>30</v>
      </c>
      <c r="B678" s="3">
        <v>2010</v>
      </c>
      <c r="C678" s="4" t="s">
        <v>58</v>
      </c>
      <c r="D678" s="4">
        <v>5.915</v>
      </c>
      <c r="E678" s="3">
        <v>4.7300000000000004</v>
      </c>
      <c r="F678" s="3" t="s">
        <v>626</v>
      </c>
      <c r="G678">
        <v>0</v>
      </c>
    </row>
    <row r="679" spans="1:7" x14ac:dyDescent="0.25">
      <c r="A679" s="3" t="s">
        <v>30</v>
      </c>
      <c r="B679" s="3">
        <v>2010</v>
      </c>
      <c r="C679" s="4" t="s">
        <v>7204</v>
      </c>
      <c r="D679" s="4">
        <v>5.915</v>
      </c>
      <c r="E679" s="3">
        <v>4.7300000000000004</v>
      </c>
      <c r="F679" s="3" t="s">
        <v>626</v>
      </c>
      <c r="G679">
        <v>0</v>
      </c>
    </row>
    <row r="680" spans="1:7" x14ac:dyDescent="0.25">
      <c r="A680" s="3" t="s">
        <v>30</v>
      </c>
      <c r="B680" s="3">
        <v>2010</v>
      </c>
      <c r="C680" s="4" t="s">
        <v>90</v>
      </c>
      <c r="D680" s="4">
        <v>11.83</v>
      </c>
      <c r="E680" s="3">
        <v>11.83</v>
      </c>
      <c r="F680" s="3" t="s">
        <v>87</v>
      </c>
      <c r="G680">
        <v>0</v>
      </c>
    </row>
    <row r="681" spans="1:7" x14ac:dyDescent="0.25">
      <c r="A681" s="3" t="s">
        <v>30</v>
      </c>
      <c r="B681" s="3">
        <v>2010</v>
      </c>
      <c r="C681" s="4" t="s">
        <v>740</v>
      </c>
      <c r="D681" s="4">
        <v>3.94333333333</v>
      </c>
      <c r="E681" s="3">
        <v>3.94333333333</v>
      </c>
      <c r="F681" s="3" t="s">
        <v>739</v>
      </c>
      <c r="G681">
        <v>0</v>
      </c>
    </row>
    <row r="682" spans="1:7" x14ac:dyDescent="0.25">
      <c r="A682" s="3" t="s">
        <v>30</v>
      </c>
      <c r="B682" s="3">
        <v>2010</v>
      </c>
      <c r="C682" s="4" t="s">
        <v>476</v>
      </c>
      <c r="D682" s="4">
        <v>3.94333333333</v>
      </c>
      <c r="E682" s="3">
        <v>3.94333333333</v>
      </c>
      <c r="F682" s="3" t="s">
        <v>739</v>
      </c>
      <c r="G682">
        <v>0</v>
      </c>
    </row>
    <row r="683" spans="1:7" x14ac:dyDescent="0.25">
      <c r="A683" s="3" t="s">
        <v>30</v>
      </c>
      <c r="B683" s="3">
        <v>2010</v>
      </c>
      <c r="C683" s="4" t="s">
        <v>802</v>
      </c>
      <c r="D683" s="4">
        <v>3.94333333333</v>
      </c>
      <c r="E683" s="3">
        <v>3.94333333333</v>
      </c>
      <c r="F683" s="3" t="s">
        <v>739</v>
      </c>
      <c r="G683">
        <v>0</v>
      </c>
    </row>
    <row r="684" spans="1:7" x14ac:dyDescent="0.25">
      <c r="A684" t="s">
        <v>30</v>
      </c>
      <c r="B684">
        <v>2010</v>
      </c>
      <c r="C684" s="6" t="s">
        <v>58</v>
      </c>
      <c r="D684" s="5">
        <v>3.94333333333</v>
      </c>
      <c r="E684">
        <v>3.94333333333</v>
      </c>
      <c r="F684" t="s">
        <v>54</v>
      </c>
      <c r="G684">
        <v>0</v>
      </c>
    </row>
    <row r="685" spans="1:7" x14ac:dyDescent="0.25">
      <c r="A685" t="s">
        <v>30</v>
      </c>
      <c r="B685">
        <v>2010</v>
      </c>
      <c r="C685" s="6" t="s">
        <v>6798</v>
      </c>
      <c r="D685" s="5">
        <v>3.94333333333</v>
      </c>
      <c r="E685">
        <v>3.94333333333</v>
      </c>
      <c r="F685" t="s">
        <v>54</v>
      </c>
      <c r="G685">
        <v>0</v>
      </c>
    </row>
    <row r="686" spans="1:7" x14ac:dyDescent="0.25">
      <c r="A686" t="s">
        <v>30</v>
      </c>
      <c r="B686">
        <v>2010</v>
      </c>
      <c r="C686" s="6" t="s">
        <v>7204</v>
      </c>
      <c r="D686" s="5">
        <v>3.94333333333</v>
      </c>
      <c r="E686">
        <v>3.94333333333</v>
      </c>
      <c r="F686" t="s">
        <v>54</v>
      </c>
      <c r="G686">
        <v>0</v>
      </c>
    </row>
    <row r="687" spans="1:7" x14ac:dyDescent="0.25">
      <c r="A687" t="s">
        <v>30</v>
      </c>
      <c r="B687">
        <v>2010</v>
      </c>
      <c r="C687" s="6" t="s">
        <v>556</v>
      </c>
      <c r="D687" s="5">
        <v>11.83</v>
      </c>
      <c r="E687">
        <v>11.83</v>
      </c>
      <c r="F687" t="s">
        <v>688</v>
      </c>
      <c r="G687">
        <v>0</v>
      </c>
    </row>
    <row r="688" spans="1:7" x14ac:dyDescent="0.25">
      <c r="A688" t="s">
        <v>30</v>
      </c>
      <c r="B688">
        <v>2010</v>
      </c>
      <c r="C688" s="6" t="s">
        <v>172</v>
      </c>
      <c r="D688" s="5">
        <v>11.83</v>
      </c>
      <c r="E688">
        <v>11.83</v>
      </c>
      <c r="F688" t="s">
        <v>667</v>
      </c>
      <c r="G688">
        <v>0</v>
      </c>
    </row>
    <row r="689" spans="1:7" x14ac:dyDescent="0.25">
      <c r="A689" t="s">
        <v>30</v>
      </c>
      <c r="B689">
        <v>2010</v>
      </c>
      <c r="C689" s="6" t="s">
        <v>903</v>
      </c>
      <c r="D689" s="5">
        <v>5.915</v>
      </c>
      <c r="E689">
        <v>5.915</v>
      </c>
      <c r="F689" t="s">
        <v>1068</v>
      </c>
      <c r="G689">
        <v>0</v>
      </c>
    </row>
    <row r="690" spans="1:7" x14ac:dyDescent="0.25">
      <c r="A690" t="s">
        <v>30</v>
      </c>
      <c r="B690">
        <v>2010</v>
      </c>
      <c r="C690" s="6" t="s">
        <v>914</v>
      </c>
      <c r="D690" s="5">
        <v>5.915</v>
      </c>
      <c r="E690">
        <v>5.915</v>
      </c>
      <c r="F690" t="s">
        <v>1068</v>
      </c>
      <c r="G690">
        <v>0</v>
      </c>
    </row>
    <row r="691" spans="1:7" x14ac:dyDescent="0.25">
      <c r="A691" t="s">
        <v>30</v>
      </c>
      <c r="B691">
        <v>2010</v>
      </c>
      <c r="C691" s="6" t="s">
        <v>751</v>
      </c>
      <c r="D691" s="5">
        <v>5.915</v>
      </c>
      <c r="E691">
        <v>5.915</v>
      </c>
      <c r="F691" t="s">
        <v>983</v>
      </c>
      <c r="G691">
        <v>0</v>
      </c>
    </row>
    <row r="692" spans="1:7" x14ac:dyDescent="0.25">
      <c r="A692" t="s">
        <v>30</v>
      </c>
      <c r="B692">
        <v>2010</v>
      </c>
      <c r="C692" s="6" t="s">
        <v>286</v>
      </c>
      <c r="D692" s="5">
        <v>5.915</v>
      </c>
      <c r="E692">
        <v>5.915</v>
      </c>
      <c r="F692" t="s">
        <v>983</v>
      </c>
      <c r="G692">
        <v>0</v>
      </c>
    </row>
    <row r="693" spans="1:7" x14ac:dyDescent="0.25">
      <c r="A693" t="s">
        <v>30</v>
      </c>
      <c r="B693">
        <v>2010</v>
      </c>
      <c r="C693" s="6" t="s">
        <v>286</v>
      </c>
      <c r="D693" s="5">
        <v>11.83</v>
      </c>
      <c r="E693">
        <v>11.83</v>
      </c>
      <c r="F693" t="s">
        <v>284</v>
      </c>
      <c r="G693">
        <v>0</v>
      </c>
    </row>
    <row r="694" spans="1:7" x14ac:dyDescent="0.25">
      <c r="A694" t="s">
        <v>30</v>
      </c>
      <c r="B694">
        <v>2010</v>
      </c>
      <c r="C694" s="6" t="s">
        <v>448</v>
      </c>
      <c r="D694" s="5">
        <v>11.83</v>
      </c>
      <c r="E694">
        <v>11.83</v>
      </c>
      <c r="F694" t="s">
        <v>533</v>
      </c>
      <c r="G694">
        <v>0</v>
      </c>
    </row>
    <row r="695" spans="1:7" x14ac:dyDescent="0.25">
      <c r="A695" t="s">
        <v>30</v>
      </c>
      <c r="B695">
        <v>2010</v>
      </c>
      <c r="C695" s="6" t="s">
        <v>153</v>
      </c>
      <c r="D695" s="5">
        <v>11.83</v>
      </c>
      <c r="E695">
        <v>11.83</v>
      </c>
      <c r="F695" t="s">
        <v>338</v>
      </c>
      <c r="G695">
        <v>0</v>
      </c>
    </row>
    <row r="696" spans="1:7" x14ac:dyDescent="0.25">
      <c r="A696" t="s">
        <v>30</v>
      </c>
      <c r="B696">
        <v>2010</v>
      </c>
      <c r="C696" s="6" t="s">
        <v>425</v>
      </c>
      <c r="D696" s="5">
        <v>11.83</v>
      </c>
      <c r="E696">
        <v>11.83</v>
      </c>
      <c r="F696" t="s">
        <v>424</v>
      </c>
      <c r="G696">
        <v>0</v>
      </c>
    </row>
    <row r="697" spans="1:7" x14ac:dyDescent="0.25">
      <c r="A697" t="s">
        <v>30</v>
      </c>
      <c r="B697">
        <v>2010</v>
      </c>
      <c r="C697" s="6" t="s">
        <v>1103</v>
      </c>
      <c r="D697" s="5">
        <v>5.915</v>
      </c>
      <c r="E697">
        <v>4.93</v>
      </c>
      <c r="F697" t="s">
        <v>468</v>
      </c>
      <c r="G697">
        <v>0</v>
      </c>
    </row>
    <row r="698" spans="1:7" x14ac:dyDescent="0.25">
      <c r="A698" t="s">
        <v>30</v>
      </c>
      <c r="B698">
        <v>2010</v>
      </c>
      <c r="C698" s="6" t="s">
        <v>4919</v>
      </c>
      <c r="D698" s="5">
        <v>5.915</v>
      </c>
      <c r="E698">
        <v>4.93</v>
      </c>
      <c r="F698" t="s">
        <v>468</v>
      </c>
      <c r="G698">
        <v>0</v>
      </c>
    </row>
    <row r="699" spans="1:7" x14ac:dyDescent="0.25">
      <c r="A699" t="s">
        <v>30</v>
      </c>
      <c r="B699">
        <v>2010</v>
      </c>
      <c r="C699" s="6" t="s">
        <v>751</v>
      </c>
      <c r="D699" s="5">
        <v>11.83</v>
      </c>
      <c r="E699">
        <v>11.83</v>
      </c>
      <c r="F699" t="s">
        <v>750</v>
      </c>
      <c r="G699">
        <v>0</v>
      </c>
    </row>
    <row r="700" spans="1:7" x14ac:dyDescent="0.25">
      <c r="A700" t="s">
        <v>30</v>
      </c>
      <c r="B700">
        <v>2010</v>
      </c>
      <c r="C700" s="6" t="s">
        <v>101</v>
      </c>
      <c r="D700" s="5">
        <v>11.83</v>
      </c>
      <c r="E700">
        <v>7.88</v>
      </c>
      <c r="F700" t="s">
        <v>99</v>
      </c>
      <c r="G700">
        <v>0</v>
      </c>
    </row>
    <row r="701" spans="1:7" x14ac:dyDescent="0.25">
      <c r="A701" t="s">
        <v>30</v>
      </c>
      <c r="B701">
        <v>2010</v>
      </c>
      <c r="C701" s="6" t="s">
        <v>957</v>
      </c>
      <c r="D701" s="5">
        <v>11.83</v>
      </c>
      <c r="E701">
        <v>11.83</v>
      </c>
      <c r="F701" t="s">
        <v>956</v>
      </c>
      <c r="G701">
        <v>0</v>
      </c>
    </row>
    <row r="702" spans="1:7" x14ac:dyDescent="0.25">
      <c r="A702" t="s">
        <v>30</v>
      </c>
      <c r="B702">
        <v>2010</v>
      </c>
      <c r="C702" s="6" t="s">
        <v>1086</v>
      </c>
      <c r="D702" s="5">
        <v>11.83</v>
      </c>
      <c r="E702">
        <v>11.83</v>
      </c>
      <c r="F702" t="s">
        <v>1085</v>
      </c>
      <c r="G702">
        <v>0</v>
      </c>
    </row>
    <row r="703" spans="1:7" x14ac:dyDescent="0.25">
      <c r="A703" t="s">
        <v>30</v>
      </c>
      <c r="B703">
        <v>2006</v>
      </c>
      <c r="C703" s="6" t="s">
        <v>443</v>
      </c>
      <c r="D703" s="5">
        <v>11.65</v>
      </c>
      <c r="E703">
        <v>3.88</v>
      </c>
      <c r="F703" t="s">
        <v>6854</v>
      </c>
      <c r="G703">
        <v>0</v>
      </c>
    </row>
    <row r="704" spans="1:7" x14ac:dyDescent="0.25">
      <c r="A704" t="s">
        <v>30</v>
      </c>
      <c r="B704">
        <v>2006</v>
      </c>
      <c r="C704" s="6" t="s">
        <v>179</v>
      </c>
      <c r="D704" s="5">
        <v>11.65</v>
      </c>
      <c r="E704">
        <v>11.65</v>
      </c>
      <c r="F704" t="s">
        <v>6761</v>
      </c>
      <c r="G704">
        <v>0</v>
      </c>
    </row>
    <row r="705" spans="1:7" x14ac:dyDescent="0.25">
      <c r="A705" t="s">
        <v>30</v>
      </c>
      <c r="B705">
        <v>2006</v>
      </c>
      <c r="C705" s="6" t="s">
        <v>802</v>
      </c>
      <c r="D705" s="5">
        <v>11.65</v>
      </c>
      <c r="E705">
        <v>11.65</v>
      </c>
      <c r="F705" t="s">
        <v>6541</v>
      </c>
      <c r="G705">
        <v>0</v>
      </c>
    </row>
    <row r="706" spans="1:7" x14ac:dyDescent="0.25">
      <c r="A706" t="s">
        <v>30</v>
      </c>
      <c r="B706">
        <v>2007</v>
      </c>
      <c r="C706" s="6" t="s">
        <v>2425</v>
      </c>
      <c r="D706" s="5">
        <v>11.65</v>
      </c>
      <c r="E706">
        <v>11.65</v>
      </c>
      <c r="F706" t="s">
        <v>4858</v>
      </c>
      <c r="G706">
        <v>0</v>
      </c>
    </row>
    <row r="707" spans="1:7" x14ac:dyDescent="0.25">
      <c r="A707" t="s">
        <v>30</v>
      </c>
      <c r="B707">
        <v>2007</v>
      </c>
      <c r="C707" s="6" t="s">
        <v>3301</v>
      </c>
      <c r="D707" s="5">
        <v>11.65</v>
      </c>
      <c r="E707">
        <v>11.65</v>
      </c>
      <c r="F707" t="s">
        <v>5605</v>
      </c>
      <c r="G707">
        <v>0</v>
      </c>
    </row>
    <row r="708" spans="1:7" x14ac:dyDescent="0.25">
      <c r="A708" t="s">
        <v>30</v>
      </c>
      <c r="B708">
        <v>2008</v>
      </c>
      <c r="C708" s="6" t="s">
        <v>1488</v>
      </c>
      <c r="D708" s="5">
        <v>11.65</v>
      </c>
      <c r="E708">
        <v>11.65</v>
      </c>
      <c r="F708" t="s">
        <v>3014</v>
      </c>
      <c r="G708">
        <v>0</v>
      </c>
    </row>
    <row r="709" spans="1:7" x14ac:dyDescent="0.25">
      <c r="A709" t="s">
        <v>30</v>
      </c>
      <c r="B709">
        <v>2008</v>
      </c>
      <c r="C709" s="6" t="s">
        <v>343</v>
      </c>
      <c r="D709" s="5">
        <v>11.65</v>
      </c>
      <c r="E709">
        <v>11.65</v>
      </c>
      <c r="F709" t="s">
        <v>3902</v>
      </c>
      <c r="G709">
        <v>0</v>
      </c>
    </row>
    <row r="710" spans="1:7" x14ac:dyDescent="0.25">
      <c r="A710" t="s">
        <v>30</v>
      </c>
      <c r="B710">
        <v>2008</v>
      </c>
      <c r="C710" s="6" t="s">
        <v>792</v>
      </c>
      <c r="D710" s="5">
        <v>11.65</v>
      </c>
      <c r="E710">
        <v>11.65</v>
      </c>
      <c r="F710" t="s">
        <v>3441</v>
      </c>
      <c r="G710">
        <v>0</v>
      </c>
    </row>
    <row r="711" spans="1:7" x14ac:dyDescent="0.25">
      <c r="A711" t="s">
        <v>30</v>
      </c>
      <c r="B711">
        <v>2008</v>
      </c>
      <c r="C711" s="6" t="s">
        <v>172</v>
      </c>
      <c r="D711" s="5">
        <v>11.65</v>
      </c>
      <c r="E711">
        <v>11.65</v>
      </c>
      <c r="F711" t="s">
        <v>2951</v>
      </c>
      <c r="G711">
        <v>0</v>
      </c>
    </row>
    <row r="712" spans="1:7" x14ac:dyDescent="0.25">
      <c r="A712" t="s">
        <v>30</v>
      </c>
      <c r="B712">
        <v>2008</v>
      </c>
      <c r="C712" s="6" t="s">
        <v>153</v>
      </c>
      <c r="D712" s="5">
        <v>11.65</v>
      </c>
      <c r="E712">
        <v>11.65</v>
      </c>
      <c r="F712" t="s">
        <v>2711</v>
      </c>
      <c r="G712">
        <v>0</v>
      </c>
    </row>
    <row r="713" spans="1:7" x14ac:dyDescent="0.25">
      <c r="A713" t="s">
        <v>30</v>
      </c>
      <c r="B713">
        <v>2008</v>
      </c>
      <c r="C713" s="6" t="s">
        <v>153</v>
      </c>
      <c r="D713" s="5">
        <v>11.65</v>
      </c>
      <c r="E713">
        <v>5.82</v>
      </c>
      <c r="F713" t="s">
        <v>3865</v>
      </c>
      <c r="G713">
        <v>0</v>
      </c>
    </row>
    <row r="714" spans="1:7" x14ac:dyDescent="0.25">
      <c r="A714" t="s">
        <v>30</v>
      </c>
      <c r="B714">
        <v>2008</v>
      </c>
      <c r="C714" s="6" t="s">
        <v>95</v>
      </c>
      <c r="D714" s="5">
        <v>11.65</v>
      </c>
      <c r="E714">
        <v>11.65</v>
      </c>
      <c r="F714" t="s">
        <v>3755</v>
      </c>
      <c r="G714">
        <v>0</v>
      </c>
    </row>
    <row r="715" spans="1:7" x14ac:dyDescent="0.25">
      <c r="A715" t="s">
        <v>30</v>
      </c>
      <c r="B715">
        <v>2009</v>
      </c>
      <c r="C715" s="6" t="s">
        <v>1936</v>
      </c>
      <c r="D715" s="5">
        <v>11.65</v>
      </c>
      <c r="E715">
        <v>11.65</v>
      </c>
      <c r="F715" t="s">
        <v>1935</v>
      </c>
      <c r="G715">
        <v>0</v>
      </c>
    </row>
    <row r="716" spans="1:7" x14ac:dyDescent="0.25">
      <c r="A716" t="s">
        <v>30</v>
      </c>
      <c r="B716">
        <v>2009</v>
      </c>
      <c r="C716" s="6" t="s">
        <v>1488</v>
      </c>
      <c r="D716" s="5">
        <v>11.65</v>
      </c>
      <c r="E716">
        <v>11.65</v>
      </c>
      <c r="F716" t="s">
        <v>1486</v>
      </c>
      <c r="G716">
        <v>0</v>
      </c>
    </row>
    <row r="717" spans="1:7" x14ac:dyDescent="0.25">
      <c r="A717" t="s">
        <v>30</v>
      </c>
      <c r="B717">
        <v>2009</v>
      </c>
      <c r="C717" s="6" t="s">
        <v>722</v>
      </c>
      <c r="D717" s="5">
        <v>11.65</v>
      </c>
      <c r="E717">
        <v>11.65</v>
      </c>
      <c r="F717" t="s">
        <v>2494</v>
      </c>
      <c r="G717">
        <v>0</v>
      </c>
    </row>
    <row r="718" spans="1:7" x14ac:dyDescent="0.25">
      <c r="A718" t="s">
        <v>30</v>
      </c>
      <c r="B718">
        <v>2009</v>
      </c>
      <c r="C718" s="6" t="s">
        <v>172</v>
      </c>
      <c r="D718" s="5">
        <v>11.65</v>
      </c>
      <c r="E718">
        <v>11.65</v>
      </c>
      <c r="F718" t="s">
        <v>2163</v>
      </c>
      <c r="G718">
        <v>0</v>
      </c>
    </row>
    <row r="719" spans="1:7" x14ac:dyDescent="0.25">
      <c r="A719" t="s">
        <v>30</v>
      </c>
      <c r="B719">
        <v>2009</v>
      </c>
      <c r="C719" s="6" t="s">
        <v>1436</v>
      </c>
      <c r="D719" s="5">
        <v>11.65</v>
      </c>
      <c r="E719">
        <v>11.65</v>
      </c>
      <c r="F719" t="s">
        <v>1435</v>
      </c>
      <c r="G719">
        <v>0</v>
      </c>
    </row>
    <row r="720" spans="1:7" x14ac:dyDescent="0.25">
      <c r="A720" t="s">
        <v>30</v>
      </c>
      <c r="B720">
        <v>2009</v>
      </c>
      <c r="C720" s="6" t="s">
        <v>179</v>
      </c>
      <c r="D720" s="5">
        <v>11.65</v>
      </c>
      <c r="E720">
        <v>11.65</v>
      </c>
      <c r="F720" t="s">
        <v>2244</v>
      </c>
      <c r="G720">
        <v>0</v>
      </c>
    </row>
    <row r="721" spans="1:7" x14ac:dyDescent="0.25">
      <c r="A721" t="s">
        <v>30</v>
      </c>
      <c r="B721">
        <v>2009</v>
      </c>
      <c r="C721" s="6" t="s">
        <v>153</v>
      </c>
      <c r="D721" s="5">
        <v>11.65</v>
      </c>
      <c r="E721">
        <v>11.65</v>
      </c>
      <c r="F721" t="s">
        <v>1940</v>
      </c>
      <c r="G721">
        <v>0</v>
      </c>
    </row>
    <row r="722" spans="1:7" x14ac:dyDescent="0.25">
      <c r="A722" t="s">
        <v>30</v>
      </c>
      <c r="B722">
        <v>2009</v>
      </c>
      <c r="C722" s="6" t="s">
        <v>1086</v>
      </c>
      <c r="D722" s="5">
        <v>11.65</v>
      </c>
      <c r="E722">
        <v>11.65</v>
      </c>
      <c r="F722" t="s">
        <v>2477</v>
      </c>
      <c r="G722">
        <v>0</v>
      </c>
    </row>
    <row r="723" spans="1:7" x14ac:dyDescent="0.25">
      <c r="A723" t="s">
        <v>30</v>
      </c>
      <c r="B723">
        <v>2009</v>
      </c>
      <c r="C723" s="6" t="s">
        <v>1086</v>
      </c>
      <c r="D723" s="5">
        <v>11.65</v>
      </c>
      <c r="E723">
        <v>11.65</v>
      </c>
      <c r="F723" t="s">
        <v>1502</v>
      </c>
      <c r="G723">
        <v>0</v>
      </c>
    </row>
    <row r="724" spans="1:7" x14ac:dyDescent="0.25">
      <c r="A724" t="s">
        <v>30</v>
      </c>
      <c r="B724">
        <v>2009</v>
      </c>
      <c r="C724" s="6" t="s">
        <v>2667</v>
      </c>
      <c r="D724" s="5">
        <v>5.8250000000000002</v>
      </c>
      <c r="E724">
        <v>5.8250000000000002</v>
      </c>
      <c r="F724" t="s">
        <v>2665</v>
      </c>
      <c r="G724">
        <v>0</v>
      </c>
    </row>
    <row r="725" spans="1:7" x14ac:dyDescent="0.25">
      <c r="A725" t="s">
        <v>30</v>
      </c>
      <c r="B725">
        <v>2009</v>
      </c>
      <c r="C725" s="6" t="s">
        <v>7214</v>
      </c>
      <c r="D725" s="5">
        <v>5.8250000000000002</v>
      </c>
      <c r="E725">
        <v>5.8250000000000002</v>
      </c>
      <c r="F725" t="s">
        <v>2665</v>
      </c>
      <c r="G725">
        <v>0</v>
      </c>
    </row>
    <row r="726" spans="1:7" x14ac:dyDescent="0.25">
      <c r="A726" t="s">
        <v>30</v>
      </c>
      <c r="B726">
        <v>2009</v>
      </c>
      <c r="C726" s="6" t="s">
        <v>1718</v>
      </c>
      <c r="D726" s="5">
        <v>11.65</v>
      </c>
      <c r="E726">
        <v>5.82</v>
      </c>
      <c r="F726" t="s">
        <v>2414</v>
      </c>
      <c r="G726">
        <v>0</v>
      </c>
    </row>
    <row r="727" spans="1:7" x14ac:dyDescent="0.25">
      <c r="A727" t="s">
        <v>30</v>
      </c>
      <c r="B727">
        <v>2009</v>
      </c>
      <c r="C727" s="6" t="s">
        <v>125</v>
      </c>
      <c r="D727" s="5">
        <v>11.65</v>
      </c>
      <c r="E727">
        <v>11.65</v>
      </c>
      <c r="F727" t="s">
        <v>1762</v>
      </c>
      <c r="G727">
        <v>0</v>
      </c>
    </row>
    <row r="728" spans="1:7" x14ac:dyDescent="0.25">
      <c r="A728" t="s">
        <v>30</v>
      </c>
      <c r="B728">
        <v>2009</v>
      </c>
      <c r="C728" s="6" t="s">
        <v>67</v>
      </c>
      <c r="D728" s="5">
        <v>11.65</v>
      </c>
      <c r="E728">
        <v>11.65</v>
      </c>
      <c r="F728" t="s">
        <v>1977</v>
      </c>
      <c r="G728">
        <v>0</v>
      </c>
    </row>
    <row r="729" spans="1:7" x14ac:dyDescent="0.25">
      <c r="A729" t="s">
        <v>30</v>
      </c>
      <c r="B729">
        <v>2009</v>
      </c>
      <c r="C729" s="6" t="s">
        <v>153</v>
      </c>
      <c r="D729" s="5">
        <v>5.8250000000000002</v>
      </c>
      <c r="E729">
        <v>5.8250000000000002</v>
      </c>
      <c r="F729" t="s">
        <v>2685</v>
      </c>
      <c r="G729">
        <v>0</v>
      </c>
    </row>
    <row r="730" spans="1:7" x14ac:dyDescent="0.25">
      <c r="A730" t="s">
        <v>30</v>
      </c>
      <c r="B730">
        <v>2009</v>
      </c>
      <c r="C730" s="6" t="s">
        <v>7215</v>
      </c>
      <c r="D730" s="5">
        <v>5.8250000000000002</v>
      </c>
      <c r="E730">
        <v>5.8250000000000002</v>
      </c>
      <c r="F730" t="s">
        <v>2685</v>
      </c>
      <c r="G730">
        <v>0</v>
      </c>
    </row>
    <row r="731" spans="1:7" x14ac:dyDescent="0.25">
      <c r="A731" t="s">
        <v>30</v>
      </c>
      <c r="B731">
        <v>2009</v>
      </c>
      <c r="C731" s="6" t="s">
        <v>1136</v>
      </c>
      <c r="D731" s="5">
        <v>11.65</v>
      </c>
      <c r="E731">
        <v>11.65</v>
      </c>
      <c r="F731" t="s">
        <v>1135</v>
      </c>
      <c r="G731">
        <v>0</v>
      </c>
    </row>
    <row r="732" spans="1:7" x14ac:dyDescent="0.25">
      <c r="A732" t="s">
        <v>30</v>
      </c>
      <c r="B732">
        <v>2009</v>
      </c>
      <c r="C732" s="6" t="s">
        <v>83</v>
      </c>
      <c r="D732" s="5">
        <v>11.65</v>
      </c>
      <c r="E732">
        <v>11.65</v>
      </c>
      <c r="F732" t="s">
        <v>1169</v>
      </c>
      <c r="G732">
        <v>0</v>
      </c>
    </row>
    <row r="733" spans="1:7" x14ac:dyDescent="0.25">
      <c r="A733" t="s">
        <v>30</v>
      </c>
      <c r="B733">
        <v>2009</v>
      </c>
      <c r="C733" s="6" t="s">
        <v>375</v>
      </c>
      <c r="D733" s="5">
        <v>11.65</v>
      </c>
      <c r="E733">
        <v>11.65</v>
      </c>
      <c r="F733" t="s">
        <v>2437</v>
      </c>
      <c r="G733">
        <v>0</v>
      </c>
    </row>
    <row r="734" spans="1:7" x14ac:dyDescent="0.25">
      <c r="A734" t="s">
        <v>30</v>
      </c>
      <c r="B734">
        <v>2009</v>
      </c>
      <c r="C734" s="6" t="s">
        <v>2062</v>
      </c>
      <c r="D734" s="5">
        <v>11.65</v>
      </c>
      <c r="E734">
        <v>11.65</v>
      </c>
      <c r="F734" t="s">
        <v>2061</v>
      </c>
      <c r="G734">
        <v>0</v>
      </c>
    </row>
    <row r="735" spans="1:7" x14ac:dyDescent="0.25">
      <c r="A735" t="s">
        <v>30</v>
      </c>
      <c r="B735">
        <v>2009</v>
      </c>
      <c r="C735" s="6" t="s">
        <v>2062</v>
      </c>
      <c r="D735" s="5">
        <v>11.65</v>
      </c>
      <c r="E735">
        <v>11.65</v>
      </c>
      <c r="F735" t="s">
        <v>2066</v>
      </c>
      <c r="G735">
        <v>0</v>
      </c>
    </row>
    <row r="736" spans="1:7" x14ac:dyDescent="0.25">
      <c r="A736" t="s">
        <v>30</v>
      </c>
      <c r="B736">
        <v>2009</v>
      </c>
      <c r="C736" s="6" t="s">
        <v>1665</v>
      </c>
      <c r="D736" s="5">
        <v>11.65</v>
      </c>
      <c r="E736">
        <v>5.82</v>
      </c>
      <c r="F736" t="s">
        <v>1663</v>
      </c>
      <c r="G736">
        <v>0</v>
      </c>
    </row>
    <row r="737" spans="1:7" x14ac:dyDescent="0.25">
      <c r="A737" t="s">
        <v>30</v>
      </c>
      <c r="B737">
        <v>2009</v>
      </c>
      <c r="C737" s="6" t="s">
        <v>312</v>
      </c>
      <c r="D737" s="5">
        <v>11.65</v>
      </c>
      <c r="E737">
        <v>11.65</v>
      </c>
      <c r="F737" t="s">
        <v>1419</v>
      </c>
      <c r="G737">
        <v>0</v>
      </c>
    </row>
    <row r="738" spans="1:7" x14ac:dyDescent="0.25">
      <c r="A738" t="s">
        <v>30</v>
      </c>
      <c r="B738">
        <v>2009</v>
      </c>
      <c r="C738" s="6" t="s">
        <v>95</v>
      </c>
      <c r="D738" s="5">
        <v>11.65</v>
      </c>
      <c r="E738">
        <v>11.65</v>
      </c>
      <c r="F738" t="s">
        <v>1691</v>
      </c>
      <c r="G738">
        <v>0</v>
      </c>
    </row>
    <row r="739" spans="1:7" x14ac:dyDescent="0.25">
      <c r="A739" t="s">
        <v>30</v>
      </c>
      <c r="B739">
        <v>2010</v>
      </c>
      <c r="C739" s="6" t="s">
        <v>190</v>
      </c>
      <c r="D739" s="5">
        <v>11.65</v>
      </c>
      <c r="E739">
        <v>11.65</v>
      </c>
      <c r="F739" t="s">
        <v>188</v>
      </c>
      <c r="G739">
        <v>0</v>
      </c>
    </row>
    <row r="740" spans="1:7" x14ac:dyDescent="0.25">
      <c r="A740" t="s">
        <v>30</v>
      </c>
      <c r="B740">
        <v>2010</v>
      </c>
      <c r="C740" s="6" t="s">
        <v>443</v>
      </c>
      <c r="D740" s="5">
        <v>11.65</v>
      </c>
      <c r="E740">
        <v>11.65</v>
      </c>
      <c r="F740" t="s">
        <v>442</v>
      </c>
      <c r="G740">
        <v>0</v>
      </c>
    </row>
    <row r="741" spans="1:7" x14ac:dyDescent="0.25">
      <c r="A741" t="s">
        <v>30</v>
      </c>
      <c r="B741">
        <v>2010</v>
      </c>
      <c r="C741" s="6" t="s">
        <v>107</v>
      </c>
      <c r="D741" s="5">
        <v>11.65</v>
      </c>
      <c r="E741">
        <v>11.65</v>
      </c>
      <c r="F741" t="s">
        <v>105</v>
      </c>
      <c r="G741">
        <v>0</v>
      </c>
    </row>
    <row r="742" spans="1:7" x14ac:dyDescent="0.25">
      <c r="A742" t="s">
        <v>30</v>
      </c>
      <c r="B742">
        <v>2010</v>
      </c>
      <c r="C742" s="6" t="s">
        <v>147</v>
      </c>
      <c r="D742" s="5">
        <v>11.65</v>
      </c>
      <c r="E742">
        <v>11.65</v>
      </c>
      <c r="F742" t="s">
        <v>322</v>
      </c>
      <c r="G742">
        <v>0</v>
      </c>
    </row>
    <row r="743" spans="1:7" x14ac:dyDescent="0.25">
      <c r="A743" t="s">
        <v>30</v>
      </c>
      <c r="B743">
        <v>2010</v>
      </c>
      <c r="C743" s="6" t="s">
        <v>179</v>
      </c>
      <c r="D743" s="5">
        <v>11.65</v>
      </c>
      <c r="E743">
        <v>11.65</v>
      </c>
      <c r="F743" t="s">
        <v>177</v>
      </c>
      <c r="G743">
        <v>0</v>
      </c>
    </row>
    <row r="744" spans="1:7" x14ac:dyDescent="0.25">
      <c r="A744" t="s">
        <v>30</v>
      </c>
      <c r="B744">
        <v>2010</v>
      </c>
      <c r="C744" s="6" t="s">
        <v>652</v>
      </c>
      <c r="D744" s="5">
        <v>11.65</v>
      </c>
      <c r="E744">
        <v>11.65</v>
      </c>
      <c r="F744" t="s">
        <v>761</v>
      </c>
      <c r="G744">
        <v>0</v>
      </c>
    </row>
    <row r="745" spans="1:7" x14ac:dyDescent="0.25">
      <c r="A745" t="s">
        <v>30</v>
      </c>
      <c r="B745">
        <v>2010</v>
      </c>
      <c r="C745" s="6" t="s">
        <v>1030</v>
      </c>
      <c r="D745" s="5">
        <v>11.65</v>
      </c>
      <c r="E745">
        <v>11.65</v>
      </c>
      <c r="F745" t="s">
        <v>1029</v>
      </c>
      <c r="G745">
        <v>0</v>
      </c>
    </row>
    <row r="746" spans="1:7" x14ac:dyDescent="0.25">
      <c r="A746" t="s">
        <v>30</v>
      </c>
      <c r="B746">
        <v>2010</v>
      </c>
      <c r="C746" s="6" t="s">
        <v>172</v>
      </c>
      <c r="D746" s="5">
        <v>11.65</v>
      </c>
      <c r="E746">
        <v>11.65</v>
      </c>
      <c r="F746" t="s">
        <v>429</v>
      </c>
      <c r="G746">
        <v>0</v>
      </c>
    </row>
    <row r="747" spans="1:7" x14ac:dyDescent="0.25">
      <c r="A747" t="s">
        <v>30</v>
      </c>
      <c r="B747">
        <v>2010</v>
      </c>
      <c r="C747" s="6" t="s">
        <v>631</v>
      </c>
      <c r="D747" s="5">
        <v>11.65</v>
      </c>
      <c r="E747">
        <v>11.65</v>
      </c>
      <c r="F747" t="s">
        <v>630</v>
      </c>
      <c r="G747">
        <v>0</v>
      </c>
    </row>
    <row r="748" spans="1:7" x14ac:dyDescent="0.25">
      <c r="A748" t="s">
        <v>30</v>
      </c>
      <c r="B748">
        <v>2010</v>
      </c>
      <c r="C748" s="6" t="s">
        <v>95</v>
      </c>
      <c r="D748" s="5">
        <v>11.65</v>
      </c>
      <c r="E748">
        <v>11.65</v>
      </c>
      <c r="F748" t="s">
        <v>94</v>
      </c>
      <c r="G748">
        <v>0</v>
      </c>
    </row>
    <row r="749" spans="1:7" x14ac:dyDescent="0.25">
      <c r="A749" t="s">
        <v>30</v>
      </c>
      <c r="B749">
        <v>2010</v>
      </c>
      <c r="C749" s="6" t="s">
        <v>312</v>
      </c>
      <c r="D749" s="5">
        <v>11.65</v>
      </c>
      <c r="E749">
        <v>11.65</v>
      </c>
      <c r="F749" t="s">
        <v>311</v>
      </c>
      <c r="G749">
        <v>0</v>
      </c>
    </row>
    <row r="750" spans="1:7" x14ac:dyDescent="0.25">
      <c r="A750" t="s">
        <v>30</v>
      </c>
      <c r="B750">
        <v>2010</v>
      </c>
      <c r="C750" s="6" t="s">
        <v>894</v>
      </c>
      <c r="D750" s="5">
        <v>11.65</v>
      </c>
      <c r="E750">
        <v>11.65</v>
      </c>
      <c r="F750" t="s">
        <v>893</v>
      </c>
      <c r="G750">
        <v>0</v>
      </c>
    </row>
    <row r="751" spans="1:7" x14ac:dyDescent="0.25">
      <c r="A751" t="s">
        <v>30</v>
      </c>
      <c r="B751">
        <v>2010</v>
      </c>
      <c r="C751" s="6" t="s">
        <v>705</v>
      </c>
      <c r="D751" s="5">
        <v>11.65</v>
      </c>
      <c r="E751">
        <v>11.65</v>
      </c>
      <c r="F751" t="s">
        <v>703</v>
      </c>
      <c r="G751">
        <v>0</v>
      </c>
    </row>
    <row r="752" spans="1:7" x14ac:dyDescent="0.25">
      <c r="A752" t="s">
        <v>30</v>
      </c>
      <c r="B752">
        <v>2010</v>
      </c>
      <c r="C752" s="6" t="s">
        <v>448</v>
      </c>
      <c r="D752" s="5">
        <v>11.65</v>
      </c>
      <c r="E752">
        <v>11.65</v>
      </c>
      <c r="F752" t="s">
        <v>447</v>
      </c>
      <c r="G752">
        <v>0</v>
      </c>
    </row>
    <row r="753" spans="1:7" x14ac:dyDescent="0.25">
      <c r="A753" t="s">
        <v>30</v>
      </c>
      <c r="B753">
        <v>2010</v>
      </c>
      <c r="C753" s="6" t="s">
        <v>1108</v>
      </c>
      <c r="D753" s="5">
        <v>11.65</v>
      </c>
      <c r="E753">
        <v>11.65</v>
      </c>
      <c r="F753" t="s">
        <v>1107</v>
      </c>
      <c r="G753">
        <v>0</v>
      </c>
    </row>
    <row r="754" spans="1:7" x14ac:dyDescent="0.25">
      <c r="A754" t="s">
        <v>30</v>
      </c>
      <c r="B754">
        <v>2010</v>
      </c>
      <c r="C754" s="6" t="s">
        <v>83</v>
      </c>
      <c r="D754" s="5">
        <v>11.65</v>
      </c>
      <c r="E754">
        <v>11.65</v>
      </c>
      <c r="F754" t="s">
        <v>80</v>
      </c>
      <c r="G754">
        <v>0</v>
      </c>
    </row>
    <row r="755" spans="1:7" x14ac:dyDescent="0.25">
      <c r="A755" t="s">
        <v>30</v>
      </c>
      <c r="B755">
        <v>2010</v>
      </c>
      <c r="C755" s="6" t="s">
        <v>792</v>
      </c>
      <c r="D755" s="5">
        <v>11.65</v>
      </c>
      <c r="E755">
        <v>11.65</v>
      </c>
      <c r="F755" t="s">
        <v>790</v>
      </c>
      <c r="G755">
        <v>0</v>
      </c>
    </row>
    <row r="756" spans="1:7" x14ac:dyDescent="0.25">
      <c r="A756" t="s">
        <v>288</v>
      </c>
      <c r="B756">
        <v>2009</v>
      </c>
      <c r="C756" s="6" t="s">
        <v>1176</v>
      </c>
      <c r="D756" s="5">
        <v>9.51</v>
      </c>
      <c r="E756">
        <v>9.51</v>
      </c>
      <c r="F756" t="s">
        <v>2181</v>
      </c>
      <c r="G756">
        <v>0</v>
      </c>
    </row>
    <row r="757" spans="1:7" x14ac:dyDescent="0.25">
      <c r="A757" t="s">
        <v>288</v>
      </c>
      <c r="B757">
        <v>2009</v>
      </c>
      <c r="C757" s="6" t="s">
        <v>1176</v>
      </c>
      <c r="D757" s="5">
        <v>9.51</v>
      </c>
      <c r="E757">
        <v>9.51</v>
      </c>
      <c r="F757" t="s">
        <v>2191</v>
      </c>
      <c r="G757">
        <v>0</v>
      </c>
    </row>
    <row r="758" spans="1:7" x14ac:dyDescent="0.25">
      <c r="A758" t="s">
        <v>288</v>
      </c>
      <c r="B758">
        <v>2006</v>
      </c>
      <c r="C758" s="6" t="s">
        <v>1183</v>
      </c>
      <c r="D758" s="5">
        <v>3.15333333333</v>
      </c>
      <c r="E758">
        <v>3.15333333333</v>
      </c>
      <c r="F758" t="s">
        <v>6350</v>
      </c>
      <c r="G758">
        <v>0</v>
      </c>
    </row>
    <row r="759" spans="1:7" x14ac:dyDescent="0.25">
      <c r="A759" t="s">
        <v>288</v>
      </c>
      <c r="B759">
        <v>2006</v>
      </c>
      <c r="C759" s="6" t="s">
        <v>159</v>
      </c>
      <c r="D759" s="5">
        <v>3.15333333333</v>
      </c>
      <c r="E759">
        <v>3.15333333333</v>
      </c>
      <c r="F759" t="s">
        <v>6350</v>
      </c>
      <c r="G759">
        <v>0</v>
      </c>
    </row>
    <row r="760" spans="1:7" x14ac:dyDescent="0.25">
      <c r="A760" t="s">
        <v>288</v>
      </c>
      <c r="B760">
        <v>2006</v>
      </c>
      <c r="C760" s="6" t="s">
        <v>6555</v>
      </c>
      <c r="D760" s="5">
        <v>3.15333333333</v>
      </c>
      <c r="E760">
        <v>3.15333333333</v>
      </c>
      <c r="F760" t="s">
        <v>6350</v>
      </c>
      <c r="G760">
        <v>0</v>
      </c>
    </row>
    <row r="761" spans="1:7" x14ac:dyDescent="0.25">
      <c r="A761" t="s">
        <v>288</v>
      </c>
      <c r="B761">
        <v>2006</v>
      </c>
      <c r="C761" s="6" t="s">
        <v>920</v>
      </c>
      <c r="D761" s="5">
        <v>4.7300000000000004</v>
      </c>
      <c r="E761">
        <v>4.7300000000000004</v>
      </c>
      <c r="F761" t="s">
        <v>6998</v>
      </c>
      <c r="G761">
        <v>0</v>
      </c>
    </row>
    <row r="762" spans="1:7" x14ac:dyDescent="0.25">
      <c r="A762" t="s">
        <v>288</v>
      </c>
      <c r="B762">
        <v>2006</v>
      </c>
      <c r="C762" s="6" t="s">
        <v>425</v>
      </c>
      <c r="D762" s="5">
        <v>4.7300000000000004</v>
      </c>
      <c r="E762">
        <v>4.7300000000000004</v>
      </c>
      <c r="F762" t="s">
        <v>6998</v>
      </c>
      <c r="G762">
        <v>0</v>
      </c>
    </row>
    <row r="763" spans="1:7" x14ac:dyDescent="0.25">
      <c r="A763" t="s">
        <v>30</v>
      </c>
      <c r="B763">
        <v>2006</v>
      </c>
      <c r="C763" s="6" t="s">
        <v>766</v>
      </c>
      <c r="D763" s="5">
        <v>9.4600000000000009</v>
      </c>
      <c r="E763">
        <v>9.4600000000000009</v>
      </c>
      <c r="F763" t="s">
        <v>6930</v>
      </c>
      <c r="G763">
        <v>0</v>
      </c>
    </row>
    <row r="764" spans="1:7" x14ac:dyDescent="0.25">
      <c r="A764" t="s">
        <v>288</v>
      </c>
      <c r="B764">
        <v>2006</v>
      </c>
      <c r="C764" s="6" t="s">
        <v>920</v>
      </c>
      <c r="D764" s="5">
        <v>9.4600000000000009</v>
      </c>
      <c r="E764">
        <v>9.4600000000000009</v>
      </c>
      <c r="F764" t="s">
        <v>6868</v>
      </c>
      <c r="G764">
        <v>0</v>
      </c>
    </row>
    <row r="765" spans="1:7" x14ac:dyDescent="0.25">
      <c r="A765" t="s">
        <v>288</v>
      </c>
      <c r="B765">
        <v>2006</v>
      </c>
      <c r="C765" s="6" t="s">
        <v>879</v>
      </c>
      <c r="D765" s="5">
        <v>9.4600000000000009</v>
      </c>
      <c r="E765">
        <v>9.4600000000000009</v>
      </c>
      <c r="F765" t="s">
        <v>6889</v>
      </c>
      <c r="G765">
        <v>0</v>
      </c>
    </row>
    <row r="766" spans="1:7" x14ac:dyDescent="0.25">
      <c r="A766" t="s">
        <v>288</v>
      </c>
      <c r="B766">
        <v>2006</v>
      </c>
      <c r="C766" s="6" t="s">
        <v>695</v>
      </c>
      <c r="D766" s="5">
        <v>9.4600000000000009</v>
      </c>
      <c r="E766">
        <v>9.4600000000000009</v>
      </c>
      <c r="F766" t="s">
        <v>6356</v>
      </c>
      <c r="G766">
        <v>0</v>
      </c>
    </row>
    <row r="767" spans="1:7" x14ac:dyDescent="0.25">
      <c r="A767" t="s">
        <v>288</v>
      </c>
      <c r="B767">
        <v>2007</v>
      </c>
      <c r="C767" s="6" t="s">
        <v>1446</v>
      </c>
      <c r="D767" s="5">
        <v>9.4600000000000009</v>
      </c>
      <c r="E767">
        <v>9.4600000000000009</v>
      </c>
      <c r="F767" t="s">
        <v>5905</v>
      </c>
      <c r="G767">
        <v>0</v>
      </c>
    </row>
    <row r="768" spans="1:7" x14ac:dyDescent="0.25">
      <c r="A768" t="s">
        <v>288</v>
      </c>
      <c r="B768">
        <v>2007</v>
      </c>
      <c r="C768" s="6" t="s">
        <v>695</v>
      </c>
      <c r="D768" s="5">
        <v>9.4600000000000009</v>
      </c>
      <c r="E768">
        <v>9.4600000000000009</v>
      </c>
      <c r="F768" t="s">
        <v>5834</v>
      </c>
      <c r="G768">
        <v>0</v>
      </c>
    </row>
    <row r="769" spans="1:7" x14ac:dyDescent="0.25">
      <c r="A769" t="s">
        <v>288</v>
      </c>
      <c r="B769">
        <v>2007</v>
      </c>
      <c r="C769" s="6" t="s">
        <v>695</v>
      </c>
      <c r="D769" s="5">
        <v>9.4600000000000009</v>
      </c>
      <c r="E769">
        <v>9.4600000000000009</v>
      </c>
      <c r="F769" t="s">
        <v>5632</v>
      </c>
      <c r="G769">
        <v>0</v>
      </c>
    </row>
    <row r="770" spans="1:7" x14ac:dyDescent="0.25">
      <c r="A770" t="s">
        <v>288</v>
      </c>
      <c r="B770">
        <v>2007</v>
      </c>
      <c r="C770" s="6" t="s">
        <v>1183</v>
      </c>
      <c r="D770" s="5">
        <v>3.15333333333</v>
      </c>
      <c r="E770">
        <v>3.15333333333</v>
      </c>
      <c r="F770" t="s">
        <v>5464</v>
      </c>
      <c r="G770">
        <v>0</v>
      </c>
    </row>
    <row r="771" spans="1:7" x14ac:dyDescent="0.25">
      <c r="A771" t="s">
        <v>288</v>
      </c>
      <c r="B771">
        <v>2007</v>
      </c>
      <c r="C771" s="6" t="s">
        <v>159</v>
      </c>
      <c r="D771" s="5">
        <v>3.15333333333</v>
      </c>
      <c r="E771">
        <v>3.15333333333</v>
      </c>
      <c r="F771" t="s">
        <v>5464</v>
      </c>
      <c r="G771">
        <v>0</v>
      </c>
    </row>
    <row r="772" spans="1:7" x14ac:dyDescent="0.25">
      <c r="A772" t="s">
        <v>288</v>
      </c>
      <c r="B772">
        <v>2007</v>
      </c>
      <c r="C772" s="6" t="s">
        <v>5168</v>
      </c>
      <c r="D772" s="5">
        <v>3.15333333333</v>
      </c>
      <c r="E772">
        <v>3.15333333333</v>
      </c>
      <c r="F772" t="s">
        <v>5464</v>
      </c>
      <c r="G772">
        <v>0</v>
      </c>
    </row>
    <row r="773" spans="1:7" x14ac:dyDescent="0.25">
      <c r="A773" t="s">
        <v>30</v>
      </c>
      <c r="B773">
        <v>2007</v>
      </c>
      <c r="C773" s="6" t="s">
        <v>879</v>
      </c>
      <c r="D773" s="5">
        <v>9.4600000000000009</v>
      </c>
      <c r="E773">
        <v>9.4600000000000009</v>
      </c>
      <c r="F773" t="s">
        <v>5478</v>
      </c>
      <c r="G773">
        <v>0</v>
      </c>
    </row>
    <row r="774" spans="1:7" x14ac:dyDescent="0.25">
      <c r="A774" t="s">
        <v>288</v>
      </c>
      <c r="B774">
        <v>2007</v>
      </c>
      <c r="C774" s="6" t="s">
        <v>920</v>
      </c>
      <c r="D774" s="5">
        <v>9.4600000000000009</v>
      </c>
      <c r="E774">
        <v>9.4600000000000009</v>
      </c>
      <c r="F774" t="s">
        <v>5740</v>
      </c>
      <c r="G774">
        <v>0</v>
      </c>
    </row>
    <row r="775" spans="1:7" x14ac:dyDescent="0.25">
      <c r="A775" t="s">
        <v>30</v>
      </c>
      <c r="B775">
        <v>2008</v>
      </c>
      <c r="C775" s="6" t="s">
        <v>527</v>
      </c>
      <c r="D775" s="5">
        <v>9.4600000000000009</v>
      </c>
      <c r="E775">
        <v>9.4600000000000009</v>
      </c>
      <c r="F775" t="s">
        <v>3165</v>
      </c>
      <c r="G775">
        <v>0</v>
      </c>
    </row>
    <row r="776" spans="1:7" x14ac:dyDescent="0.25">
      <c r="A776" t="s">
        <v>30</v>
      </c>
      <c r="B776">
        <v>2008</v>
      </c>
      <c r="C776" s="6" t="s">
        <v>1682</v>
      </c>
      <c r="D776" s="5">
        <v>9.4600000000000009</v>
      </c>
      <c r="E776">
        <v>9.4600000000000009</v>
      </c>
      <c r="F776" t="s">
        <v>3947</v>
      </c>
      <c r="G776">
        <v>0</v>
      </c>
    </row>
    <row r="777" spans="1:7" x14ac:dyDescent="0.25">
      <c r="A777" t="s">
        <v>30</v>
      </c>
      <c r="B777">
        <v>2008</v>
      </c>
      <c r="C777" s="6" t="s">
        <v>2962</v>
      </c>
      <c r="D777" s="5">
        <v>9.4600000000000009</v>
      </c>
      <c r="E777">
        <v>9.4600000000000009</v>
      </c>
      <c r="F777" t="s">
        <v>4111</v>
      </c>
      <c r="G777">
        <v>0</v>
      </c>
    </row>
    <row r="778" spans="1:7" x14ac:dyDescent="0.25">
      <c r="A778" t="s">
        <v>288</v>
      </c>
      <c r="B778">
        <v>2008</v>
      </c>
      <c r="C778" s="6" t="s">
        <v>101</v>
      </c>
      <c r="D778" s="5">
        <v>9.4600000000000009</v>
      </c>
      <c r="E778">
        <v>9.4600000000000009</v>
      </c>
      <c r="F778" t="s">
        <v>2790</v>
      </c>
      <c r="G778">
        <v>0</v>
      </c>
    </row>
    <row r="779" spans="1:7" x14ac:dyDescent="0.25">
      <c r="A779" t="s">
        <v>288</v>
      </c>
      <c r="B779">
        <v>2008</v>
      </c>
      <c r="C779" s="6" t="s">
        <v>1151</v>
      </c>
      <c r="D779" s="5">
        <v>9.4600000000000009</v>
      </c>
      <c r="E779">
        <v>9.4600000000000009</v>
      </c>
      <c r="F779" t="s">
        <v>3839</v>
      </c>
      <c r="G779">
        <v>0</v>
      </c>
    </row>
    <row r="780" spans="1:7" x14ac:dyDescent="0.25">
      <c r="A780" t="s">
        <v>288</v>
      </c>
      <c r="B780">
        <v>2008</v>
      </c>
      <c r="C780" s="6" t="s">
        <v>1151</v>
      </c>
      <c r="D780" s="5">
        <v>4.7300000000000004</v>
      </c>
      <c r="E780">
        <v>4.7300000000000004</v>
      </c>
      <c r="F780" t="s">
        <v>3069</v>
      </c>
      <c r="G780">
        <v>0</v>
      </c>
    </row>
    <row r="781" spans="1:7" x14ac:dyDescent="0.25">
      <c r="A781" t="s">
        <v>288</v>
      </c>
      <c r="B781">
        <v>2008</v>
      </c>
      <c r="C781" s="6" t="s">
        <v>101</v>
      </c>
      <c r="D781" s="5">
        <v>4.7300000000000004</v>
      </c>
      <c r="E781">
        <v>4.7300000000000004</v>
      </c>
      <c r="F781" t="s">
        <v>3069</v>
      </c>
      <c r="G781">
        <v>0</v>
      </c>
    </row>
    <row r="782" spans="1:7" x14ac:dyDescent="0.25">
      <c r="A782" t="s">
        <v>288</v>
      </c>
      <c r="B782">
        <v>2009</v>
      </c>
      <c r="C782" s="6" t="s">
        <v>920</v>
      </c>
      <c r="D782" s="5">
        <v>9.4600000000000009</v>
      </c>
      <c r="E782">
        <v>9.4600000000000009</v>
      </c>
      <c r="F782" t="s">
        <v>1807</v>
      </c>
      <c r="G782">
        <v>0</v>
      </c>
    </row>
    <row r="783" spans="1:7" x14ac:dyDescent="0.25">
      <c r="A783" t="s">
        <v>288</v>
      </c>
      <c r="B783">
        <v>2009</v>
      </c>
      <c r="C783" s="6" t="s">
        <v>920</v>
      </c>
      <c r="D783" s="5">
        <v>9.4600000000000009</v>
      </c>
      <c r="E783">
        <v>9.4600000000000009</v>
      </c>
      <c r="F783" t="s">
        <v>1466</v>
      </c>
      <c r="G783">
        <v>0</v>
      </c>
    </row>
    <row r="784" spans="1:7" x14ac:dyDescent="0.25">
      <c r="A784" t="s">
        <v>288</v>
      </c>
      <c r="B784">
        <v>2009</v>
      </c>
      <c r="C784" s="6" t="s">
        <v>1430</v>
      </c>
      <c r="D784" s="5">
        <v>3.15333333333</v>
      </c>
      <c r="E784">
        <v>3.15333333333</v>
      </c>
      <c r="F784" t="s">
        <v>1428</v>
      </c>
      <c r="G784">
        <v>0</v>
      </c>
    </row>
    <row r="785" spans="1:7" x14ac:dyDescent="0.25">
      <c r="A785" t="s">
        <v>288</v>
      </c>
      <c r="B785">
        <v>2009</v>
      </c>
      <c r="C785" s="6" t="s">
        <v>920</v>
      </c>
      <c r="D785" s="5">
        <v>3.15333333333</v>
      </c>
      <c r="E785">
        <v>3.15333333333</v>
      </c>
      <c r="F785" t="s">
        <v>1428</v>
      </c>
      <c r="G785">
        <v>0</v>
      </c>
    </row>
    <row r="786" spans="1:7" x14ac:dyDescent="0.25">
      <c r="A786" t="s">
        <v>288</v>
      </c>
      <c r="B786">
        <v>2009</v>
      </c>
      <c r="C786" s="6" t="s">
        <v>7216</v>
      </c>
      <c r="D786" s="5">
        <v>3.15333333333</v>
      </c>
      <c r="E786">
        <v>3.15333333333</v>
      </c>
      <c r="F786" t="s">
        <v>1428</v>
      </c>
      <c r="G786">
        <v>0</v>
      </c>
    </row>
    <row r="787" spans="1:7" x14ac:dyDescent="0.25">
      <c r="A787" t="s">
        <v>288</v>
      </c>
      <c r="B787">
        <v>2009</v>
      </c>
      <c r="C787" s="6" t="s">
        <v>1446</v>
      </c>
      <c r="D787" s="5">
        <v>4.7300000000000004</v>
      </c>
      <c r="E787">
        <v>4.7300000000000004</v>
      </c>
      <c r="F787" t="s">
        <v>1576</v>
      </c>
      <c r="G787">
        <v>0</v>
      </c>
    </row>
    <row r="788" spans="1:7" x14ac:dyDescent="0.25">
      <c r="A788" t="s">
        <v>288</v>
      </c>
      <c r="B788">
        <v>2009</v>
      </c>
      <c r="C788" s="6" t="s">
        <v>265</v>
      </c>
      <c r="D788" s="5">
        <v>4.7300000000000004</v>
      </c>
      <c r="E788">
        <v>4.7300000000000004</v>
      </c>
      <c r="F788" t="s">
        <v>1576</v>
      </c>
      <c r="G788">
        <v>0</v>
      </c>
    </row>
    <row r="789" spans="1:7" x14ac:dyDescent="0.25">
      <c r="A789" t="s">
        <v>288</v>
      </c>
      <c r="B789">
        <v>2009</v>
      </c>
      <c r="C789" s="6" t="s">
        <v>1183</v>
      </c>
      <c r="D789" s="5">
        <v>4.7300000000000004</v>
      </c>
      <c r="E789">
        <v>4.7300000000000004</v>
      </c>
      <c r="F789" t="s">
        <v>1181</v>
      </c>
      <c r="G789">
        <v>0</v>
      </c>
    </row>
    <row r="790" spans="1:7" x14ac:dyDescent="0.25">
      <c r="A790" t="s">
        <v>288</v>
      </c>
      <c r="B790">
        <v>2009</v>
      </c>
      <c r="C790" s="6" t="s">
        <v>159</v>
      </c>
      <c r="D790" s="5">
        <v>4.7300000000000004</v>
      </c>
      <c r="E790">
        <v>4.7300000000000004</v>
      </c>
      <c r="F790" t="s">
        <v>1181</v>
      </c>
      <c r="G790">
        <v>0</v>
      </c>
    </row>
    <row r="791" spans="1:7" x14ac:dyDescent="0.25">
      <c r="A791" t="s">
        <v>288</v>
      </c>
      <c r="B791">
        <v>2009</v>
      </c>
      <c r="C791" s="6" t="s">
        <v>425</v>
      </c>
      <c r="D791" s="5">
        <v>9.4600000000000009</v>
      </c>
      <c r="E791">
        <v>9.4600000000000009</v>
      </c>
      <c r="F791" t="s">
        <v>2365</v>
      </c>
      <c r="G791">
        <v>0</v>
      </c>
    </row>
    <row r="792" spans="1:7" x14ac:dyDescent="0.25">
      <c r="A792" t="s">
        <v>288</v>
      </c>
      <c r="B792">
        <v>2009</v>
      </c>
      <c r="C792" s="6" t="s">
        <v>807</v>
      </c>
      <c r="D792" s="5">
        <v>9.4600000000000009</v>
      </c>
      <c r="E792">
        <v>9.4600000000000009</v>
      </c>
      <c r="F792" t="s">
        <v>2006</v>
      </c>
      <c r="G792">
        <v>0</v>
      </c>
    </row>
    <row r="793" spans="1:7" x14ac:dyDescent="0.25">
      <c r="A793" t="s">
        <v>288</v>
      </c>
      <c r="B793">
        <v>2009</v>
      </c>
      <c r="C793" s="6" t="s">
        <v>1446</v>
      </c>
      <c r="D793" s="5">
        <v>4.7300000000000004</v>
      </c>
      <c r="E793">
        <v>4.7300000000000004</v>
      </c>
      <c r="F793" t="s">
        <v>2614</v>
      </c>
      <c r="G793">
        <v>0</v>
      </c>
    </row>
    <row r="794" spans="1:7" x14ac:dyDescent="0.25">
      <c r="A794" t="s">
        <v>288</v>
      </c>
      <c r="B794">
        <v>2009</v>
      </c>
      <c r="C794" s="6" t="s">
        <v>265</v>
      </c>
      <c r="D794" s="5">
        <v>4.7300000000000004</v>
      </c>
      <c r="E794">
        <v>4.7300000000000004</v>
      </c>
      <c r="F794" t="s">
        <v>2614</v>
      </c>
      <c r="G794">
        <v>0</v>
      </c>
    </row>
    <row r="795" spans="1:7" x14ac:dyDescent="0.25">
      <c r="A795" t="s">
        <v>30</v>
      </c>
      <c r="B795">
        <v>2006</v>
      </c>
      <c r="C795" s="6" t="s">
        <v>3010</v>
      </c>
      <c r="D795" s="5">
        <v>8.4700000000000006</v>
      </c>
      <c r="E795">
        <v>8.4700000000000006</v>
      </c>
      <c r="F795" t="s">
        <v>6752</v>
      </c>
      <c r="G795">
        <v>0</v>
      </c>
    </row>
    <row r="796" spans="1:7" x14ac:dyDescent="0.25">
      <c r="A796" t="s">
        <v>30</v>
      </c>
      <c r="B796">
        <v>2006</v>
      </c>
      <c r="C796" s="6" t="s">
        <v>412</v>
      </c>
      <c r="D796" s="5">
        <v>8.4700000000000006</v>
      </c>
      <c r="E796">
        <v>8.4700000000000006</v>
      </c>
      <c r="F796" t="s">
        <v>6743</v>
      </c>
      <c r="G796">
        <v>0</v>
      </c>
    </row>
    <row r="797" spans="1:7" x14ac:dyDescent="0.25">
      <c r="A797" t="s">
        <v>30</v>
      </c>
      <c r="B797">
        <v>2007</v>
      </c>
      <c r="C797" s="6" t="s">
        <v>412</v>
      </c>
      <c r="D797" s="5">
        <v>8.4700000000000006</v>
      </c>
      <c r="E797">
        <v>8.4700000000000006</v>
      </c>
      <c r="F797" t="s">
        <v>5615</v>
      </c>
      <c r="G797">
        <v>0</v>
      </c>
    </row>
    <row r="798" spans="1:7" x14ac:dyDescent="0.25">
      <c r="A798" t="s">
        <v>30</v>
      </c>
      <c r="B798">
        <v>2007</v>
      </c>
      <c r="C798" s="6" t="s">
        <v>412</v>
      </c>
      <c r="D798" s="5">
        <v>8.4700000000000006</v>
      </c>
      <c r="E798">
        <v>4.24</v>
      </c>
      <c r="F798" t="s">
        <v>5815</v>
      </c>
      <c r="G798">
        <v>0</v>
      </c>
    </row>
    <row r="799" spans="1:7" x14ac:dyDescent="0.25">
      <c r="A799" t="s">
        <v>30</v>
      </c>
      <c r="B799">
        <v>2007</v>
      </c>
      <c r="C799" s="6" t="s">
        <v>4163</v>
      </c>
      <c r="D799" s="5">
        <v>8.4700000000000006</v>
      </c>
      <c r="E799">
        <v>8.4700000000000006</v>
      </c>
      <c r="F799" t="s">
        <v>5696</v>
      </c>
      <c r="G799">
        <v>0</v>
      </c>
    </row>
    <row r="800" spans="1:7" x14ac:dyDescent="0.25">
      <c r="A800" t="s">
        <v>30</v>
      </c>
      <c r="B800">
        <v>2006</v>
      </c>
      <c r="C800" s="6" t="s">
        <v>1130</v>
      </c>
      <c r="D800" s="5">
        <v>8.24</v>
      </c>
      <c r="E800">
        <v>8.24</v>
      </c>
      <c r="F800" t="s">
        <v>7035</v>
      </c>
      <c r="G800">
        <v>0</v>
      </c>
    </row>
    <row r="801" spans="1:7" x14ac:dyDescent="0.25">
      <c r="A801" t="s">
        <v>288</v>
      </c>
      <c r="B801">
        <v>2006</v>
      </c>
      <c r="C801" s="6" t="s">
        <v>1446</v>
      </c>
      <c r="D801" s="5">
        <v>8.07</v>
      </c>
      <c r="E801">
        <v>8.07</v>
      </c>
      <c r="F801" t="s">
        <v>6458</v>
      </c>
      <c r="G801">
        <v>0</v>
      </c>
    </row>
    <row r="802" spans="1:7" x14ac:dyDescent="0.25">
      <c r="A802" t="s">
        <v>30</v>
      </c>
      <c r="B802">
        <v>2007</v>
      </c>
      <c r="C802" s="6" t="s">
        <v>1176</v>
      </c>
      <c r="D802" s="5">
        <v>4.76</v>
      </c>
      <c r="E802">
        <v>1.19</v>
      </c>
      <c r="F802" t="s">
        <v>4670</v>
      </c>
      <c r="G802">
        <v>0</v>
      </c>
    </row>
    <row r="803" spans="1:7" x14ac:dyDescent="0.25">
      <c r="A803" t="s">
        <v>30</v>
      </c>
      <c r="B803">
        <v>2008</v>
      </c>
      <c r="C803" s="6" t="s">
        <v>1176</v>
      </c>
      <c r="D803" s="5">
        <v>4.76</v>
      </c>
      <c r="E803">
        <v>1.19</v>
      </c>
      <c r="F803" t="s">
        <v>3716</v>
      </c>
      <c r="G803">
        <v>0</v>
      </c>
    </row>
    <row r="804" spans="1:7" x14ac:dyDescent="0.25">
      <c r="A804" t="s">
        <v>30</v>
      </c>
      <c r="B804">
        <v>2006</v>
      </c>
      <c r="C804" s="6" t="s">
        <v>5926</v>
      </c>
      <c r="D804" s="5">
        <v>4.7300000000000004</v>
      </c>
      <c r="E804">
        <v>4.7300000000000004</v>
      </c>
      <c r="F804" t="s">
        <v>7078</v>
      </c>
      <c r="G804">
        <v>0</v>
      </c>
    </row>
    <row r="805" spans="1:7" x14ac:dyDescent="0.25">
      <c r="A805" t="s">
        <v>30</v>
      </c>
      <c r="B805">
        <v>2006</v>
      </c>
      <c r="C805" s="6" t="s">
        <v>5926</v>
      </c>
      <c r="D805" s="5">
        <v>4.7300000000000004</v>
      </c>
      <c r="E805">
        <v>4.7300000000000004</v>
      </c>
      <c r="F805" t="s">
        <v>7082</v>
      </c>
      <c r="G805">
        <v>0</v>
      </c>
    </row>
    <row r="806" spans="1:7" x14ac:dyDescent="0.25">
      <c r="A806" t="s">
        <v>30</v>
      </c>
      <c r="B806">
        <v>2007</v>
      </c>
      <c r="C806" s="6" t="s">
        <v>271</v>
      </c>
      <c r="D806" s="5">
        <v>2.3650000000000002</v>
      </c>
      <c r="E806">
        <v>2.3650000000000002</v>
      </c>
      <c r="F806" t="s">
        <v>5755</v>
      </c>
      <c r="G806">
        <v>0</v>
      </c>
    </row>
    <row r="807" spans="1:7" x14ac:dyDescent="0.25">
      <c r="A807" t="s">
        <v>30</v>
      </c>
      <c r="B807">
        <v>2007</v>
      </c>
      <c r="C807" s="6" t="s">
        <v>766</v>
      </c>
      <c r="D807" s="5">
        <v>2.3650000000000002</v>
      </c>
      <c r="E807">
        <v>2.3650000000000002</v>
      </c>
      <c r="F807" t="s">
        <v>5755</v>
      </c>
      <c r="G807">
        <v>0</v>
      </c>
    </row>
    <row r="808" spans="1:7" x14ac:dyDescent="0.25">
      <c r="A808" t="s">
        <v>30</v>
      </c>
      <c r="B808">
        <v>2007</v>
      </c>
      <c r="C808" s="6" t="s">
        <v>5926</v>
      </c>
      <c r="D808" s="5">
        <v>4.7300000000000004</v>
      </c>
      <c r="E808">
        <v>4.7300000000000004</v>
      </c>
      <c r="F808" t="s">
        <v>5925</v>
      </c>
      <c r="G808">
        <v>0</v>
      </c>
    </row>
    <row r="809" spans="1:7" x14ac:dyDescent="0.25">
      <c r="A809" t="s">
        <v>30</v>
      </c>
      <c r="B809">
        <v>2008</v>
      </c>
      <c r="C809" s="6" t="s">
        <v>2962</v>
      </c>
      <c r="D809" s="5">
        <v>4.7300000000000004</v>
      </c>
      <c r="E809">
        <v>1.58</v>
      </c>
      <c r="F809" t="s">
        <v>2960</v>
      </c>
      <c r="G809">
        <v>0</v>
      </c>
    </row>
    <row r="810" spans="1:7" x14ac:dyDescent="0.25">
      <c r="A810" t="s">
        <v>30</v>
      </c>
      <c r="B810">
        <v>2008</v>
      </c>
      <c r="C810" s="6" t="s">
        <v>389</v>
      </c>
      <c r="D810" s="5">
        <v>4.7300000000000004</v>
      </c>
      <c r="E810">
        <v>4.7300000000000004</v>
      </c>
      <c r="F810" t="s">
        <v>3663</v>
      </c>
      <c r="G810">
        <v>0</v>
      </c>
    </row>
    <row r="811" spans="1:7" x14ac:dyDescent="0.25">
      <c r="A811" t="s">
        <v>30</v>
      </c>
      <c r="B811">
        <v>2009</v>
      </c>
      <c r="C811" s="6" t="s">
        <v>90</v>
      </c>
      <c r="D811" s="5">
        <v>4.7300000000000004</v>
      </c>
      <c r="E811">
        <v>4.7300000000000004</v>
      </c>
      <c r="F811" t="s">
        <v>2075</v>
      </c>
      <c r="G811">
        <v>0</v>
      </c>
    </row>
    <row r="812" spans="1:7" x14ac:dyDescent="0.25">
      <c r="A812" t="s">
        <v>30</v>
      </c>
      <c r="B812">
        <v>2009</v>
      </c>
      <c r="C812" s="6" t="s">
        <v>766</v>
      </c>
      <c r="D812" s="5">
        <v>4.7300000000000004</v>
      </c>
      <c r="E812">
        <v>4.7300000000000004</v>
      </c>
      <c r="F812" t="s">
        <v>1193</v>
      </c>
      <c r="G812">
        <v>0</v>
      </c>
    </row>
    <row r="813" spans="1:7" x14ac:dyDescent="0.25">
      <c r="A813" t="s">
        <v>30</v>
      </c>
      <c r="B813">
        <v>2010</v>
      </c>
      <c r="C813" s="6" t="s">
        <v>459</v>
      </c>
      <c r="D813" s="5">
        <v>4.7300000000000004</v>
      </c>
      <c r="E813">
        <v>2.37</v>
      </c>
      <c r="F813" t="s">
        <v>457</v>
      </c>
      <c r="G813">
        <v>0</v>
      </c>
    </row>
    <row r="814" spans="1:7" x14ac:dyDescent="0.25">
      <c r="A814" t="s">
        <v>30</v>
      </c>
      <c r="B814">
        <v>2010</v>
      </c>
      <c r="C814" s="6" t="s">
        <v>101</v>
      </c>
      <c r="D814" s="5">
        <v>4.7300000000000004</v>
      </c>
      <c r="E814">
        <v>4.7300000000000004</v>
      </c>
      <c r="F814" t="s">
        <v>839</v>
      </c>
      <c r="G814">
        <v>0</v>
      </c>
    </row>
    <row r="815" spans="1:7" x14ac:dyDescent="0.25">
      <c r="A815" t="s">
        <v>30</v>
      </c>
      <c r="B815">
        <v>2010</v>
      </c>
      <c r="C815" s="6" t="s">
        <v>58</v>
      </c>
      <c r="D815" s="5">
        <v>1.57666666667</v>
      </c>
      <c r="E815">
        <v>1.57666666667</v>
      </c>
      <c r="F815" t="s">
        <v>117</v>
      </c>
      <c r="G815">
        <v>0</v>
      </c>
    </row>
    <row r="816" spans="1:7" x14ac:dyDescent="0.25">
      <c r="A816" t="s">
        <v>30</v>
      </c>
      <c r="B816">
        <v>2010</v>
      </c>
      <c r="C816" s="6" t="s">
        <v>7217</v>
      </c>
      <c r="D816" s="5">
        <v>1.57666666667</v>
      </c>
      <c r="E816">
        <v>1.57666666667</v>
      </c>
      <c r="F816" t="s">
        <v>117</v>
      </c>
      <c r="G816">
        <v>0</v>
      </c>
    </row>
    <row r="817" spans="1:7" x14ac:dyDescent="0.25">
      <c r="A817" t="s">
        <v>30</v>
      </c>
      <c r="B817">
        <v>2010</v>
      </c>
      <c r="C817" s="6" t="s">
        <v>7218</v>
      </c>
      <c r="D817" s="5">
        <v>1.57666666667</v>
      </c>
      <c r="E817">
        <v>1.57666666667</v>
      </c>
      <c r="F817" t="s">
        <v>117</v>
      </c>
      <c r="G817">
        <v>0</v>
      </c>
    </row>
    <row r="818" spans="1:7" x14ac:dyDescent="0.25">
      <c r="A818" t="s">
        <v>30</v>
      </c>
      <c r="B818">
        <v>2010</v>
      </c>
      <c r="C818" s="6" t="s">
        <v>847</v>
      </c>
      <c r="D818" s="5">
        <v>4.7300000000000004</v>
      </c>
      <c r="E818">
        <v>4.7300000000000004</v>
      </c>
      <c r="F818" t="s">
        <v>845</v>
      </c>
      <c r="G818">
        <v>0</v>
      </c>
    </row>
    <row r="819" spans="1:7" x14ac:dyDescent="0.25">
      <c r="A819" t="s">
        <v>30</v>
      </c>
      <c r="B819">
        <v>2010</v>
      </c>
      <c r="C819" s="6" t="s">
        <v>561</v>
      </c>
      <c r="D819" s="5">
        <v>2.12</v>
      </c>
      <c r="E819">
        <v>2.12</v>
      </c>
      <c r="F819" t="s">
        <v>560</v>
      </c>
      <c r="G819">
        <v>0</v>
      </c>
    </row>
    <row r="820" spans="1:7" x14ac:dyDescent="0.25">
      <c r="A820" t="s">
        <v>30</v>
      </c>
      <c r="B820">
        <v>2010</v>
      </c>
      <c r="C820" s="6" t="s">
        <v>3469</v>
      </c>
      <c r="D820" s="5">
        <v>2.12</v>
      </c>
      <c r="E820">
        <v>2.12</v>
      </c>
      <c r="F820" t="s">
        <v>560</v>
      </c>
      <c r="G820">
        <v>0</v>
      </c>
    </row>
    <row r="821" spans="1:7" x14ac:dyDescent="0.25">
      <c r="A821" t="s">
        <v>30</v>
      </c>
      <c r="B821">
        <v>2010</v>
      </c>
      <c r="C821" s="6" t="s">
        <v>39</v>
      </c>
      <c r="D821" s="5">
        <v>4.24</v>
      </c>
      <c r="E821">
        <v>2.12</v>
      </c>
      <c r="F821" t="s">
        <v>359</v>
      </c>
      <c r="G821">
        <v>0</v>
      </c>
    </row>
    <row r="822" spans="1:7" x14ac:dyDescent="0.25">
      <c r="A822" t="s">
        <v>30</v>
      </c>
      <c r="B822">
        <v>2010</v>
      </c>
      <c r="C822" s="6" t="s">
        <v>567</v>
      </c>
      <c r="D822" s="5">
        <v>4.24</v>
      </c>
      <c r="E822">
        <v>4.24</v>
      </c>
      <c r="F822" t="s">
        <v>672</v>
      </c>
      <c r="G822">
        <v>0</v>
      </c>
    </row>
    <row r="823" spans="1:7" x14ac:dyDescent="0.25">
      <c r="A823" t="s">
        <v>30</v>
      </c>
      <c r="B823">
        <v>2010</v>
      </c>
      <c r="C823" s="6" t="s">
        <v>567</v>
      </c>
      <c r="D823" s="5">
        <v>4.24</v>
      </c>
      <c r="E823">
        <v>4.24</v>
      </c>
      <c r="F823" t="s">
        <v>1007</v>
      </c>
      <c r="G823">
        <v>0</v>
      </c>
    </row>
    <row r="824" spans="1:7" x14ac:dyDescent="0.25">
      <c r="A824" t="s">
        <v>30</v>
      </c>
      <c r="B824">
        <v>2010</v>
      </c>
      <c r="C824" s="6" t="s">
        <v>567</v>
      </c>
      <c r="D824" s="5">
        <v>4.24</v>
      </c>
      <c r="E824">
        <v>4.24</v>
      </c>
      <c r="F824" t="s">
        <v>1011</v>
      </c>
      <c r="G824">
        <v>0</v>
      </c>
    </row>
    <row r="825" spans="1:7" x14ac:dyDescent="0.25">
      <c r="A825" t="s">
        <v>30</v>
      </c>
      <c r="B825">
        <v>2010</v>
      </c>
      <c r="C825" s="6" t="s">
        <v>567</v>
      </c>
      <c r="D825" s="5">
        <v>4.24</v>
      </c>
      <c r="E825">
        <v>4.24</v>
      </c>
      <c r="F825" t="s">
        <v>1015</v>
      </c>
      <c r="G825">
        <v>0</v>
      </c>
    </row>
    <row r="826" spans="1:7" x14ac:dyDescent="0.25">
      <c r="A826" t="s">
        <v>30</v>
      </c>
      <c r="B826">
        <v>2010</v>
      </c>
      <c r="C826" s="6" t="s">
        <v>567</v>
      </c>
      <c r="D826" s="5">
        <v>4.24</v>
      </c>
      <c r="E826">
        <v>4.24</v>
      </c>
      <c r="F826" t="s">
        <v>620</v>
      </c>
      <c r="G826">
        <v>0</v>
      </c>
    </row>
    <row r="827" spans="1:7" x14ac:dyDescent="0.25">
      <c r="A827" t="s">
        <v>30</v>
      </c>
      <c r="B827">
        <v>2007</v>
      </c>
      <c r="C827" s="6" t="s">
        <v>1950</v>
      </c>
      <c r="D827" s="5">
        <v>4.04</v>
      </c>
      <c r="E827">
        <v>4.04</v>
      </c>
      <c r="F827" t="s">
        <v>5195</v>
      </c>
      <c r="G827">
        <v>0</v>
      </c>
    </row>
    <row r="828" spans="1:7" x14ac:dyDescent="0.25">
      <c r="A828" t="s">
        <v>30</v>
      </c>
      <c r="B828">
        <v>2007</v>
      </c>
      <c r="C828" s="6" t="s">
        <v>1950</v>
      </c>
      <c r="D828" s="5">
        <v>4.04</v>
      </c>
      <c r="E828">
        <v>4.04</v>
      </c>
      <c r="F828" t="s">
        <v>5199</v>
      </c>
      <c r="G828">
        <v>0</v>
      </c>
    </row>
    <row r="829" spans="1:7" x14ac:dyDescent="0.25">
      <c r="A829" t="s">
        <v>30</v>
      </c>
      <c r="B829">
        <v>2010</v>
      </c>
      <c r="C829" s="6" t="s">
        <v>561</v>
      </c>
      <c r="D829" s="5">
        <v>3.54</v>
      </c>
      <c r="E829">
        <v>2.36</v>
      </c>
      <c r="F829" t="s">
        <v>796</v>
      </c>
      <c r="G829">
        <v>0</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3"/>
  <sheetViews>
    <sheetView zoomScale="80" zoomScaleNormal="80" zoomScalePageLayoutView="80" workbookViewId="0">
      <selection activeCell="E2" sqref="E2"/>
    </sheetView>
  </sheetViews>
  <sheetFormatPr defaultColWidth="8.85546875" defaultRowHeight="15" x14ac:dyDescent="0.25"/>
  <cols>
    <col min="3" max="3" width="8.85546875" style="6"/>
    <col min="4" max="4" width="8.85546875" style="5"/>
    <col min="5" max="5" width="3.42578125" bestFit="1" customWidth="1"/>
    <col min="6" max="6" width="23" customWidth="1"/>
    <col min="7" max="7" width="105.85546875" bestFit="1" customWidth="1"/>
  </cols>
  <sheetData>
    <row r="1" spans="1:7" x14ac:dyDescent="0.25">
      <c r="A1" s="3" t="s">
        <v>30</v>
      </c>
      <c r="B1" s="3">
        <v>2009</v>
      </c>
      <c r="C1" s="4">
        <v>322.91800000000001</v>
      </c>
      <c r="D1" s="4">
        <v>64.584000000000003</v>
      </c>
      <c r="E1" s="3">
        <v>7</v>
      </c>
      <c r="F1" s="3" t="s">
        <v>1326</v>
      </c>
      <c r="G1" s="3" t="s">
        <v>1324</v>
      </c>
    </row>
    <row r="2" spans="1:7" x14ac:dyDescent="0.25">
      <c r="A2" s="3" t="s">
        <v>30</v>
      </c>
      <c r="B2" s="3">
        <v>2010</v>
      </c>
      <c r="C2" s="4">
        <v>198.48</v>
      </c>
      <c r="D2" s="4">
        <v>16.54</v>
      </c>
      <c r="E2" s="3">
        <v>7</v>
      </c>
      <c r="F2" s="3" t="s">
        <v>278</v>
      </c>
      <c r="G2" s="3" t="s">
        <v>354</v>
      </c>
    </row>
    <row r="3" spans="1:7" x14ac:dyDescent="0.25">
      <c r="A3" s="3" t="s">
        <v>30</v>
      </c>
      <c r="B3" s="3">
        <v>2008</v>
      </c>
      <c r="C3" s="4">
        <v>125.182</v>
      </c>
      <c r="D3" s="4">
        <v>125.182</v>
      </c>
      <c r="E3" s="3">
        <v>1</v>
      </c>
      <c r="F3" s="3" t="s">
        <v>615</v>
      </c>
      <c r="G3" s="3" t="s">
        <v>3528</v>
      </c>
    </row>
    <row r="4" spans="1:7" x14ac:dyDescent="0.25">
      <c r="A4" s="3" t="s">
        <v>30</v>
      </c>
      <c r="B4" s="3">
        <v>2008</v>
      </c>
      <c r="C4" s="4">
        <v>125.182</v>
      </c>
      <c r="D4" s="4">
        <v>125.182</v>
      </c>
      <c r="E4" s="3">
        <v>1</v>
      </c>
      <c r="F4" s="3" t="s">
        <v>615</v>
      </c>
      <c r="G4" s="3" t="s">
        <v>3059</v>
      </c>
    </row>
    <row r="5" spans="1:7" x14ac:dyDescent="0.25">
      <c r="A5" s="3" t="s">
        <v>30</v>
      </c>
      <c r="B5" s="3">
        <v>2008</v>
      </c>
      <c r="C5" s="4">
        <v>125.182</v>
      </c>
      <c r="D5" s="4">
        <v>125.182</v>
      </c>
      <c r="E5" s="3">
        <v>1</v>
      </c>
      <c r="F5" s="3" t="s">
        <v>615</v>
      </c>
      <c r="G5" s="3" t="s">
        <v>2706</v>
      </c>
    </row>
    <row r="6" spans="1:7" x14ac:dyDescent="0.25">
      <c r="A6" s="3" t="s">
        <v>30</v>
      </c>
      <c r="B6" s="3">
        <v>2009</v>
      </c>
      <c r="C6" s="4">
        <v>55.036000000000001</v>
      </c>
      <c r="D6" s="4">
        <v>55.036000000000001</v>
      </c>
      <c r="E6" s="3">
        <v>6</v>
      </c>
      <c r="F6" s="3" t="s">
        <v>1130</v>
      </c>
      <c r="G6" s="3" t="s">
        <v>1128</v>
      </c>
    </row>
    <row r="7" spans="1:7" x14ac:dyDescent="0.25">
      <c r="A7" s="3" t="s">
        <v>30</v>
      </c>
      <c r="B7" s="3">
        <v>2007</v>
      </c>
      <c r="C7" s="4">
        <v>54.084000000000003</v>
      </c>
      <c r="D7" s="4">
        <v>27.042000000000002</v>
      </c>
      <c r="E7" s="3">
        <v>5</v>
      </c>
      <c r="F7" s="3" t="s">
        <v>1176</v>
      </c>
      <c r="G7" s="3" t="s">
        <v>4658</v>
      </c>
    </row>
    <row r="8" spans="1:7" x14ac:dyDescent="0.25">
      <c r="A8" s="3" t="s">
        <v>30</v>
      </c>
      <c r="B8" s="3">
        <v>2008</v>
      </c>
      <c r="C8" s="4">
        <v>51.02</v>
      </c>
      <c r="D8" s="4">
        <v>51.02</v>
      </c>
      <c r="E8" s="3">
        <v>7</v>
      </c>
      <c r="F8" s="3" t="s">
        <v>3668</v>
      </c>
      <c r="G8" s="3" t="s">
        <v>3667</v>
      </c>
    </row>
    <row r="9" spans="1:7" x14ac:dyDescent="0.25">
      <c r="A9" s="3" t="s">
        <v>30</v>
      </c>
      <c r="B9" s="3">
        <v>2008</v>
      </c>
      <c r="C9" s="4">
        <v>51.02</v>
      </c>
      <c r="D9" s="4">
        <v>51.02</v>
      </c>
      <c r="E9" s="3">
        <v>7</v>
      </c>
      <c r="F9" s="3" t="s">
        <v>3010</v>
      </c>
      <c r="G9" s="3" t="s">
        <v>3008</v>
      </c>
    </row>
    <row r="10" spans="1:7" x14ac:dyDescent="0.25">
      <c r="A10" s="3" t="s">
        <v>19</v>
      </c>
      <c r="B10" s="3">
        <v>2009</v>
      </c>
      <c r="C10" s="4">
        <v>47.564</v>
      </c>
      <c r="D10" s="4">
        <v>2.2189999999999999</v>
      </c>
      <c r="E10" s="3">
        <v>5</v>
      </c>
      <c r="F10" s="3" t="s">
        <v>1176</v>
      </c>
      <c r="G10" s="3" t="s">
        <v>1792</v>
      </c>
    </row>
    <row r="11" spans="1:7" x14ac:dyDescent="0.25">
      <c r="A11" s="3" t="s">
        <v>19</v>
      </c>
      <c r="B11" s="3">
        <v>2006</v>
      </c>
      <c r="C11" s="4">
        <v>47.302</v>
      </c>
      <c r="D11" s="4">
        <v>1.9390000000000001</v>
      </c>
      <c r="E11" s="3">
        <v>1</v>
      </c>
      <c r="F11" s="3" t="s">
        <v>6132</v>
      </c>
      <c r="G11" s="3" t="s">
        <v>6645</v>
      </c>
    </row>
    <row r="12" spans="1:7" x14ac:dyDescent="0.25">
      <c r="A12" s="3" t="s">
        <v>19</v>
      </c>
      <c r="B12" s="3">
        <v>2006</v>
      </c>
      <c r="C12" s="4">
        <v>47.302</v>
      </c>
      <c r="D12" s="4">
        <v>1.623</v>
      </c>
      <c r="E12" s="3">
        <v>1</v>
      </c>
      <c r="F12" s="3" t="s">
        <v>920</v>
      </c>
      <c r="G12" s="3" t="s">
        <v>6284</v>
      </c>
    </row>
    <row r="13" spans="1:7" x14ac:dyDescent="0.25">
      <c r="A13" s="3" t="s">
        <v>127</v>
      </c>
      <c r="B13" s="3">
        <v>2006</v>
      </c>
      <c r="C13" s="4">
        <v>47.302</v>
      </c>
      <c r="D13" s="4">
        <v>47.302</v>
      </c>
      <c r="E13" s="3">
        <v>1</v>
      </c>
      <c r="F13" s="3" t="s">
        <v>590</v>
      </c>
      <c r="G13" s="3" t="s">
        <v>6979</v>
      </c>
    </row>
    <row r="14" spans="1:7" x14ac:dyDescent="0.25">
      <c r="A14" s="3" t="s">
        <v>19</v>
      </c>
      <c r="B14" s="3">
        <v>2006</v>
      </c>
      <c r="C14" s="4">
        <v>47.302</v>
      </c>
      <c r="D14" s="4">
        <v>1.165</v>
      </c>
      <c r="E14" s="3">
        <v>1</v>
      </c>
      <c r="F14" s="3" t="s">
        <v>1446</v>
      </c>
      <c r="G14" s="3" t="s">
        <v>7105</v>
      </c>
    </row>
    <row r="15" spans="1:7" x14ac:dyDescent="0.25">
      <c r="A15" s="3" t="s">
        <v>19</v>
      </c>
      <c r="B15" s="3">
        <v>2006</v>
      </c>
      <c r="C15" s="4">
        <v>47.302</v>
      </c>
      <c r="D15" s="4">
        <v>3.3</v>
      </c>
      <c r="E15" s="3">
        <v>1</v>
      </c>
      <c r="F15" s="3" t="s">
        <v>271</v>
      </c>
      <c r="G15" s="3" t="s">
        <v>6606</v>
      </c>
    </row>
    <row r="16" spans="1:7" x14ac:dyDescent="0.25">
      <c r="A16" s="3" t="s">
        <v>19</v>
      </c>
      <c r="B16" s="3">
        <v>2006</v>
      </c>
      <c r="C16" s="4">
        <v>47.302</v>
      </c>
      <c r="D16" s="4">
        <v>2.1829999999999998</v>
      </c>
      <c r="E16" s="3">
        <v>1</v>
      </c>
      <c r="F16" s="3" t="s">
        <v>271</v>
      </c>
      <c r="G16" s="3" t="s">
        <v>6939</v>
      </c>
    </row>
    <row r="17" spans="1:7" x14ac:dyDescent="0.25">
      <c r="A17" s="3" t="s">
        <v>19</v>
      </c>
      <c r="B17" s="3">
        <v>2006</v>
      </c>
      <c r="C17" s="4">
        <v>47.302</v>
      </c>
      <c r="D17" s="4">
        <v>3.085</v>
      </c>
      <c r="E17" s="3">
        <v>1</v>
      </c>
      <c r="F17" s="3" t="s">
        <v>1199</v>
      </c>
      <c r="G17" s="3" t="s">
        <v>6955</v>
      </c>
    </row>
    <row r="18" spans="1:7" x14ac:dyDescent="0.25">
      <c r="A18" s="3" t="s">
        <v>19</v>
      </c>
      <c r="B18" s="3">
        <v>2006</v>
      </c>
      <c r="C18" s="4">
        <v>47.302</v>
      </c>
      <c r="D18" s="4">
        <v>5.3129999999999997</v>
      </c>
      <c r="E18" s="3">
        <v>1</v>
      </c>
      <c r="F18" s="3" t="s">
        <v>1676</v>
      </c>
      <c r="G18" s="3" t="s">
        <v>6808</v>
      </c>
    </row>
    <row r="19" spans="1:7" x14ac:dyDescent="0.25">
      <c r="A19" s="3" t="s">
        <v>127</v>
      </c>
      <c r="B19" s="3">
        <v>2006</v>
      </c>
      <c r="C19" s="4">
        <v>47.302</v>
      </c>
      <c r="D19" s="4">
        <v>47.302</v>
      </c>
      <c r="E19" s="3">
        <v>1</v>
      </c>
      <c r="F19" s="3" t="s">
        <v>389</v>
      </c>
      <c r="G19" s="3" t="s">
        <v>6621</v>
      </c>
    </row>
    <row r="20" spans="1:7" x14ac:dyDescent="0.25">
      <c r="A20" s="3" t="s">
        <v>19</v>
      </c>
      <c r="B20" s="3">
        <v>2006</v>
      </c>
      <c r="C20" s="4">
        <v>47.302</v>
      </c>
      <c r="D20" s="4">
        <v>2.75</v>
      </c>
      <c r="E20" s="3">
        <v>1</v>
      </c>
      <c r="F20" s="3" t="s">
        <v>751</v>
      </c>
      <c r="G20" s="3" t="s">
        <v>6944</v>
      </c>
    </row>
    <row r="21" spans="1:7" x14ac:dyDescent="0.25">
      <c r="A21" s="3" t="s">
        <v>127</v>
      </c>
      <c r="B21" s="3">
        <v>2006</v>
      </c>
      <c r="C21" s="4">
        <v>47.302</v>
      </c>
      <c r="D21" s="4">
        <v>47.302</v>
      </c>
      <c r="E21" s="3">
        <v>1</v>
      </c>
      <c r="F21" s="3" t="s">
        <v>211</v>
      </c>
      <c r="G21" s="3" t="s">
        <v>6919</v>
      </c>
    </row>
    <row r="22" spans="1:7" x14ac:dyDescent="0.25">
      <c r="A22" s="3" t="s">
        <v>127</v>
      </c>
      <c r="B22" s="3">
        <v>2006</v>
      </c>
      <c r="C22" s="4">
        <v>47.302</v>
      </c>
      <c r="D22" s="4">
        <v>47.302</v>
      </c>
      <c r="E22" s="3">
        <v>1</v>
      </c>
      <c r="F22" s="3" t="s">
        <v>695</v>
      </c>
      <c r="G22" s="3" t="s">
        <v>6266</v>
      </c>
    </row>
    <row r="23" spans="1:7" x14ac:dyDescent="0.25">
      <c r="A23" s="3" t="s">
        <v>127</v>
      </c>
      <c r="B23" s="3">
        <v>2006</v>
      </c>
      <c r="C23" s="4">
        <v>47.302</v>
      </c>
      <c r="D23" s="4">
        <v>47.302</v>
      </c>
      <c r="E23" s="3">
        <v>1</v>
      </c>
      <c r="F23" s="3" t="s">
        <v>6490</v>
      </c>
      <c r="G23" s="3" t="s">
        <v>6489</v>
      </c>
    </row>
    <row r="24" spans="1:7" x14ac:dyDescent="0.25">
      <c r="A24" s="3" t="s">
        <v>19</v>
      </c>
      <c r="B24" s="3">
        <v>2006</v>
      </c>
      <c r="C24" s="4">
        <v>47.302</v>
      </c>
      <c r="D24" s="4">
        <v>0.216</v>
      </c>
      <c r="E24" s="3">
        <v>1</v>
      </c>
      <c r="F24" s="3" t="s">
        <v>6168</v>
      </c>
      <c r="G24" s="3" t="s">
        <v>6165</v>
      </c>
    </row>
    <row r="25" spans="1:7" x14ac:dyDescent="0.25">
      <c r="A25" s="3" t="s">
        <v>127</v>
      </c>
      <c r="B25" s="3">
        <v>2006</v>
      </c>
      <c r="C25" s="4">
        <v>47.302</v>
      </c>
      <c r="D25" s="4">
        <v>47.302</v>
      </c>
      <c r="E25" s="3">
        <v>1</v>
      </c>
      <c r="F25" s="3" t="s">
        <v>1030</v>
      </c>
      <c r="G25" s="3" t="s">
        <v>6476</v>
      </c>
    </row>
    <row r="26" spans="1:7" x14ac:dyDescent="0.25">
      <c r="A26" s="3" t="s">
        <v>19</v>
      </c>
      <c r="B26" s="3">
        <v>2006</v>
      </c>
      <c r="C26" s="4">
        <v>47.302</v>
      </c>
      <c r="D26" s="4">
        <v>2.9140000000000001</v>
      </c>
      <c r="E26" s="3">
        <v>1</v>
      </c>
      <c r="F26" s="3" t="s">
        <v>90</v>
      </c>
      <c r="G26" s="3" t="s">
        <v>6711</v>
      </c>
    </row>
    <row r="27" spans="1:7" x14ac:dyDescent="0.25">
      <c r="A27" s="3" t="s">
        <v>127</v>
      </c>
      <c r="B27" s="3">
        <v>2006</v>
      </c>
      <c r="C27" s="4">
        <v>47.302</v>
      </c>
      <c r="D27" s="4">
        <v>47.302</v>
      </c>
      <c r="E27" s="3">
        <v>1</v>
      </c>
      <c r="F27" s="3" t="s">
        <v>190</v>
      </c>
      <c r="G27" s="3" t="s">
        <v>6524</v>
      </c>
    </row>
    <row r="28" spans="1:7" x14ac:dyDescent="0.25">
      <c r="A28" s="3" t="s">
        <v>127</v>
      </c>
      <c r="B28" s="3">
        <v>2006</v>
      </c>
      <c r="C28" s="4">
        <v>47.302</v>
      </c>
      <c r="D28" s="4">
        <v>43.39</v>
      </c>
      <c r="E28" s="3">
        <v>1</v>
      </c>
      <c r="F28" s="3" t="s">
        <v>6906</v>
      </c>
      <c r="G28" s="3" t="s">
        <v>6905</v>
      </c>
    </row>
    <row r="29" spans="1:7" x14ac:dyDescent="0.25">
      <c r="A29" s="3" t="s">
        <v>19</v>
      </c>
      <c r="B29" s="3">
        <v>2007</v>
      </c>
      <c r="C29" s="4">
        <v>47.302</v>
      </c>
      <c r="D29" s="4">
        <v>4.7300000000000004</v>
      </c>
      <c r="E29" s="3">
        <v>1</v>
      </c>
      <c r="F29" s="3" t="s">
        <v>590</v>
      </c>
      <c r="G29" s="3" t="s">
        <v>4359</v>
      </c>
    </row>
    <row r="30" spans="1:7" x14ac:dyDescent="0.25">
      <c r="A30" s="3" t="s">
        <v>127</v>
      </c>
      <c r="B30" s="3">
        <v>2007</v>
      </c>
      <c r="C30" s="4">
        <v>47.302</v>
      </c>
      <c r="D30" s="4">
        <v>47.302</v>
      </c>
      <c r="E30" s="3">
        <v>1</v>
      </c>
      <c r="F30" s="3" t="s">
        <v>751</v>
      </c>
      <c r="G30" s="3" t="s">
        <v>5728</v>
      </c>
    </row>
    <row r="31" spans="1:7" x14ac:dyDescent="0.25">
      <c r="A31" s="3" t="s">
        <v>127</v>
      </c>
      <c r="B31" s="3">
        <v>2007</v>
      </c>
      <c r="C31" s="4">
        <v>47.302</v>
      </c>
      <c r="D31" s="4">
        <v>47.302</v>
      </c>
      <c r="E31" s="3">
        <v>1</v>
      </c>
      <c r="F31" s="3" t="s">
        <v>1446</v>
      </c>
      <c r="G31" s="3" t="s">
        <v>4622</v>
      </c>
    </row>
    <row r="32" spans="1:7" x14ac:dyDescent="0.25">
      <c r="A32" s="3" t="s">
        <v>19</v>
      </c>
      <c r="B32" s="3">
        <v>2007</v>
      </c>
      <c r="C32" s="4">
        <v>47.302</v>
      </c>
      <c r="D32" s="4">
        <v>4.7300000000000004</v>
      </c>
      <c r="E32" s="3">
        <v>1</v>
      </c>
      <c r="F32" s="3" t="s">
        <v>1747</v>
      </c>
      <c r="G32" s="3" t="s">
        <v>4443</v>
      </c>
    </row>
    <row r="33" spans="1:7" x14ac:dyDescent="0.25">
      <c r="A33" s="3" t="s">
        <v>19</v>
      </c>
      <c r="B33" s="3">
        <v>2007</v>
      </c>
      <c r="C33" s="4">
        <v>47.302</v>
      </c>
      <c r="D33" s="4">
        <v>2.2949999999999999</v>
      </c>
      <c r="E33" s="3">
        <v>1</v>
      </c>
      <c r="F33" s="3" t="s">
        <v>879</v>
      </c>
      <c r="G33" s="3" t="s">
        <v>5677</v>
      </c>
    </row>
    <row r="34" spans="1:7" x14ac:dyDescent="0.25">
      <c r="A34" s="3" t="s">
        <v>19</v>
      </c>
      <c r="B34" s="3">
        <v>2007</v>
      </c>
      <c r="C34" s="4">
        <v>47.302</v>
      </c>
      <c r="D34" s="4">
        <v>10.59</v>
      </c>
      <c r="E34" s="3">
        <v>1</v>
      </c>
      <c r="F34" s="3" t="s">
        <v>476</v>
      </c>
      <c r="G34" s="3" t="s">
        <v>5273</v>
      </c>
    </row>
    <row r="35" spans="1:7" x14ac:dyDescent="0.25">
      <c r="A35" s="3" t="s">
        <v>19</v>
      </c>
      <c r="B35" s="3">
        <v>2007</v>
      </c>
      <c r="C35" s="4">
        <v>47.302</v>
      </c>
      <c r="D35" s="4">
        <v>9.0299999999999994</v>
      </c>
      <c r="E35" s="3">
        <v>1</v>
      </c>
      <c r="F35" s="3" t="s">
        <v>1183</v>
      </c>
      <c r="G35" s="3" t="s">
        <v>4245</v>
      </c>
    </row>
    <row r="36" spans="1:7" x14ac:dyDescent="0.25">
      <c r="A36" s="3" t="s">
        <v>19</v>
      </c>
      <c r="B36" s="3">
        <v>2007</v>
      </c>
      <c r="C36" s="4">
        <v>47.302</v>
      </c>
      <c r="D36" s="4">
        <v>4.5149999999999997</v>
      </c>
      <c r="E36" s="3">
        <v>1</v>
      </c>
      <c r="F36" s="3" t="s">
        <v>5168</v>
      </c>
      <c r="G36" s="3" t="s">
        <v>5535</v>
      </c>
    </row>
    <row r="37" spans="1:7" x14ac:dyDescent="0.25">
      <c r="A37" s="3" t="s">
        <v>19</v>
      </c>
      <c r="B37" s="3">
        <v>2007</v>
      </c>
      <c r="C37" s="4">
        <v>47.302</v>
      </c>
      <c r="D37" s="4">
        <v>4.33</v>
      </c>
      <c r="E37" s="3">
        <v>1</v>
      </c>
      <c r="F37" s="3" t="s">
        <v>271</v>
      </c>
      <c r="G37" s="3" t="s">
        <v>4751</v>
      </c>
    </row>
    <row r="38" spans="1:7" x14ac:dyDescent="0.25">
      <c r="A38" s="3" t="s">
        <v>19</v>
      </c>
      <c r="B38" s="3">
        <v>2007</v>
      </c>
      <c r="C38" s="4">
        <v>47.302</v>
      </c>
      <c r="D38" s="4">
        <v>7.31</v>
      </c>
      <c r="E38" s="3">
        <v>1</v>
      </c>
      <c r="F38" s="3" t="s">
        <v>159</v>
      </c>
      <c r="G38" s="3" t="s">
        <v>4251</v>
      </c>
    </row>
    <row r="39" spans="1:7" x14ac:dyDescent="0.25">
      <c r="A39" s="3" t="s">
        <v>19</v>
      </c>
      <c r="B39" s="3">
        <v>2007</v>
      </c>
      <c r="C39" s="4">
        <v>47.302</v>
      </c>
      <c r="D39" s="4">
        <v>2.7440000000000002</v>
      </c>
      <c r="E39" s="3">
        <v>1</v>
      </c>
      <c r="F39" s="3" t="s">
        <v>5019</v>
      </c>
      <c r="G39" s="3" t="s">
        <v>5017</v>
      </c>
    </row>
    <row r="40" spans="1:7" x14ac:dyDescent="0.25">
      <c r="A40" s="3" t="s">
        <v>19</v>
      </c>
      <c r="B40" s="3">
        <v>2007</v>
      </c>
      <c r="C40" s="4">
        <v>47.302</v>
      </c>
      <c r="D40" s="4">
        <v>4.7300000000000004</v>
      </c>
      <c r="E40" s="3">
        <v>1</v>
      </c>
      <c r="F40" s="3" t="s">
        <v>6133</v>
      </c>
      <c r="G40" s="3" t="s">
        <v>6131</v>
      </c>
    </row>
    <row r="41" spans="1:7" x14ac:dyDescent="0.25">
      <c r="A41" s="3" t="s">
        <v>19</v>
      </c>
      <c r="B41" s="3">
        <v>2007</v>
      </c>
      <c r="C41" s="4">
        <v>47.302</v>
      </c>
      <c r="D41" s="4">
        <v>4.7300000000000004</v>
      </c>
      <c r="E41" s="3">
        <v>1</v>
      </c>
      <c r="F41" s="3" t="s">
        <v>1184</v>
      </c>
      <c r="G41" s="3" t="s">
        <v>6161</v>
      </c>
    </row>
    <row r="42" spans="1:7" x14ac:dyDescent="0.25">
      <c r="A42" s="3" t="s">
        <v>19</v>
      </c>
      <c r="B42" s="3">
        <v>2007</v>
      </c>
      <c r="C42" s="4">
        <v>47.302</v>
      </c>
      <c r="D42" s="4">
        <v>4.7300000000000004</v>
      </c>
      <c r="E42" s="3">
        <v>1</v>
      </c>
      <c r="F42" s="3" t="s">
        <v>1183</v>
      </c>
      <c r="G42" s="3" t="s">
        <v>5916</v>
      </c>
    </row>
    <row r="43" spans="1:7" x14ac:dyDescent="0.25">
      <c r="A43" s="3" t="s">
        <v>19</v>
      </c>
      <c r="B43" s="3">
        <v>2007</v>
      </c>
      <c r="C43" s="4">
        <v>47.302</v>
      </c>
      <c r="D43" s="4">
        <v>7.5250000000000004</v>
      </c>
      <c r="E43" s="3">
        <v>1</v>
      </c>
      <c r="F43" s="3" t="s">
        <v>425</v>
      </c>
      <c r="G43" s="3" t="s">
        <v>4328</v>
      </c>
    </row>
    <row r="44" spans="1:7" x14ac:dyDescent="0.25">
      <c r="A44" s="3" t="s">
        <v>19</v>
      </c>
      <c r="B44" s="3">
        <v>2007</v>
      </c>
      <c r="C44" s="4">
        <v>47.302</v>
      </c>
      <c r="D44" s="4">
        <v>1.085</v>
      </c>
      <c r="E44" s="3">
        <v>1</v>
      </c>
      <c r="F44" s="3" t="s">
        <v>5921</v>
      </c>
      <c r="G44" s="3" t="s">
        <v>5920</v>
      </c>
    </row>
    <row r="45" spans="1:7" x14ac:dyDescent="0.25">
      <c r="A45" s="3" t="s">
        <v>19</v>
      </c>
      <c r="B45" s="3">
        <v>2007</v>
      </c>
      <c r="C45" s="4">
        <v>47.302</v>
      </c>
      <c r="D45" s="4">
        <v>3.7959999999999998</v>
      </c>
      <c r="E45" s="3">
        <v>1</v>
      </c>
      <c r="F45" s="3" t="s">
        <v>6093</v>
      </c>
      <c r="G45" s="3" t="s">
        <v>6091</v>
      </c>
    </row>
    <row r="46" spans="1:7" x14ac:dyDescent="0.25">
      <c r="A46" s="3" t="s">
        <v>19</v>
      </c>
      <c r="B46" s="3">
        <v>2007</v>
      </c>
      <c r="C46" s="4">
        <v>47.302</v>
      </c>
      <c r="D46" s="4">
        <v>2.7290000000000001</v>
      </c>
      <c r="E46" s="3">
        <v>1</v>
      </c>
      <c r="F46" s="3" t="s">
        <v>179</v>
      </c>
      <c r="G46" s="3" t="s">
        <v>5587</v>
      </c>
    </row>
    <row r="47" spans="1:7" x14ac:dyDescent="0.25">
      <c r="A47" s="3" t="s">
        <v>19</v>
      </c>
      <c r="B47" s="3">
        <v>2007</v>
      </c>
      <c r="C47" s="4">
        <v>47.302</v>
      </c>
      <c r="D47" s="4">
        <v>2.0470000000000002</v>
      </c>
      <c r="E47" s="3">
        <v>1</v>
      </c>
      <c r="F47" s="3" t="s">
        <v>179</v>
      </c>
      <c r="G47" s="3" t="s">
        <v>4949</v>
      </c>
    </row>
    <row r="48" spans="1:7" x14ac:dyDescent="0.25">
      <c r="A48" s="3" t="s">
        <v>19</v>
      </c>
      <c r="B48" s="3">
        <v>2007</v>
      </c>
      <c r="C48" s="4">
        <v>47.302</v>
      </c>
      <c r="D48" s="4">
        <v>3.6389999999999998</v>
      </c>
      <c r="E48" s="3">
        <v>1</v>
      </c>
      <c r="F48" s="3" t="s">
        <v>179</v>
      </c>
      <c r="G48" s="3" t="s">
        <v>6137</v>
      </c>
    </row>
    <row r="49" spans="1:7" x14ac:dyDescent="0.25">
      <c r="A49" s="3" t="s">
        <v>127</v>
      </c>
      <c r="B49" s="3">
        <v>2007</v>
      </c>
      <c r="C49" s="4">
        <v>47.302</v>
      </c>
      <c r="D49" s="4">
        <v>47.302</v>
      </c>
      <c r="E49" s="3">
        <v>1</v>
      </c>
      <c r="F49" s="3" t="s">
        <v>448</v>
      </c>
      <c r="G49" s="3" t="s">
        <v>4299</v>
      </c>
    </row>
    <row r="50" spans="1:7" x14ac:dyDescent="0.25">
      <c r="A50" s="3" t="s">
        <v>127</v>
      </c>
      <c r="B50" s="3">
        <v>2007</v>
      </c>
      <c r="C50" s="4">
        <v>47.302</v>
      </c>
      <c r="D50" s="4">
        <v>11.824999999999999</v>
      </c>
      <c r="E50" s="3">
        <v>1</v>
      </c>
      <c r="F50" s="3" t="s">
        <v>2919</v>
      </c>
      <c r="G50" s="3" t="s">
        <v>5719</v>
      </c>
    </row>
    <row r="51" spans="1:7" x14ac:dyDescent="0.25">
      <c r="A51" s="3" t="s">
        <v>127</v>
      </c>
      <c r="B51" s="3">
        <v>2007</v>
      </c>
      <c r="C51" s="4">
        <v>47.302</v>
      </c>
      <c r="D51" s="4">
        <v>47.302</v>
      </c>
      <c r="E51" s="3">
        <v>1</v>
      </c>
      <c r="F51" s="3" t="s">
        <v>2187</v>
      </c>
      <c r="G51" s="3" t="s">
        <v>5953</v>
      </c>
    </row>
    <row r="52" spans="1:7" x14ac:dyDescent="0.25">
      <c r="A52" s="3" t="s">
        <v>19</v>
      </c>
      <c r="B52" s="3">
        <v>2007</v>
      </c>
      <c r="C52" s="4">
        <v>47.302</v>
      </c>
      <c r="D52" s="4">
        <v>11.371</v>
      </c>
      <c r="E52" s="3">
        <v>1</v>
      </c>
      <c r="F52" s="3" t="s">
        <v>2505</v>
      </c>
      <c r="G52" s="3" t="s">
        <v>4814</v>
      </c>
    </row>
    <row r="53" spans="1:7" x14ac:dyDescent="0.25">
      <c r="A53" s="3" t="s">
        <v>19</v>
      </c>
      <c r="B53" s="3">
        <v>2007</v>
      </c>
      <c r="C53" s="4">
        <v>47.302</v>
      </c>
      <c r="D53" s="4">
        <v>12.318</v>
      </c>
      <c r="E53" s="3">
        <v>1</v>
      </c>
      <c r="F53" s="3" t="s">
        <v>6143</v>
      </c>
      <c r="G53" s="3" t="s">
        <v>6141</v>
      </c>
    </row>
    <row r="54" spans="1:7" x14ac:dyDescent="0.25">
      <c r="A54" s="3" t="s">
        <v>127</v>
      </c>
      <c r="B54" s="3">
        <v>2007</v>
      </c>
      <c r="C54" s="4">
        <v>47.302</v>
      </c>
      <c r="D54" s="4">
        <v>47.302</v>
      </c>
      <c r="E54" s="3">
        <v>1</v>
      </c>
      <c r="F54" s="3" t="s">
        <v>695</v>
      </c>
      <c r="G54" s="3" t="s">
        <v>5893</v>
      </c>
    </row>
    <row r="55" spans="1:7" x14ac:dyDescent="0.25">
      <c r="A55" s="3" t="s">
        <v>127</v>
      </c>
      <c r="B55" s="3">
        <v>2007</v>
      </c>
      <c r="C55" s="4">
        <v>47.302</v>
      </c>
      <c r="D55" s="4">
        <v>47.302</v>
      </c>
      <c r="E55" s="3">
        <v>1</v>
      </c>
      <c r="F55" s="3" t="s">
        <v>4945</v>
      </c>
      <c r="G55" s="3" t="s">
        <v>4944</v>
      </c>
    </row>
    <row r="56" spans="1:7" x14ac:dyDescent="0.25">
      <c r="A56" s="3" t="s">
        <v>19</v>
      </c>
      <c r="B56" s="3">
        <v>2007</v>
      </c>
      <c r="C56" s="4">
        <v>47.302</v>
      </c>
      <c r="D56" s="4">
        <v>4.7300000000000004</v>
      </c>
      <c r="E56" s="3">
        <v>1</v>
      </c>
      <c r="F56" s="3" t="s">
        <v>254</v>
      </c>
      <c r="G56" s="3" t="s">
        <v>4408</v>
      </c>
    </row>
    <row r="57" spans="1:7" x14ac:dyDescent="0.25">
      <c r="A57" s="3" t="s">
        <v>19</v>
      </c>
      <c r="B57" s="3">
        <v>2007</v>
      </c>
      <c r="C57" s="4">
        <v>47.302</v>
      </c>
      <c r="D57" s="4">
        <v>4.7300000000000004</v>
      </c>
      <c r="E57" s="3">
        <v>1</v>
      </c>
      <c r="F57" s="3" t="s">
        <v>254</v>
      </c>
      <c r="G57" s="3" t="s">
        <v>4389</v>
      </c>
    </row>
    <row r="58" spans="1:7" x14ac:dyDescent="0.25">
      <c r="A58" s="3" t="s">
        <v>19</v>
      </c>
      <c r="B58" s="3">
        <v>2007</v>
      </c>
      <c r="C58" s="4">
        <v>47.302</v>
      </c>
      <c r="D58" s="4">
        <v>4.7300000000000004</v>
      </c>
      <c r="E58" s="3">
        <v>1</v>
      </c>
      <c r="F58" s="3" t="s">
        <v>1616</v>
      </c>
      <c r="G58" s="3" t="s">
        <v>4756</v>
      </c>
    </row>
    <row r="59" spans="1:7" x14ac:dyDescent="0.25">
      <c r="A59" s="3" t="s">
        <v>127</v>
      </c>
      <c r="B59" s="3">
        <v>2007</v>
      </c>
      <c r="C59" s="4">
        <v>47.302</v>
      </c>
      <c r="D59" s="4">
        <v>47.302</v>
      </c>
      <c r="E59" s="3">
        <v>1</v>
      </c>
      <c r="F59" s="3" t="s">
        <v>5559</v>
      </c>
      <c r="G59" s="3" t="s">
        <v>5724</v>
      </c>
    </row>
    <row r="60" spans="1:7" x14ac:dyDescent="0.25">
      <c r="A60" s="3" t="s">
        <v>127</v>
      </c>
      <c r="B60" s="3">
        <v>2007</v>
      </c>
      <c r="C60" s="4">
        <v>47.302</v>
      </c>
      <c r="D60" s="4">
        <v>47.302</v>
      </c>
      <c r="E60" s="3">
        <v>1</v>
      </c>
      <c r="F60" s="3" t="s">
        <v>957</v>
      </c>
      <c r="G60" s="3" t="s">
        <v>4726</v>
      </c>
    </row>
    <row r="61" spans="1:7" x14ac:dyDescent="0.25">
      <c r="A61" s="3" t="s">
        <v>127</v>
      </c>
      <c r="B61" s="3">
        <v>2007</v>
      </c>
      <c r="C61" s="4">
        <v>47.302</v>
      </c>
      <c r="D61" s="4">
        <v>47.302</v>
      </c>
      <c r="E61" s="3">
        <v>1</v>
      </c>
      <c r="F61" s="3" t="s">
        <v>957</v>
      </c>
      <c r="G61" s="3" t="s">
        <v>5221</v>
      </c>
    </row>
    <row r="62" spans="1:7" x14ac:dyDescent="0.25">
      <c r="A62" s="3" t="s">
        <v>127</v>
      </c>
      <c r="B62" s="3">
        <v>2007</v>
      </c>
      <c r="C62" s="4">
        <v>47.302</v>
      </c>
      <c r="D62" s="4">
        <v>47.302</v>
      </c>
      <c r="E62" s="3">
        <v>1</v>
      </c>
      <c r="F62" s="3" t="s">
        <v>1682</v>
      </c>
      <c r="G62" s="3" t="s">
        <v>6105</v>
      </c>
    </row>
    <row r="63" spans="1:7" x14ac:dyDescent="0.25">
      <c r="A63" s="3" t="s">
        <v>19</v>
      </c>
      <c r="B63" s="3">
        <v>2007</v>
      </c>
      <c r="C63" s="4">
        <v>47.302</v>
      </c>
      <c r="D63" s="4">
        <v>4.7300000000000004</v>
      </c>
      <c r="E63" s="3">
        <v>1</v>
      </c>
      <c r="F63" s="3" t="s">
        <v>265</v>
      </c>
      <c r="G63" s="3" t="s">
        <v>5392</v>
      </c>
    </row>
    <row r="64" spans="1:7" x14ac:dyDescent="0.25">
      <c r="A64" s="3" t="s">
        <v>19</v>
      </c>
      <c r="B64" s="3">
        <v>2007</v>
      </c>
      <c r="C64" s="4">
        <v>47.302</v>
      </c>
      <c r="D64" s="4">
        <v>1.819</v>
      </c>
      <c r="E64" s="3">
        <v>1</v>
      </c>
      <c r="F64" s="3" t="s">
        <v>5036</v>
      </c>
      <c r="G64" s="3" t="s">
        <v>5034</v>
      </c>
    </row>
    <row r="65" spans="1:7" x14ac:dyDescent="0.25">
      <c r="A65" s="3" t="s">
        <v>19</v>
      </c>
      <c r="B65" s="3">
        <v>2007</v>
      </c>
      <c r="C65" s="4">
        <v>47.302</v>
      </c>
      <c r="D65" s="4">
        <v>0.85699999999999998</v>
      </c>
      <c r="E65" s="3">
        <v>1</v>
      </c>
      <c r="F65" s="3" t="s">
        <v>389</v>
      </c>
      <c r="G65" s="3" t="s">
        <v>4547</v>
      </c>
    </row>
    <row r="66" spans="1:7" x14ac:dyDescent="0.25">
      <c r="A66" s="3" t="s">
        <v>19</v>
      </c>
      <c r="B66" s="3">
        <v>2007</v>
      </c>
      <c r="C66" s="4">
        <v>47.302</v>
      </c>
      <c r="D66" s="4">
        <v>1.5509999999999999</v>
      </c>
      <c r="E66" s="3">
        <v>1</v>
      </c>
      <c r="F66" s="3" t="s">
        <v>448</v>
      </c>
      <c r="G66" s="3" t="s">
        <v>5099</v>
      </c>
    </row>
    <row r="67" spans="1:7" x14ac:dyDescent="0.25">
      <c r="A67" s="3" t="s">
        <v>127</v>
      </c>
      <c r="B67" s="3">
        <v>2007</v>
      </c>
      <c r="C67" s="4">
        <v>47.302</v>
      </c>
      <c r="D67" s="4">
        <v>47.302</v>
      </c>
      <c r="E67" s="3">
        <v>1</v>
      </c>
      <c r="F67" s="3" t="s">
        <v>4978</v>
      </c>
      <c r="G67" s="3" t="s">
        <v>4977</v>
      </c>
    </row>
    <row r="68" spans="1:7" x14ac:dyDescent="0.25">
      <c r="A68" s="3" t="s">
        <v>19</v>
      </c>
      <c r="B68" s="3">
        <v>2007</v>
      </c>
      <c r="C68" s="4">
        <v>47.302</v>
      </c>
      <c r="D68" s="4">
        <v>6.1029999999999998</v>
      </c>
      <c r="E68" s="3">
        <v>1</v>
      </c>
      <c r="F68" s="3" t="s">
        <v>556</v>
      </c>
      <c r="G68" s="3" t="s">
        <v>4490</v>
      </c>
    </row>
    <row r="69" spans="1:7" x14ac:dyDescent="0.25">
      <c r="A69" s="3" t="s">
        <v>127</v>
      </c>
      <c r="B69" s="3">
        <v>2007</v>
      </c>
      <c r="C69" s="4">
        <v>47.302</v>
      </c>
      <c r="D69" s="4">
        <v>47.302</v>
      </c>
      <c r="E69" s="3">
        <v>1</v>
      </c>
      <c r="F69" s="3" t="s">
        <v>6037</v>
      </c>
      <c r="G69" s="3" t="s">
        <v>6036</v>
      </c>
    </row>
    <row r="70" spans="1:7" x14ac:dyDescent="0.25">
      <c r="A70" s="3" t="s">
        <v>19</v>
      </c>
      <c r="B70" s="3">
        <v>2007</v>
      </c>
      <c r="C70" s="4">
        <v>47.302</v>
      </c>
      <c r="D70" s="4">
        <v>1.478</v>
      </c>
      <c r="E70" s="3">
        <v>1</v>
      </c>
      <c r="F70" s="3" t="s">
        <v>590</v>
      </c>
      <c r="G70" s="3" t="s">
        <v>4368</v>
      </c>
    </row>
    <row r="71" spans="1:7" x14ac:dyDescent="0.25">
      <c r="A71" s="3" t="s">
        <v>19</v>
      </c>
      <c r="B71" s="3">
        <v>2007</v>
      </c>
      <c r="C71" s="4">
        <v>47.302</v>
      </c>
      <c r="D71" s="4">
        <v>2.0619999999999998</v>
      </c>
      <c r="E71" s="3">
        <v>1</v>
      </c>
      <c r="F71" s="3" t="s">
        <v>254</v>
      </c>
      <c r="G71" s="3" t="s">
        <v>5084</v>
      </c>
    </row>
    <row r="72" spans="1:7" x14ac:dyDescent="0.25">
      <c r="A72" s="3" t="s">
        <v>19</v>
      </c>
      <c r="B72" s="3">
        <v>2008</v>
      </c>
      <c r="C72" s="4">
        <v>47.302</v>
      </c>
      <c r="D72" s="4">
        <v>3.73</v>
      </c>
      <c r="E72" s="3">
        <v>1</v>
      </c>
      <c r="F72" s="3" t="s">
        <v>615</v>
      </c>
      <c r="G72" s="3" t="s">
        <v>2937</v>
      </c>
    </row>
    <row r="73" spans="1:7" x14ac:dyDescent="0.25">
      <c r="A73" s="3" t="s">
        <v>127</v>
      </c>
      <c r="B73" s="3">
        <v>2008</v>
      </c>
      <c r="C73" s="4">
        <v>47.302</v>
      </c>
      <c r="D73" s="4">
        <v>47.302</v>
      </c>
      <c r="E73" s="3">
        <v>1</v>
      </c>
      <c r="F73" s="3" t="s">
        <v>615</v>
      </c>
      <c r="G73" s="3" t="s">
        <v>3780</v>
      </c>
    </row>
    <row r="74" spans="1:7" x14ac:dyDescent="0.25">
      <c r="A74" s="3" t="s">
        <v>19</v>
      </c>
      <c r="B74" s="3">
        <v>2008</v>
      </c>
      <c r="C74" s="4">
        <v>47.302</v>
      </c>
      <c r="D74" s="4">
        <v>0.72299999999999998</v>
      </c>
      <c r="E74" s="3">
        <v>1</v>
      </c>
      <c r="F74" s="3" t="s">
        <v>1074</v>
      </c>
      <c r="G74" s="3" t="s">
        <v>3632</v>
      </c>
    </row>
    <row r="75" spans="1:7" x14ac:dyDescent="0.25">
      <c r="A75" s="3" t="s">
        <v>127</v>
      </c>
      <c r="B75" s="3">
        <v>2008</v>
      </c>
      <c r="C75" s="4">
        <v>47.302</v>
      </c>
      <c r="D75" s="4">
        <v>47.302</v>
      </c>
      <c r="E75" s="3">
        <v>1</v>
      </c>
      <c r="F75" s="3" t="s">
        <v>2750</v>
      </c>
      <c r="G75" s="3" t="s">
        <v>2749</v>
      </c>
    </row>
    <row r="76" spans="1:7" x14ac:dyDescent="0.25">
      <c r="A76" s="3" t="s">
        <v>19</v>
      </c>
      <c r="B76" s="3">
        <v>2008</v>
      </c>
      <c r="C76" s="4">
        <v>47.302</v>
      </c>
      <c r="D76" s="4">
        <v>1.075</v>
      </c>
      <c r="E76" s="3">
        <v>1</v>
      </c>
      <c r="F76" s="3" t="s">
        <v>615</v>
      </c>
      <c r="G76" s="3" t="s">
        <v>2874</v>
      </c>
    </row>
    <row r="77" spans="1:7" x14ac:dyDescent="0.25">
      <c r="A77" s="3" t="s">
        <v>127</v>
      </c>
      <c r="B77" s="3">
        <v>2008</v>
      </c>
      <c r="C77" s="4">
        <v>47.302</v>
      </c>
      <c r="D77" s="4">
        <v>47.302</v>
      </c>
      <c r="E77" s="3">
        <v>1</v>
      </c>
      <c r="F77" s="3" t="s">
        <v>101</v>
      </c>
      <c r="G77" s="3" t="s">
        <v>3876</v>
      </c>
    </row>
    <row r="78" spans="1:7" x14ac:dyDescent="0.25">
      <c r="A78" s="3" t="s">
        <v>127</v>
      </c>
      <c r="B78" s="3">
        <v>2008</v>
      </c>
      <c r="C78" s="4">
        <v>47.302</v>
      </c>
      <c r="D78" s="4">
        <v>47.302</v>
      </c>
      <c r="E78" s="3">
        <v>1</v>
      </c>
      <c r="F78" s="3" t="s">
        <v>101</v>
      </c>
      <c r="G78" s="3" t="s">
        <v>3880</v>
      </c>
    </row>
    <row r="79" spans="1:7" x14ac:dyDescent="0.25">
      <c r="A79" s="3" t="s">
        <v>127</v>
      </c>
      <c r="B79" s="3">
        <v>2008</v>
      </c>
      <c r="C79" s="4">
        <v>47.302</v>
      </c>
      <c r="D79" s="4">
        <v>47.302</v>
      </c>
      <c r="E79" s="3">
        <v>1</v>
      </c>
      <c r="F79" s="3" t="s">
        <v>2925</v>
      </c>
      <c r="G79" s="3" t="s">
        <v>2924</v>
      </c>
    </row>
    <row r="80" spans="1:7" x14ac:dyDescent="0.25">
      <c r="A80" s="3" t="s">
        <v>127</v>
      </c>
      <c r="B80" s="3">
        <v>2008</v>
      </c>
      <c r="C80" s="4">
        <v>47.302</v>
      </c>
      <c r="D80" s="4">
        <v>47.302</v>
      </c>
      <c r="E80" s="3">
        <v>1</v>
      </c>
      <c r="F80" s="3" t="s">
        <v>389</v>
      </c>
      <c r="G80" s="3" t="s">
        <v>3555</v>
      </c>
    </row>
    <row r="81" spans="1:7" x14ac:dyDescent="0.25">
      <c r="A81" s="3" t="s">
        <v>19</v>
      </c>
      <c r="B81" s="3">
        <v>2008</v>
      </c>
      <c r="C81" s="4">
        <v>47.302</v>
      </c>
      <c r="D81" s="4">
        <v>0.68700000000000006</v>
      </c>
      <c r="E81" s="3">
        <v>1</v>
      </c>
      <c r="F81" s="3" t="s">
        <v>389</v>
      </c>
      <c r="G81" s="3" t="s">
        <v>2729</v>
      </c>
    </row>
    <row r="82" spans="1:7" x14ac:dyDescent="0.25">
      <c r="A82" s="3" t="s">
        <v>19</v>
      </c>
      <c r="B82" s="3">
        <v>2008</v>
      </c>
      <c r="C82" s="4">
        <v>47.302</v>
      </c>
      <c r="D82" s="4">
        <v>3.9420000000000002</v>
      </c>
      <c r="E82" s="3">
        <v>1</v>
      </c>
      <c r="F82" s="3" t="s">
        <v>90</v>
      </c>
      <c r="G82" s="3" t="s">
        <v>3711</v>
      </c>
    </row>
    <row r="83" spans="1:7" x14ac:dyDescent="0.25">
      <c r="A83" s="3" t="s">
        <v>127</v>
      </c>
      <c r="B83" s="3">
        <v>2008</v>
      </c>
      <c r="C83" s="4">
        <v>47.302</v>
      </c>
      <c r="D83" s="4">
        <v>47.302</v>
      </c>
      <c r="E83" s="3">
        <v>1</v>
      </c>
      <c r="F83" s="3" t="s">
        <v>3614</v>
      </c>
      <c r="G83" s="3" t="s">
        <v>3613</v>
      </c>
    </row>
    <row r="84" spans="1:7" x14ac:dyDescent="0.25">
      <c r="A84" s="3" t="s">
        <v>127</v>
      </c>
      <c r="B84" s="3">
        <v>2008</v>
      </c>
      <c r="C84" s="4">
        <v>47.302</v>
      </c>
      <c r="D84" s="4">
        <v>47.302</v>
      </c>
      <c r="E84" s="3">
        <v>1</v>
      </c>
      <c r="F84" s="3" t="s">
        <v>3943</v>
      </c>
      <c r="G84" s="3" t="s">
        <v>3942</v>
      </c>
    </row>
    <row r="85" spans="1:7" x14ac:dyDescent="0.25">
      <c r="A85" s="3" t="s">
        <v>127</v>
      </c>
      <c r="B85" s="3">
        <v>2008</v>
      </c>
      <c r="C85" s="4">
        <v>47.302</v>
      </c>
      <c r="D85" s="4">
        <v>45.893999999999998</v>
      </c>
      <c r="E85" s="3">
        <v>1</v>
      </c>
      <c r="F85" s="3" t="s">
        <v>4041</v>
      </c>
      <c r="G85" s="3" t="s">
        <v>4040</v>
      </c>
    </row>
    <row r="86" spans="1:7" x14ac:dyDescent="0.25">
      <c r="A86" s="3" t="s">
        <v>127</v>
      </c>
      <c r="B86" s="3">
        <v>2008</v>
      </c>
      <c r="C86" s="4">
        <v>47.302</v>
      </c>
      <c r="D86" s="4">
        <v>47.302</v>
      </c>
      <c r="E86" s="3">
        <v>1</v>
      </c>
      <c r="F86" s="3" t="s">
        <v>3281</v>
      </c>
      <c r="G86" s="3" t="s">
        <v>3280</v>
      </c>
    </row>
    <row r="87" spans="1:7" x14ac:dyDescent="0.25">
      <c r="A87" s="3" t="s">
        <v>19</v>
      </c>
      <c r="B87" s="3">
        <v>2008</v>
      </c>
      <c r="C87" s="4">
        <v>47.302</v>
      </c>
      <c r="D87" s="4">
        <v>2.081</v>
      </c>
      <c r="E87" s="3">
        <v>1</v>
      </c>
      <c r="F87" s="3" t="s">
        <v>3983</v>
      </c>
      <c r="G87" s="3" t="s">
        <v>3981</v>
      </c>
    </row>
    <row r="88" spans="1:7" x14ac:dyDescent="0.25">
      <c r="A88" s="3" t="s">
        <v>19</v>
      </c>
      <c r="B88" s="3">
        <v>2008</v>
      </c>
      <c r="C88" s="4">
        <v>47.302</v>
      </c>
      <c r="D88" s="4">
        <v>1.98</v>
      </c>
      <c r="E88" s="3">
        <v>1</v>
      </c>
      <c r="F88" s="3" t="s">
        <v>695</v>
      </c>
      <c r="G88" s="3" t="s">
        <v>4050</v>
      </c>
    </row>
    <row r="89" spans="1:7" x14ac:dyDescent="0.25">
      <c r="A89" s="3" t="s">
        <v>19</v>
      </c>
      <c r="B89" s="3">
        <v>2008</v>
      </c>
      <c r="C89" s="4">
        <v>47.302</v>
      </c>
      <c r="D89" s="4">
        <v>5.9880000000000004</v>
      </c>
      <c r="E89" s="3">
        <v>1</v>
      </c>
      <c r="F89" s="3" t="s">
        <v>695</v>
      </c>
      <c r="G89" s="3" t="s">
        <v>4055</v>
      </c>
    </row>
    <row r="90" spans="1:7" x14ac:dyDescent="0.25">
      <c r="A90" s="3" t="s">
        <v>19</v>
      </c>
      <c r="B90" s="3">
        <v>2008</v>
      </c>
      <c r="C90" s="4">
        <v>47.302</v>
      </c>
      <c r="D90" s="4">
        <v>0.52600000000000002</v>
      </c>
      <c r="E90" s="3">
        <v>1</v>
      </c>
      <c r="F90" s="3" t="s">
        <v>590</v>
      </c>
      <c r="G90" s="3" t="s">
        <v>2769</v>
      </c>
    </row>
    <row r="91" spans="1:7" x14ac:dyDescent="0.25">
      <c r="A91" s="3" t="s">
        <v>127</v>
      </c>
      <c r="B91" s="3">
        <v>2008</v>
      </c>
      <c r="C91" s="4">
        <v>47.302</v>
      </c>
      <c r="D91" s="4">
        <v>34.841999999999999</v>
      </c>
      <c r="E91" s="3">
        <v>1</v>
      </c>
      <c r="F91" s="3" t="s">
        <v>968</v>
      </c>
      <c r="G91" s="3" t="s">
        <v>4107</v>
      </c>
    </row>
    <row r="92" spans="1:7" x14ac:dyDescent="0.25">
      <c r="A92" s="3" t="s">
        <v>19</v>
      </c>
      <c r="B92" s="3">
        <v>2008</v>
      </c>
      <c r="C92" s="4">
        <v>47.302</v>
      </c>
      <c r="D92" s="4">
        <v>2.15</v>
      </c>
      <c r="E92" s="3">
        <v>1</v>
      </c>
      <c r="F92" s="3" t="s">
        <v>642</v>
      </c>
      <c r="G92" s="3" t="s">
        <v>4083</v>
      </c>
    </row>
    <row r="93" spans="1:7" x14ac:dyDescent="0.25">
      <c r="A93" s="3" t="s">
        <v>127</v>
      </c>
      <c r="B93" s="3">
        <v>2008</v>
      </c>
      <c r="C93" s="4">
        <v>47.302</v>
      </c>
      <c r="D93" s="4">
        <v>23.651</v>
      </c>
      <c r="E93" s="3">
        <v>1</v>
      </c>
      <c r="F93" s="3" t="s">
        <v>642</v>
      </c>
      <c r="G93" s="3" t="s">
        <v>3835</v>
      </c>
    </row>
    <row r="94" spans="1:7" x14ac:dyDescent="0.25">
      <c r="A94" s="3" t="s">
        <v>127</v>
      </c>
      <c r="B94" s="3">
        <v>2008</v>
      </c>
      <c r="C94" s="4">
        <v>47.302</v>
      </c>
      <c r="D94" s="4">
        <v>47.302</v>
      </c>
      <c r="E94" s="3">
        <v>1</v>
      </c>
      <c r="F94" s="3" t="s">
        <v>271</v>
      </c>
      <c r="G94" s="3" t="s">
        <v>3295</v>
      </c>
    </row>
    <row r="95" spans="1:7" x14ac:dyDescent="0.25">
      <c r="A95" s="3" t="s">
        <v>19</v>
      </c>
      <c r="B95" s="3">
        <v>2008</v>
      </c>
      <c r="C95" s="4">
        <v>47.302</v>
      </c>
      <c r="D95" s="4">
        <v>2.2839999999999998</v>
      </c>
      <c r="E95" s="3">
        <v>1</v>
      </c>
      <c r="F95" s="3" t="s">
        <v>131</v>
      </c>
      <c r="G95" s="3" t="s">
        <v>3848</v>
      </c>
    </row>
    <row r="96" spans="1:7" x14ac:dyDescent="0.25">
      <c r="A96" s="3" t="s">
        <v>19</v>
      </c>
      <c r="B96" s="3">
        <v>2008</v>
      </c>
      <c r="C96" s="4">
        <v>47.302</v>
      </c>
      <c r="D96" s="4">
        <v>1.383</v>
      </c>
      <c r="E96" s="3">
        <v>1</v>
      </c>
      <c r="F96" s="3" t="s">
        <v>448</v>
      </c>
      <c r="G96" s="3" t="s">
        <v>2785</v>
      </c>
    </row>
    <row r="97" spans="1:7" x14ac:dyDescent="0.25">
      <c r="A97" s="3" t="s">
        <v>127</v>
      </c>
      <c r="B97" s="3">
        <v>2008</v>
      </c>
      <c r="C97" s="4">
        <v>47.302</v>
      </c>
      <c r="D97" s="4">
        <v>47.302</v>
      </c>
      <c r="E97" s="3">
        <v>1</v>
      </c>
      <c r="F97" s="3" t="s">
        <v>448</v>
      </c>
      <c r="G97" s="3" t="s">
        <v>3221</v>
      </c>
    </row>
    <row r="98" spans="1:7" x14ac:dyDescent="0.25">
      <c r="A98" s="3" t="s">
        <v>19</v>
      </c>
      <c r="B98" s="3">
        <v>2008</v>
      </c>
      <c r="C98" s="4">
        <v>47.302</v>
      </c>
      <c r="D98" s="4">
        <v>5.0030000000000001</v>
      </c>
      <c r="E98" s="3">
        <v>1</v>
      </c>
      <c r="F98" s="3" t="s">
        <v>159</v>
      </c>
      <c r="G98" s="3" t="s">
        <v>3022</v>
      </c>
    </row>
    <row r="99" spans="1:7" x14ac:dyDescent="0.25">
      <c r="A99" s="3" t="s">
        <v>19</v>
      </c>
      <c r="B99" s="3">
        <v>2008</v>
      </c>
      <c r="C99" s="4">
        <v>47.302</v>
      </c>
      <c r="D99" s="4">
        <v>0.79800000000000004</v>
      </c>
      <c r="E99" s="3">
        <v>1</v>
      </c>
      <c r="F99" s="3" t="s">
        <v>90</v>
      </c>
      <c r="G99" s="3" t="s">
        <v>2998</v>
      </c>
    </row>
    <row r="100" spans="1:7" x14ac:dyDescent="0.25">
      <c r="A100" s="3" t="s">
        <v>127</v>
      </c>
      <c r="B100" s="3">
        <v>2008</v>
      </c>
      <c r="C100" s="4">
        <v>47.302</v>
      </c>
      <c r="D100" s="4">
        <v>47.302</v>
      </c>
      <c r="E100" s="3">
        <v>1</v>
      </c>
      <c r="F100" s="3" t="s">
        <v>243</v>
      </c>
      <c r="G100" s="3" t="s">
        <v>2834</v>
      </c>
    </row>
    <row r="101" spans="1:7" x14ac:dyDescent="0.25">
      <c r="A101" s="3" t="s">
        <v>19</v>
      </c>
      <c r="B101" s="3">
        <v>2008</v>
      </c>
      <c r="C101" s="4">
        <v>47.302</v>
      </c>
      <c r="D101" s="4">
        <v>0.79800000000000004</v>
      </c>
      <c r="E101" s="3">
        <v>1</v>
      </c>
      <c r="F101" s="3" t="s">
        <v>3683</v>
      </c>
      <c r="G101" s="3" t="s">
        <v>3682</v>
      </c>
    </row>
    <row r="102" spans="1:7" x14ac:dyDescent="0.25">
      <c r="A102" s="3" t="s">
        <v>127</v>
      </c>
      <c r="B102" s="3">
        <v>2008</v>
      </c>
      <c r="C102" s="4">
        <v>47.302</v>
      </c>
      <c r="D102" s="4">
        <v>47.302</v>
      </c>
      <c r="E102" s="3">
        <v>1</v>
      </c>
      <c r="F102" s="3" t="s">
        <v>1747</v>
      </c>
      <c r="G102" s="3" t="s">
        <v>3951</v>
      </c>
    </row>
    <row r="103" spans="1:7" x14ac:dyDescent="0.25">
      <c r="A103" s="3" t="s">
        <v>19</v>
      </c>
      <c r="B103" s="3">
        <v>2008</v>
      </c>
      <c r="C103" s="4">
        <v>47.302</v>
      </c>
      <c r="D103" s="4">
        <v>1.5820000000000001</v>
      </c>
      <c r="E103" s="3">
        <v>1</v>
      </c>
      <c r="F103" s="3" t="s">
        <v>254</v>
      </c>
      <c r="G103" s="3" t="s">
        <v>2933</v>
      </c>
    </row>
    <row r="104" spans="1:7" x14ac:dyDescent="0.25">
      <c r="A104" s="3" t="s">
        <v>19</v>
      </c>
      <c r="B104" s="3">
        <v>2008</v>
      </c>
      <c r="C104" s="4">
        <v>47.302</v>
      </c>
      <c r="D104" s="4">
        <v>3.262</v>
      </c>
      <c r="E104" s="3">
        <v>1</v>
      </c>
      <c r="F104" s="3" t="s">
        <v>3771</v>
      </c>
      <c r="G104" s="3" t="s">
        <v>4141</v>
      </c>
    </row>
    <row r="105" spans="1:7" x14ac:dyDescent="0.25">
      <c r="A105" s="3" t="s">
        <v>19</v>
      </c>
      <c r="B105" s="3">
        <v>2008</v>
      </c>
      <c r="C105" s="4">
        <v>47.302</v>
      </c>
      <c r="D105" s="4">
        <v>2.4740000000000002</v>
      </c>
      <c r="E105" s="3">
        <v>1</v>
      </c>
      <c r="F105" s="3" t="s">
        <v>1707</v>
      </c>
      <c r="G105" s="3" t="s">
        <v>2906</v>
      </c>
    </row>
    <row r="106" spans="1:7" x14ac:dyDescent="0.25">
      <c r="A106" s="3" t="s">
        <v>127</v>
      </c>
      <c r="B106" s="3">
        <v>2008</v>
      </c>
      <c r="C106" s="4">
        <v>47.302</v>
      </c>
      <c r="D106" s="4">
        <v>47.302</v>
      </c>
      <c r="E106" s="3">
        <v>1</v>
      </c>
      <c r="F106" s="3" t="s">
        <v>989</v>
      </c>
      <c r="G106" s="3" t="s">
        <v>2838</v>
      </c>
    </row>
    <row r="107" spans="1:7" x14ac:dyDescent="0.25">
      <c r="A107" s="3" t="s">
        <v>127</v>
      </c>
      <c r="B107" s="3">
        <v>2008</v>
      </c>
      <c r="C107" s="4">
        <v>47.302</v>
      </c>
      <c r="D107" s="4">
        <v>47.302</v>
      </c>
      <c r="E107" s="3">
        <v>1</v>
      </c>
      <c r="F107" s="3" t="s">
        <v>599</v>
      </c>
      <c r="G107" s="3" t="s">
        <v>2858</v>
      </c>
    </row>
    <row r="108" spans="1:7" x14ac:dyDescent="0.25">
      <c r="A108" s="3" t="s">
        <v>19</v>
      </c>
      <c r="B108" s="3">
        <v>2008</v>
      </c>
      <c r="C108" s="4">
        <v>47.302</v>
      </c>
      <c r="D108" s="4">
        <v>2.42</v>
      </c>
      <c r="E108" s="3">
        <v>1</v>
      </c>
      <c r="F108" s="3" t="s">
        <v>286</v>
      </c>
      <c r="G108" s="3" t="s">
        <v>3270</v>
      </c>
    </row>
    <row r="109" spans="1:7" x14ac:dyDescent="0.25">
      <c r="A109" s="3" t="s">
        <v>19</v>
      </c>
      <c r="B109" s="3">
        <v>2008</v>
      </c>
      <c r="C109" s="4">
        <v>47.302</v>
      </c>
      <c r="D109" s="4">
        <v>5.22</v>
      </c>
      <c r="E109" s="3">
        <v>1</v>
      </c>
      <c r="F109" s="3" t="s">
        <v>556</v>
      </c>
      <c r="G109" s="3" t="s">
        <v>3648</v>
      </c>
    </row>
    <row r="110" spans="1:7" x14ac:dyDescent="0.25">
      <c r="A110" s="3" t="s">
        <v>127</v>
      </c>
      <c r="B110" s="3">
        <v>2008</v>
      </c>
      <c r="C110" s="4">
        <v>47.302</v>
      </c>
      <c r="D110" s="4">
        <v>23.651</v>
      </c>
      <c r="E110" s="3">
        <v>1</v>
      </c>
      <c r="F110" s="3" t="s">
        <v>1297</v>
      </c>
      <c r="G110" s="3" t="s">
        <v>4037</v>
      </c>
    </row>
    <row r="111" spans="1:7" x14ac:dyDescent="0.25">
      <c r="A111" s="3" t="s">
        <v>19</v>
      </c>
      <c r="B111" s="3">
        <v>2008</v>
      </c>
      <c r="C111" s="4">
        <v>47.302</v>
      </c>
      <c r="D111" s="4">
        <v>2.15</v>
      </c>
      <c r="E111" s="3">
        <v>1</v>
      </c>
      <c r="F111" s="3" t="s">
        <v>2797</v>
      </c>
      <c r="G111" s="3" t="s">
        <v>2795</v>
      </c>
    </row>
    <row r="112" spans="1:7" x14ac:dyDescent="0.25">
      <c r="A112" s="3" t="s">
        <v>19</v>
      </c>
      <c r="B112" s="3">
        <v>2008</v>
      </c>
      <c r="C112" s="4">
        <v>47.302</v>
      </c>
      <c r="D112" s="4">
        <v>1.7929999999999999</v>
      </c>
      <c r="E112" s="3">
        <v>1</v>
      </c>
      <c r="F112" s="3" t="s">
        <v>695</v>
      </c>
      <c r="G112" s="3" t="s">
        <v>3672</v>
      </c>
    </row>
    <row r="113" spans="1:7" x14ac:dyDescent="0.25">
      <c r="A113" s="3" t="s">
        <v>19</v>
      </c>
      <c r="B113" s="3">
        <v>2008</v>
      </c>
      <c r="C113" s="4">
        <v>47.302</v>
      </c>
      <c r="D113" s="4">
        <v>15.912000000000001</v>
      </c>
      <c r="E113" s="3">
        <v>1</v>
      </c>
      <c r="F113" s="3" t="s">
        <v>3395</v>
      </c>
      <c r="G113" s="3" t="s">
        <v>3398</v>
      </c>
    </row>
    <row r="114" spans="1:7" x14ac:dyDescent="0.25">
      <c r="A114" s="3" t="s">
        <v>19</v>
      </c>
      <c r="B114" s="3">
        <v>2008</v>
      </c>
      <c r="C114" s="4">
        <v>47.302</v>
      </c>
      <c r="D114" s="4">
        <v>1.881</v>
      </c>
      <c r="E114" s="3">
        <v>1</v>
      </c>
      <c r="F114" s="3" t="s">
        <v>2717</v>
      </c>
      <c r="G114" s="3" t="s">
        <v>2715</v>
      </c>
    </row>
    <row r="115" spans="1:7" x14ac:dyDescent="0.25">
      <c r="A115" s="3" t="s">
        <v>127</v>
      </c>
      <c r="B115" s="3">
        <v>2008</v>
      </c>
      <c r="C115" s="4">
        <v>47.302</v>
      </c>
      <c r="D115" s="4">
        <v>47.302</v>
      </c>
      <c r="E115" s="3">
        <v>1</v>
      </c>
      <c r="F115" s="3" t="s">
        <v>2990</v>
      </c>
      <c r="G115" s="3" t="s">
        <v>3241</v>
      </c>
    </row>
    <row r="116" spans="1:7" x14ac:dyDescent="0.25">
      <c r="A116" s="3" t="s">
        <v>19</v>
      </c>
      <c r="B116" s="3">
        <v>2008</v>
      </c>
      <c r="C116" s="4">
        <v>47.302</v>
      </c>
      <c r="D116" s="4">
        <v>4.7300000000000004</v>
      </c>
      <c r="E116" s="3">
        <v>1</v>
      </c>
      <c r="F116" s="3" t="s">
        <v>695</v>
      </c>
      <c r="G116" s="3" t="s">
        <v>2885</v>
      </c>
    </row>
    <row r="117" spans="1:7" x14ac:dyDescent="0.25">
      <c r="A117" s="3" t="s">
        <v>19</v>
      </c>
      <c r="B117" s="3">
        <v>2008</v>
      </c>
      <c r="C117" s="4">
        <v>47.302</v>
      </c>
      <c r="D117" s="4">
        <v>1.88</v>
      </c>
      <c r="E117" s="3">
        <v>1</v>
      </c>
      <c r="F117" s="3" t="s">
        <v>1297</v>
      </c>
      <c r="G117" s="3" t="s">
        <v>3126</v>
      </c>
    </row>
    <row r="118" spans="1:7" x14ac:dyDescent="0.25">
      <c r="A118" s="3" t="s">
        <v>19</v>
      </c>
      <c r="B118" s="3">
        <v>2008</v>
      </c>
      <c r="C118" s="4">
        <v>47.302</v>
      </c>
      <c r="D118" s="4">
        <v>1.802</v>
      </c>
      <c r="E118" s="3">
        <v>1</v>
      </c>
      <c r="F118" s="3" t="s">
        <v>254</v>
      </c>
      <c r="G118" s="3" t="s">
        <v>3478</v>
      </c>
    </row>
    <row r="119" spans="1:7" x14ac:dyDescent="0.25">
      <c r="A119" s="3" t="s">
        <v>127</v>
      </c>
      <c r="B119" s="3">
        <v>2009</v>
      </c>
      <c r="C119" s="4">
        <v>47.302</v>
      </c>
      <c r="D119" s="4">
        <v>42.284999999999997</v>
      </c>
      <c r="E119" s="3">
        <v>1</v>
      </c>
      <c r="F119" s="3" t="s">
        <v>2442</v>
      </c>
      <c r="G119" s="3" t="s">
        <v>2441</v>
      </c>
    </row>
    <row r="120" spans="1:7" x14ac:dyDescent="0.25">
      <c r="A120" s="3" t="s">
        <v>19</v>
      </c>
      <c r="B120" s="3">
        <v>2009</v>
      </c>
      <c r="C120" s="4">
        <v>47.302</v>
      </c>
      <c r="D120" s="4">
        <v>11.691000000000001</v>
      </c>
      <c r="E120" s="3">
        <v>1</v>
      </c>
      <c r="F120" s="3" t="s">
        <v>1676</v>
      </c>
      <c r="G120" s="3" t="s">
        <v>1674</v>
      </c>
    </row>
    <row r="121" spans="1:7" x14ac:dyDescent="0.25">
      <c r="A121" s="3" t="s">
        <v>19</v>
      </c>
      <c r="B121" s="3">
        <v>2009</v>
      </c>
      <c r="C121" s="4">
        <v>47.302</v>
      </c>
      <c r="D121" s="4">
        <v>0.98</v>
      </c>
      <c r="E121" s="3">
        <v>1</v>
      </c>
      <c r="F121" s="3" t="s">
        <v>590</v>
      </c>
      <c r="G121" s="3" t="s">
        <v>1771</v>
      </c>
    </row>
    <row r="122" spans="1:7" x14ac:dyDescent="0.25">
      <c r="A122" s="3" t="s">
        <v>127</v>
      </c>
      <c r="B122" s="3">
        <v>2009</v>
      </c>
      <c r="C122" s="4">
        <v>47.302</v>
      </c>
      <c r="D122" s="4">
        <v>47.302</v>
      </c>
      <c r="E122" s="3">
        <v>1</v>
      </c>
      <c r="F122" s="3" t="s">
        <v>590</v>
      </c>
      <c r="G122" s="3" t="s">
        <v>2028</v>
      </c>
    </row>
    <row r="123" spans="1:7" x14ac:dyDescent="0.25">
      <c r="A123" s="3" t="s">
        <v>127</v>
      </c>
      <c r="B123" s="3">
        <v>2009</v>
      </c>
      <c r="C123" s="4">
        <v>47.302</v>
      </c>
      <c r="D123" s="4">
        <v>47.302</v>
      </c>
      <c r="E123" s="3">
        <v>1</v>
      </c>
      <c r="F123" s="3" t="s">
        <v>615</v>
      </c>
      <c r="G123" s="3" t="s">
        <v>1963</v>
      </c>
    </row>
    <row r="124" spans="1:7" x14ac:dyDescent="0.25">
      <c r="A124" s="3" t="s">
        <v>19</v>
      </c>
      <c r="B124" s="3">
        <v>2009</v>
      </c>
      <c r="C124" s="4">
        <v>47.302</v>
      </c>
      <c r="D124" s="4">
        <v>0.59099999999999997</v>
      </c>
      <c r="E124" s="3">
        <v>1</v>
      </c>
      <c r="F124" s="3" t="s">
        <v>615</v>
      </c>
      <c r="G124" s="3" t="s">
        <v>2323</v>
      </c>
    </row>
    <row r="125" spans="1:7" x14ac:dyDescent="0.25">
      <c r="A125" s="3" t="s">
        <v>19</v>
      </c>
      <c r="B125" s="3">
        <v>2009</v>
      </c>
      <c r="C125" s="4">
        <v>47.302</v>
      </c>
      <c r="D125" s="4">
        <v>1.84</v>
      </c>
      <c r="E125" s="3">
        <v>1</v>
      </c>
      <c r="F125" s="3" t="s">
        <v>1368</v>
      </c>
      <c r="G125" s="3" t="s">
        <v>1367</v>
      </c>
    </row>
    <row r="126" spans="1:7" x14ac:dyDescent="0.25">
      <c r="A126" s="3" t="s">
        <v>19</v>
      </c>
      <c r="B126" s="3">
        <v>2009</v>
      </c>
      <c r="C126" s="4">
        <v>47.302</v>
      </c>
      <c r="D126" s="4">
        <v>1.2989999999999999</v>
      </c>
      <c r="E126" s="3">
        <v>1</v>
      </c>
      <c r="F126" s="3" t="s">
        <v>1286</v>
      </c>
      <c r="G126" s="3" t="s">
        <v>1284</v>
      </c>
    </row>
    <row r="127" spans="1:7" x14ac:dyDescent="0.25">
      <c r="A127" s="3" t="s">
        <v>19</v>
      </c>
      <c r="B127" s="3">
        <v>2009</v>
      </c>
      <c r="C127" s="4">
        <v>47.302</v>
      </c>
      <c r="D127" s="4">
        <v>0.53400000000000003</v>
      </c>
      <c r="E127" s="3">
        <v>1</v>
      </c>
      <c r="F127" s="3" t="s">
        <v>254</v>
      </c>
      <c r="G127" s="3" t="s">
        <v>1816</v>
      </c>
    </row>
    <row r="128" spans="1:7" x14ac:dyDescent="0.25">
      <c r="A128" s="3" t="s">
        <v>19</v>
      </c>
      <c r="B128" s="3">
        <v>2009</v>
      </c>
      <c r="C128" s="4">
        <v>47.302</v>
      </c>
      <c r="D128" s="4">
        <v>5.1920000000000002</v>
      </c>
      <c r="E128" s="3">
        <v>1</v>
      </c>
      <c r="F128" s="3" t="s">
        <v>1184</v>
      </c>
      <c r="G128" s="3" t="s">
        <v>2333</v>
      </c>
    </row>
    <row r="129" spans="1:7" x14ac:dyDescent="0.25">
      <c r="A129" s="3" t="s">
        <v>19</v>
      </c>
      <c r="B129" s="3">
        <v>2009</v>
      </c>
      <c r="C129" s="4">
        <v>47.302</v>
      </c>
      <c r="D129" s="4">
        <v>6.1890000000000001</v>
      </c>
      <c r="E129" s="3">
        <v>1</v>
      </c>
      <c r="F129" s="3" t="s">
        <v>1184</v>
      </c>
      <c r="G129" s="3" t="s">
        <v>1290</v>
      </c>
    </row>
    <row r="130" spans="1:7" x14ac:dyDescent="0.25">
      <c r="A130" s="3" t="s">
        <v>19</v>
      </c>
      <c r="B130" s="3">
        <v>2009</v>
      </c>
      <c r="C130" s="4">
        <v>47.302</v>
      </c>
      <c r="D130" s="4">
        <v>1.992</v>
      </c>
      <c r="E130" s="3">
        <v>1</v>
      </c>
      <c r="F130" s="3" t="s">
        <v>740</v>
      </c>
      <c r="G130" s="3" t="s">
        <v>2351</v>
      </c>
    </row>
    <row r="131" spans="1:7" x14ac:dyDescent="0.25">
      <c r="A131" s="3" t="s">
        <v>19</v>
      </c>
      <c r="B131" s="3">
        <v>2009</v>
      </c>
      <c r="C131" s="4">
        <v>47.302</v>
      </c>
      <c r="D131" s="4">
        <v>10.391999999999999</v>
      </c>
      <c r="E131" s="3">
        <v>1</v>
      </c>
      <c r="F131" s="3" t="s">
        <v>528</v>
      </c>
      <c r="G131" s="3" t="s">
        <v>2223</v>
      </c>
    </row>
    <row r="132" spans="1:7" x14ac:dyDescent="0.25">
      <c r="A132" s="3" t="s">
        <v>19</v>
      </c>
      <c r="B132" s="3">
        <v>2009</v>
      </c>
      <c r="C132" s="4">
        <v>47.302</v>
      </c>
      <c r="D132" s="4">
        <v>0.59099999999999997</v>
      </c>
      <c r="E132" s="3">
        <v>1</v>
      </c>
      <c r="F132" s="3" t="s">
        <v>1747</v>
      </c>
      <c r="G132" s="3" t="s">
        <v>1746</v>
      </c>
    </row>
    <row r="133" spans="1:7" x14ac:dyDescent="0.25">
      <c r="A133" s="3" t="s">
        <v>19</v>
      </c>
      <c r="B133" s="3">
        <v>2009</v>
      </c>
      <c r="C133" s="4">
        <v>47.302</v>
      </c>
      <c r="D133" s="4">
        <v>0.59099999999999997</v>
      </c>
      <c r="E133" s="3">
        <v>1</v>
      </c>
      <c r="F133" s="3" t="s">
        <v>590</v>
      </c>
      <c r="G133" s="3" t="s">
        <v>1456</v>
      </c>
    </row>
    <row r="134" spans="1:7" x14ac:dyDescent="0.25">
      <c r="A134" s="3" t="s">
        <v>19</v>
      </c>
      <c r="B134" s="3">
        <v>2009</v>
      </c>
      <c r="C134" s="4">
        <v>47.302</v>
      </c>
      <c r="D134" s="4">
        <v>1.6890000000000001</v>
      </c>
      <c r="E134" s="3">
        <v>1</v>
      </c>
      <c r="F134" s="3" t="s">
        <v>1152</v>
      </c>
      <c r="G134" s="3" t="s">
        <v>2080</v>
      </c>
    </row>
    <row r="135" spans="1:7" x14ac:dyDescent="0.25">
      <c r="A135" s="3" t="s">
        <v>19</v>
      </c>
      <c r="B135" s="3">
        <v>2009</v>
      </c>
      <c r="C135" s="4">
        <v>47.302</v>
      </c>
      <c r="D135" s="4">
        <v>1.3879999999999999</v>
      </c>
      <c r="E135" s="3">
        <v>1</v>
      </c>
      <c r="F135" s="3" t="s">
        <v>1151</v>
      </c>
      <c r="G135" s="3" t="s">
        <v>2644</v>
      </c>
    </row>
    <row r="136" spans="1:7" x14ac:dyDescent="0.25">
      <c r="A136" s="3" t="s">
        <v>19</v>
      </c>
      <c r="B136" s="3">
        <v>2009</v>
      </c>
      <c r="C136" s="4">
        <v>47.302</v>
      </c>
      <c r="D136" s="4">
        <v>0.85399999999999998</v>
      </c>
      <c r="E136" s="3">
        <v>1</v>
      </c>
      <c r="F136" s="3" t="s">
        <v>1152</v>
      </c>
      <c r="G136" s="3" t="s">
        <v>1149</v>
      </c>
    </row>
    <row r="137" spans="1:7" x14ac:dyDescent="0.25">
      <c r="A137" s="3" t="s">
        <v>19</v>
      </c>
      <c r="B137" s="3">
        <v>2009</v>
      </c>
      <c r="C137" s="4">
        <v>47.302</v>
      </c>
      <c r="D137" s="4">
        <v>0.85399999999999998</v>
      </c>
      <c r="E137" s="3">
        <v>1</v>
      </c>
      <c r="F137" s="3" t="s">
        <v>2090</v>
      </c>
      <c r="G137" s="3" t="s">
        <v>2096</v>
      </c>
    </row>
    <row r="138" spans="1:7" x14ac:dyDescent="0.25">
      <c r="A138" s="3" t="s">
        <v>19</v>
      </c>
      <c r="B138" s="3">
        <v>2009</v>
      </c>
      <c r="C138" s="4">
        <v>47.302</v>
      </c>
      <c r="D138" s="4">
        <v>1.6890000000000001</v>
      </c>
      <c r="E138" s="3">
        <v>1</v>
      </c>
      <c r="F138" s="3" t="s">
        <v>2121</v>
      </c>
      <c r="G138" s="3" t="s">
        <v>2119</v>
      </c>
    </row>
    <row r="139" spans="1:7" x14ac:dyDescent="0.25">
      <c r="A139" s="3" t="s">
        <v>127</v>
      </c>
      <c r="B139" s="3">
        <v>2009</v>
      </c>
      <c r="C139" s="4">
        <v>47.302</v>
      </c>
      <c r="D139" s="4">
        <v>47.302</v>
      </c>
      <c r="E139" s="3">
        <v>1</v>
      </c>
      <c r="F139" s="3" t="s">
        <v>2280</v>
      </c>
      <c r="G139" s="3" t="s">
        <v>2278</v>
      </c>
    </row>
    <row r="140" spans="1:7" x14ac:dyDescent="0.25">
      <c r="A140" s="3" t="s">
        <v>19</v>
      </c>
      <c r="B140" s="3">
        <v>2009</v>
      </c>
      <c r="C140" s="4">
        <v>47.302</v>
      </c>
      <c r="D140" s="4">
        <v>1.3009999999999999</v>
      </c>
      <c r="E140" s="3">
        <v>1</v>
      </c>
      <c r="F140" s="3" t="s">
        <v>695</v>
      </c>
      <c r="G140" s="3" t="s">
        <v>1910</v>
      </c>
    </row>
    <row r="141" spans="1:7" x14ac:dyDescent="0.25">
      <c r="A141" s="3" t="s">
        <v>19</v>
      </c>
      <c r="B141" s="3">
        <v>2009</v>
      </c>
      <c r="C141" s="4">
        <v>47.302</v>
      </c>
      <c r="D141" s="4">
        <v>1.3879999999999999</v>
      </c>
      <c r="E141" s="3">
        <v>1</v>
      </c>
      <c r="F141" s="3" t="s">
        <v>1151</v>
      </c>
      <c r="G141" s="3" t="s">
        <v>2641</v>
      </c>
    </row>
    <row r="142" spans="1:7" x14ac:dyDescent="0.25">
      <c r="A142" s="3" t="s">
        <v>19</v>
      </c>
      <c r="B142" s="3">
        <v>2009</v>
      </c>
      <c r="C142" s="4">
        <v>47.302</v>
      </c>
      <c r="D142" s="4">
        <v>0.85399999999999998</v>
      </c>
      <c r="E142" s="3">
        <v>1</v>
      </c>
      <c r="F142" s="3" t="s">
        <v>1152</v>
      </c>
      <c r="G142" s="3" t="s">
        <v>1156</v>
      </c>
    </row>
    <row r="143" spans="1:7" x14ac:dyDescent="0.25">
      <c r="A143" s="3" t="s">
        <v>19</v>
      </c>
      <c r="B143" s="3">
        <v>2009</v>
      </c>
      <c r="C143" s="4">
        <v>47.302</v>
      </c>
      <c r="D143" s="4">
        <v>0.85399999999999998</v>
      </c>
      <c r="E143" s="3">
        <v>1</v>
      </c>
      <c r="F143" s="3" t="s">
        <v>2090</v>
      </c>
      <c r="G143" s="3" t="s">
        <v>2089</v>
      </c>
    </row>
    <row r="144" spans="1:7" x14ac:dyDescent="0.25">
      <c r="A144" s="3" t="s">
        <v>19</v>
      </c>
      <c r="B144" s="3">
        <v>2009</v>
      </c>
      <c r="C144" s="4">
        <v>47.302</v>
      </c>
      <c r="D144" s="4">
        <v>1.1830000000000001</v>
      </c>
      <c r="E144" s="3">
        <v>1</v>
      </c>
      <c r="F144" s="3" t="s">
        <v>695</v>
      </c>
      <c r="G144" s="3" t="s">
        <v>1930</v>
      </c>
    </row>
    <row r="145" spans="1:7" x14ac:dyDescent="0.25">
      <c r="A145" s="3" t="s">
        <v>19</v>
      </c>
      <c r="B145" s="3">
        <v>2009</v>
      </c>
      <c r="C145" s="4">
        <v>47.302</v>
      </c>
      <c r="D145" s="4">
        <v>0.56299999999999994</v>
      </c>
      <c r="E145" s="3">
        <v>1</v>
      </c>
      <c r="F145" s="3" t="s">
        <v>695</v>
      </c>
      <c r="G145" s="3" t="s">
        <v>2389</v>
      </c>
    </row>
    <row r="146" spans="1:7" x14ac:dyDescent="0.25">
      <c r="A146" s="3" t="s">
        <v>19</v>
      </c>
      <c r="B146" s="3">
        <v>2009</v>
      </c>
      <c r="C146" s="4">
        <v>47.302</v>
      </c>
      <c r="D146" s="4">
        <v>1.869</v>
      </c>
      <c r="E146" s="3">
        <v>1</v>
      </c>
      <c r="F146" s="3" t="s">
        <v>2202</v>
      </c>
      <c r="G146" s="3" t="s">
        <v>2200</v>
      </c>
    </row>
    <row r="147" spans="1:7" x14ac:dyDescent="0.25">
      <c r="A147" s="3" t="s">
        <v>127</v>
      </c>
      <c r="B147" s="3">
        <v>2009</v>
      </c>
      <c r="C147" s="4">
        <v>47.302</v>
      </c>
      <c r="D147" s="4">
        <v>23.651</v>
      </c>
      <c r="E147" s="3">
        <v>1</v>
      </c>
      <c r="F147" s="3" t="s">
        <v>1183</v>
      </c>
      <c r="G147" s="3" t="s">
        <v>1319</v>
      </c>
    </row>
    <row r="148" spans="1:7" x14ac:dyDescent="0.25">
      <c r="A148" s="3" t="s">
        <v>19</v>
      </c>
      <c r="B148" s="3">
        <v>2009</v>
      </c>
      <c r="C148" s="4">
        <v>47.302</v>
      </c>
      <c r="D148" s="4">
        <v>0.59099999999999997</v>
      </c>
      <c r="E148" s="3">
        <v>1</v>
      </c>
      <c r="F148" s="3" t="s">
        <v>254</v>
      </c>
      <c r="G148" s="3" t="s">
        <v>1728</v>
      </c>
    </row>
    <row r="149" spans="1:7" x14ac:dyDescent="0.25">
      <c r="A149" s="3" t="s">
        <v>19</v>
      </c>
      <c r="B149" s="3">
        <v>2009</v>
      </c>
      <c r="C149" s="4">
        <v>47.302</v>
      </c>
      <c r="D149" s="4">
        <v>0.59099999999999997</v>
      </c>
      <c r="E149" s="3">
        <v>1</v>
      </c>
      <c r="F149" s="3" t="s">
        <v>254</v>
      </c>
      <c r="G149" s="3" t="s">
        <v>2370</v>
      </c>
    </row>
    <row r="150" spans="1:7" x14ac:dyDescent="0.25">
      <c r="A150" s="3" t="s">
        <v>19</v>
      </c>
      <c r="B150" s="3">
        <v>2009</v>
      </c>
      <c r="C150" s="4">
        <v>47.302</v>
      </c>
      <c r="D150" s="4">
        <v>0.59099999999999997</v>
      </c>
      <c r="E150" s="3">
        <v>1</v>
      </c>
      <c r="F150" s="3" t="s">
        <v>254</v>
      </c>
      <c r="G150" s="3" t="s">
        <v>2214</v>
      </c>
    </row>
    <row r="151" spans="1:7" x14ac:dyDescent="0.25">
      <c r="A151" s="3" t="s">
        <v>19</v>
      </c>
      <c r="B151" s="3">
        <v>2009</v>
      </c>
      <c r="C151" s="4">
        <v>47.302</v>
      </c>
      <c r="D151" s="4">
        <v>1.351</v>
      </c>
      <c r="E151" s="3">
        <v>1</v>
      </c>
      <c r="F151" s="3" t="s">
        <v>254</v>
      </c>
      <c r="G151" s="3" t="s">
        <v>2209</v>
      </c>
    </row>
    <row r="152" spans="1:7" x14ac:dyDescent="0.25">
      <c r="A152" s="3" t="s">
        <v>19</v>
      </c>
      <c r="B152" s="3">
        <v>2009</v>
      </c>
      <c r="C152" s="4">
        <v>47.302</v>
      </c>
      <c r="D152" s="4">
        <v>1.1830000000000001</v>
      </c>
      <c r="E152" s="3">
        <v>1</v>
      </c>
      <c r="F152" s="3" t="s">
        <v>254</v>
      </c>
      <c r="G152" s="3" t="s">
        <v>1451</v>
      </c>
    </row>
    <row r="153" spans="1:7" x14ac:dyDescent="0.25">
      <c r="A153" s="3" t="s">
        <v>127</v>
      </c>
      <c r="B153" s="3">
        <v>2009</v>
      </c>
      <c r="C153" s="4">
        <v>47.302</v>
      </c>
      <c r="D153" s="4">
        <v>47.302</v>
      </c>
      <c r="E153" s="3">
        <v>1</v>
      </c>
      <c r="F153" s="3" t="s">
        <v>1477</v>
      </c>
      <c r="G153" s="3" t="s">
        <v>1493</v>
      </c>
    </row>
    <row r="154" spans="1:7" x14ac:dyDescent="0.25">
      <c r="A154" s="3" t="s">
        <v>19</v>
      </c>
      <c r="B154" s="3">
        <v>2009</v>
      </c>
      <c r="C154" s="4">
        <v>47.302</v>
      </c>
      <c r="D154" s="4">
        <v>1.2370000000000001</v>
      </c>
      <c r="E154" s="3">
        <v>1</v>
      </c>
      <c r="F154" s="3" t="s">
        <v>254</v>
      </c>
      <c r="G154" s="3" t="s">
        <v>2629</v>
      </c>
    </row>
    <row r="155" spans="1:7" x14ac:dyDescent="0.25">
      <c r="A155" s="3" t="s">
        <v>19</v>
      </c>
      <c r="B155" s="3">
        <v>2009</v>
      </c>
      <c r="C155" s="4">
        <v>47.302</v>
      </c>
      <c r="D155" s="4">
        <v>1.577</v>
      </c>
      <c r="E155" s="3">
        <v>1</v>
      </c>
      <c r="F155" s="3" t="s">
        <v>254</v>
      </c>
      <c r="G155" s="3" t="s">
        <v>1345</v>
      </c>
    </row>
    <row r="156" spans="1:7" x14ac:dyDescent="0.25">
      <c r="A156" s="3" t="s">
        <v>19</v>
      </c>
      <c r="B156" s="3">
        <v>2009</v>
      </c>
      <c r="C156" s="4">
        <v>47.302</v>
      </c>
      <c r="D156" s="4">
        <v>0.59099999999999997</v>
      </c>
      <c r="E156" s="3">
        <v>1</v>
      </c>
      <c r="F156" s="3" t="s">
        <v>1255</v>
      </c>
      <c r="G156" s="3" t="s">
        <v>1254</v>
      </c>
    </row>
    <row r="157" spans="1:7" x14ac:dyDescent="0.25">
      <c r="A157" s="3" t="s">
        <v>19</v>
      </c>
      <c r="B157" s="3">
        <v>2009</v>
      </c>
      <c r="C157" s="4">
        <v>47.302</v>
      </c>
      <c r="D157" s="4">
        <v>1.1830000000000001</v>
      </c>
      <c r="E157" s="3">
        <v>1</v>
      </c>
      <c r="F157" s="3" t="s">
        <v>903</v>
      </c>
      <c r="G157" s="3" t="s">
        <v>1224</v>
      </c>
    </row>
    <row r="158" spans="1:7" x14ac:dyDescent="0.25">
      <c r="A158" s="3" t="s">
        <v>19</v>
      </c>
      <c r="B158" s="3">
        <v>2009</v>
      </c>
      <c r="C158" s="4">
        <v>47.302</v>
      </c>
      <c r="D158" s="4">
        <v>1.4950000000000001</v>
      </c>
      <c r="E158" s="3">
        <v>1</v>
      </c>
      <c r="F158" s="3" t="s">
        <v>2547</v>
      </c>
      <c r="G158" s="3" t="s">
        <v>2546</v>
      </c>
    </row>
    <row r="159" spans="1:7" x14ac:dyDescent="0.25">
      <c r="A159" s="3" t="s">
        <v>19</v>
      </c>
      <c r="B159" s="3">
        <v>2009</v>
      </c>
      <c r="C159" s="4">
        <v>47.302</v>
      </c>
      <c r="D159" s="4">
        <v>3.153</v>
      </c>
      <c r="E159" s="3">
        <v>1</v>
      </c>
      <c r="F159" s="3" t="s">
        <v>237</v>
      </c>
      <c r="G159" s="3" t="s">
        <v>1314</v>
      </c>
    </row>
    <row r="160" spans="1:7" x14ac:dyDescent="0.25">
      <c r="A160" s="3" t="s">
        <v>19</v>
      </c>
      <c r="B160" s="3">
        <v>2009</v>
      </c>
      <c r="C160" s="4">
        <v>47.302</v>
      </c>
      <c r="D160" s="4">
        <v>5.0170000000000003</v>
      </c>
      <c r="E160" s="3">
        <v>1</v>
      </c>
      <c r="F160" s="3" t="s">
        <v>90</v>
      </c>
      <c r="G160" s="3" t="s">
        <v>1471</v>
      </c>
    </row>
    <row r="161" spans="1:7" x14ac:dyDescent="0.25">
      <c r="A161" s="3" t="s">
        <v>19</v>
      </c>
      <c r="B161" s="3">
        <v>2009</v>
      </c>
      <c r="C161" s="4">
        <v>47.302</v>
      </c>
      <c r="D161" s="4">
        <v>1.597</v>
      </c>
      <c r="E161" s="3">
        <v>1</v>
      </c>
      <c r="F161" s="3" t="s">
        <v>879</v>
      </c>
      <c r="G161" s="3" t="s">
        <v>1259</v>
      </c>
    </row>
    <row r="162" spans="1:7" x14ac:dyDescent="0.25">
      <c r="A162" s="3" t="s">
        <v>19</v>
      </c>
      <c r="B162" s="3">
        <v>2009</v>
      </c>
      <c r="C162" s="4">
        <v>47.302</v>
      </c>
      <c r="D162" s="4">
        <v>0.93600000000000005</v>
      </c>
      <c r="E162" s="3">
        <v>1</v>
      </c>
      <c r="F162" s="3" t="s">
        <v>968</v>
      </c>
      <c r="G162" s="3" t="s">
        <v>2446</v>
      </c>
    </row>
    <row r="163" spans="1:7" x14ac:dyDescent="0.25">
      <c r="A163" s="3" t="s">
        <v>19</v>
      </c>
      <c r="B163" s="3">
        <v>2009</v>
      </c>
      <c r="C163" s="4">
        <v>47.302</v>
      </c>
      <c r="D163" s="4">
        <v>0.59099999999999997</v>
      </c>
      <c r="E163" s="3">
        <v>1</v>
      </c>
      <c r="F163" s="3" t="s">
        <v>968</v>
      </c>
      <c r="G163" s="3" t="s">
        <v>2565</v>
      </c>
    </row>
    <row r="164" spans="1:7" x14ac:dyDescent="0.25">
      <c r="A164" s="3" t="s">
        <v>19</v>
      </c>
      <c r="B164" s="3">
        <v>2009</v>
      </c>
      <c r="C164" s="4">
        <v>47.302</v>
      </c>
      <c r="D164" s="4">
        <v>0.59099999999999997</v>
      </c>
      <c r="E164" s="3">
        <v>1</v>
      </c>
      <c r="F164" s="3" t="s">
        <v>968</v>
      </c>
      <c r="G164" s="3" t="s">
        <v>2556</v>
      </c>
    </row>
    <row r="165" spans="1:7" x14ac:dyDescent="0.25">
      <c r="A165" s="3" t="s">
        <v>19</v>
      </c>
      <c r="B165" s="3">
        <v>2009</v>
      </c>
      <c r="C165" s="4">
        <v>47.302</v>
      </c>
      <c r="D165" s="4">
        <v>0.59099999999999997</v>
      </c>
      <c r="E165" s="3">
        <v>1</v>
      </c>
      <c r="F165" s="3" t="s">
        <v>1351</v>
      </c>
      <c r="G165" s="3" t="s">
        <v>1350</v>
      </c>
    </row>
    <row r="166" spans="1:7" x14ac:dyDescent="0.25">
      <c r="A166" s="3" t="s">
        <v>19</v>
      </c>
      <c r="B166" s="3">
        <v>2009</v>
      </c>
      <c r="C166" s="4">
        <v>47.302</v>
      </c>
      <c r="D166" s="4">
        <v>0.59099999999999997</v>
      </c>
      <c r="E166" s="3">
        <v>1</v>
      </c>
      <c r="F166" s="3" t="s">
        <v>286</v>
      </c>
      <c r="G166" s="3" t="s">
        <v>1586</v>
      </c>
    </row>
    <row r="167" spans="1:7" x14ac:dyDescent="0.25">
      <c r="A167" s="3" t="s">
        <v>19</v>
      </c>
      <c r="B167" s="3">
        <v>2009</v>
      </c>
      <c r="C167" s="4">
        <v>47.302</v>
      </c>
      <c r="D167" s="4">
        <v>0.59099999999999997</v>
      </c>
      <c r="E167" s="3">
        <v>1</v>
      </c>
      <c r="F167" s="3" t="s">
        <v>286</v>
      </c>
      <c r="G167" s="3" t="s">
        <v>1233</v>
      </c>
    </row>
    <row r="168" spans="1:7" x14ac:dyDescent="0.25">
      <c r="A168" s="3" t="s">
        <v>19</v>
      </c>
      <c r="B168" s="3">
        <v>2009</v>
      </c>
      <c r="C168" s="4">
        <v>47.302</v>
      </c>
      <c r="D168" s="4">
        <v>0.59099999999999997</v>
      </c>
      <c r="E168" s="3">
        <v>1</v>
      </c>
      <c r="F168" s="3" t="s">
        <v>1056</v>
      </c>
      <c r="G168" s="3" t="s">
        <v>2600</v>
      </c>
    </row>
    <row r="169" spans="1:7" x14ac:dyDescent="0.25">
      <c r="A169" s="3" t="s">
        <v>19</v>
      </c>
      <c r="B169" s="3">
        <v>2009</v>
      </c>
      <c r="C169" s="4">
        <v>47.302</v>
      </c>
      <c r="D169" s="4">
        <v>0.59099999999999997</v>
      </c>
      <c r="E169" s="3">
        <v>1</v>
      </c>
      <c r="F169" s="3" t="s">
        <v>1056</v>
      </c>
      <c r="G169" s="3" t="s">
        <v>1228</v>
      </c>
    </row>
    <row r="170" spans="1:7" x14ac:dyDescent="0.25">
      <c r="A170" s="3" t="s">
        <v>19</v>
      </c>
      <c r="B170" s="3">
        <v>2009</v>
      </c>
      <c r="C170" s="4">
        <v>47.302</v>
      </c>
      <c r="D170" s="4">
        <v>4.6589999999999998</v>
      </c>
      <c r="E170" s="3">
        <v>1</v>
      </c>
      <c r="F170" s="3" t="s">
        <v>957</v>
      </c>
      <c r="G170" s="3" t="s">
        <v>1767</v>
      </c>
    </row>
    <row r="171" spans="1:7" x14ac:dyDescent="0.25">
      <c r="A171" s="3" t="s">
        <v>19</v>
      </c>
      <c r="B171" s="3">
        <v>2009</v>
      </c>
      <c r="C171" s="4">
        <v>47.302</v>
      </c>
      <c r="D171" s="4">
        <v>4.9930000000000003</v>
      </c>
      <c r="E171" s="3">
        <v>1</v>
      </c>
      <c r="F171" s="3" t="s">
        <v>1753</v>
      </c>
      <c r="G171" s="3" t="s">
        <v>1751</v>
      </c>
    </row>
    <row r="172" spans="1:7" x14ac:dyDescent="0.25">
      <c r="A172" s="3" t="s">
        <v>19</v>
      </c>
      <c r="B172" s="3">
        <v>2009</v>
      </c>
      <c r="C172" s="4">
        <v>47.302</v>
      </c>
      <c r="D172" s="4">
        <v>0.59099999999999997</v>
      </c>
      <c r="E172" s="3">
        <v>1</v>
      </c>
      <c r="F172" s="3" t="s">
        <v>2115</v>
      </c>
      <c r="G172" s="3" t="s">
        <v>2114</v>
      </c>
    </row>
    <row r="173" spans="1:7" x14ac:dyDescent="0.25">
      <c r="A173" s="3" t="s">
        <v>127</v>
      </c>
      <c r="B173" s="3">
        <v>2009</v>
      </c>
      <c r="C173" s="4">
        <v>47.302</v>
      </c>
      <c r="D173" s="4">
        <v>47.302</v>
      </c>
      <c r="E173" s="3">
        <v>1</v>
      </c>
      <c r="F173" s="3" t="s">
        <v>519</v>
      </c>
      <c r="G173" s="3" t="s">
        <v>1649</v>
      </c>
    </row>
    <row r="174" spans="1:7" x14ac:dyDescent="0.25">
      <c r="A174" s="3" t="s">
        <v>127</v>
      </c>
      <c r="B174" s="3">
        <v>2009</v>
      </c>
      <c r="C174" s="4">
        <v>47.302</v>
      </c>
      <c r="D174" s="4">
        <v>47.302</v>
      </c>
      <c r="E174" s="3">
        <v>1</v>
      </c>
      <c r="F174" s="3" t="s">
        <v>259</v>
      </c>
      <c r="G174" s="3" t="s">
        <v>1396</v>
      </c>
    </row>
    <row r="175" spans="1:7" x14ac:dyDescent="0.25">
      <c r="A175" s="3" t="s">
        <v>19</v>
      </c>
      <c r="B175" s="3">
        <v>2009</v>
      </c>
      <c r="C175" s="4">
        <v>47.302</v>
      </c>
      <c r="D175" s="4">
        <v>1.3260000000000001</v>
      </c>
      <c r="E175" s="3">
        <v>1</v>
      </c>
      <c r="F175" s="3" t="s">
        <v>807</v>
      </c>
      <c r="G175" s="3" t="s">
        <v>1415</v>
      </c>
    </row>
    <row r="176" spans="1:7" x14ac:dyDescent="0.25">
      <c r="A176" s="3" t="s">
        <v>19</v>
      </c>
      <c r="B176" s="3">
        <v>2009</v>
      </c>
      <c r="C176" s="4">
        <v>47.302</v>
      </c>
      <c r="D176" s="4">
        <v>1.1539999999999999</v>
      </c>
      <c r="E176" s="3">
        <v>1</v>
      </c>
      <c r="F176" s="3" t="s">
        <v>807</v>
      </c>
      <c r="G176" s="3" t="s">
        <v>2624</v>
      </c>
    </row>
    <row r="177" spans="1:7" x14ac:dyDescent="0.25">
      <c r="A177" s="3" t="s">
        <v>19</v>
      </c>
      <c r="B177" s="3">
        <v>2009</v>
      </c>
      <c r="C177" s="4">
        <v>47.302</v>
      </c>
      <c r="D177" s="4">
        <v>3.5830000000000002</v>
      </c>
      <c r="E177" s="3">
        <v>1</v>
      </c>
      <c r="F177" s="3" t="s">
        <v>1214</v>
      </c>
      <c r="G177" s="3" t="s">
        <v>1211</v>
      </c>
    </row>
    <row r="178" spans="1:7" x14ac:dyDescent="0.25">
      <c r="A178" s="3" t="s">
        <v>19</v>
      </c>
      <c r="B178" s="3">
        <v>2009</v>
      </c>
      <c r="C178" s="4">
        <v>47.302</v>
      </c>
      <c r="D178" s="4">
        <v>5.9349999999999996</v>
      </c>
      <c r="E178" s="3">
        <v>1</v>
      </c>
      <c r="F178" s="3" t="s">
        <v>90</v>
      </c>
      <c r="G178" s="3" t="s">
        <v>1669</v>
      </c>
    </row>
    <row r="179" spans="1:7" x14ac:dyDescent="0.25">
      <c r="A179" s="3" t="s">
        <v>19</v>
      </c>
      <c r="B179" s="3">
        <v>2009</v>
      </c>
      <c r="C179" s="4">
        <v>47.302</v>
      </c>
      <c r="D179" s="4">
        <v>4.9930000000000003</v>
      </c>
      <c r="E179" s="3">
        <v>1</v>
      </c>
      <c r="F179" s="3" t="s">
        <v>2250</v>
      </c>
      <c r="G179" s="3" t="s">
        <v>2248</v>
      </c>
    </row>
    <row r="180" spans="1:7" x14ac:dyDescent="0.25">
      <c r="A180" s="3" t="s">
        <v>19</v>
      </c>
      <c r="B180" s="3">
        <v>2009</v>
      </c>
      <c r="C180" s="4">
        <v>47.302</v>
      </c>
      <c r="D180" s="4">
        <v>1.3140000000000001</v>
      </c>
      <c r="E180" s="3">
        <v>1</v>
      </c>
      <c r="F180" s="3" t="s">
        <v>125</v>
      </c>
      <c r="G180" s="3" t="s">
        <v>2356</v>
      </c>
    </row>
    <row r="181" spans="1:7" x14ac:dyDescent="0.25">
      <c r="A181" s="3" t="s">
        <v>19</v>
      </c>
      <c r="B181" s="3">
        <v>2009</v>
      </c>
      <c r="C181" s="4">
        <v>47.302</v>
      </c>
      <c r="D181" s="4">
        <v>1.768</v>
      </c>
      <c r="E181" s="3">
        <v>1</v>
      </c>
      <c r="F181" s="3" t="s">
        <v>1461</v>
      </c>
      <c r="G181" s="3" t="s">
        <v>1460</v>
      </c>
    </row>
    <row r="182" spans="1:7" x14ac:dyDescent="0.25">
      <c r="A182" s="3" t="s">
        <v>19</v>
      </c>
      <c r="B182" s="3">
        <v>2009</v>
      </c>
      <c r="C182" s="4">
        <v>47.302</v>
      </c>
      <c r="D182" s="4">
        <v>1.538</v>
      </c>
      <c r="E182" s="3">
        <v>1</v>
      </c>
      <c r="F182" s="3" t="s">
        <v>1461</v>
      </c>
      <c r="G182" s="3" t="s">
        <v>1481</v>
      </c>
    </row>
    <row r="183" spans="1:7" x14ac:dyDescent="0.25">
      <c r="A183" s="3" t="s">
        <v>127</v>
      </c>
      <c r="B183" s="3">
        <v>2009</v>
      </c>
      <c r="C183" s="4">
        <v>47.302</v>
      </c>
      <c r="D183" s="4">
        <v>39.856000000000002</v>
      </c>
      <c r="E183" s="3">
        <v>1</v>
      </c>
      <c r="F183" s="3" t="s">
        <v>2135</v>
      </c>
      <c r="G183" s="3" t="s">
        <v>2134</v>
      </c>
    </row>
    <row r="184" spans="1:7" x14ac:dyDescent="0.25">
      <c r="A184" s="3" t="s">
        <v>19</v>
      </c>
      <c r="B184" s="3">
        <v>2009</v>
      </c>
      <c r="C184" s="4">
        <v>47.302</v>
      </c>
      <c r="D184" s="4">
        <v>2.0790000000000002</v>
      </c>
      <c r="E184" s="3">
        <v>1</v>
      </c>
      <c r="F184" s="3" t="s">
        <v>2472</v>
      </c>
      <c r="G184" s="3" t="s">
        <v>2471</v>
      </c>
    </row>
    <row r="185" spans="1:7" x14ac:dyDescent="0.25">
      <c r="A185" s="3" t="s">
        <v>19</v>
      </c>
      <c r="B185" s="3">
        <v>2009</v>
      </c>
      <c r="C185" s="4">
        <v>47.302</v>
      </c>
      <c r="D185" s="4">
        <v>1.04</v>
      </c>
      <c r="E185" s="3">
        <v>1</v>
      </c>
      <c r="F185" s="3" t="s">
        <v>1707</v>
      </c>
      <c r="G185" s="3" t="s">
        <v>2648</v>
      </c>
    </row>
    <row r="186" spans="1:7" x14ac:dyDescent="0.25">
      <c r="A186" s="3" t="s">
        <v>19</v>
      </c>
      <c r="B186" s="3">
        <v>2009</v>
      </c>
      <c r="C186" s="4">
        <v>47.302</v>
      </c>
      <c r="D186" s="4">
        <v>5.9349999999999996</v>
      </c>
      <c r="E186" s="3">
        <v>1</v>
      </c>
      <c r="F186" s="3" t="s">
        <v>1707</v>
      </c>
      <c r="G186" s="3" t="s">
        <v>1705</v>
      </c>
    </row>
    <row r="187" spans="1:7" x14ac:dyDescent="0.25">
      <c r="A187" s="3" t="s">
        <v>19</v>
      </c>
      <c r="B187" s="3">
        <v>2009</v>
      </c>
      <c r="C187" s="4">
        <v>47.302</v>
      </c>
      <c r="D187" s="4">
        <v>2.7480000000000002</v>
      </c>
      <c r="E187" s="3">
        <v>1</v>
      </c>
      <c r="F187" s="3" t="s">
        <v>1183</v>
      </c>
      <c r="G187" s="3" t="s">
        <v>1372</v>
      </c>
    </row>
    <row r="188" spans="1:7" x14ac:dyDescent="0.25">
      <c r="A188" s="3" t="s">
        <v>19</v>
      </c>
      <c r="B188" s="3">
        <v>2009</v>
      </c>
      <c r="C188" s="4">
        <v>47.302</v>
      </c>
      <c r="D188" s="4">
        <v>0.59099999999999997</v>
      </c>
      <c r="E188" s="3">
        <v>1</v>
      </c>
      <c r="F188" s="3" t="s">
        <v>1056</v>
      </c>
      <c r="G188" s="3" t="s">
        <v>2140</v>
      </c>
    </row>
    <row r="189" spans="1:7" x14ac:dyDescent="0.25">
      <c r="A189" s="3" t="s">
        <v>19</v>
      </c>
      <c r="B189" s="3">
        <v>2010</v>
      </c>
      <c r="C189" s="4">
        <v>47.302</v>
      </c>
      <c r="D189" s="4">
        <v>0.97699999999999998</v>
      </c>
      <c r="E189" s="3">
        <v>1</v>
      </c>
      <c r="F189" s="3" t="s">
        <v>590</v>
      </c>
      <c r="G189" s="3" t="s">
        <v>588</v>
      </c>
    </row>
    <row r="190" spans="1:7" x14ac:dyDescent="0.25">
      <c r="A190" s="3" t="s">
        <v>19</v>
      </c>
      <c r="B190" s="3">
        <v>2010</v>
      </c>
      <c r="C190" s="4">
        <v>47.302</v>
      </c>
      <c r="D190" s="4">
        <v>3.379</v>
      </c>
      <c r="E190" s="3">
        <v>1</v>
      </c>
      <c r="F190" s="3" t="s">
        <v>243</v>
      </c>
      <c r="G190" s="3" t="s">
        <v>241</v>
      </c>
    </row>
    <row r="191" spans="1:7" x14ac:dyDescent="0.25">
      <c r="A191" s="3" t="s">
        <v>127</v>
      </c>
      <c r="B191" s="3">
        <v>2010</v>
      </c>
      <c r="C191" s="4">
        <v>47.302</v>
      </c>
      <c r="D191" s="4">
        <v>47.302</v>
      </c>
      <c r="E191" s="3">
        <v>1</v>
      </c>
      <c r="F191" s="3" t="s">
        <v>390</v>
      </c>
      <c r="G191" s="3" t="s">
        <v>388</v>
      </c>
    </row>
    <row r="192" spans="1:7" x14ac:dyDescent="0.25">
      <c r="A192" s="3" t="s">
        <v>19</v>
      </c>
      <c r="B192" s="3">
        <v>2010</v>
      </c>
      <c r="C192" s="4">
        <v>47.302</v>
      </c>
      <c r="D192" s="4">
        <v>0.73899999999999999</v>
      </c>
      <c r="E192" s="3">
        <v>1</v>
      </c>
      <c r="F192" s="3" t="s">
        <v>757</v>
      </c>
      <c r="G192" s="3" t="s">
        <v>755</v>
      </c>
    </row>
    <row r="193" spans="1:7" x14ac:dyDescent="0.25">
      <c r="A193" s="3" t="s">
        <v>19</v>
      </c>
      <c r="B193" s="3">
        <v>2010</v>
      </c>
      <c r="C193" s="4">
        <v>47.302</v>
      </c>
      <c r="D193" s="4">
        <v>1.109</v>
      </c>
      <c r="E193" s="3">
        <v>1</v>
      </c>
      <c r="F193" s="3" t="s">
        <v>419</v>
      </c>
      <c r="G193" s="3" t="s">
        <v>417</v>
      </c>
    </row>
    <row r="194" spans="1:7" x14ac:dyDescent="0.25">
      <c r="A194" s="3" t="s">
        <v>127</v>
      </c>
      <c r="B194" s="3">
        <v>2010</v>
      </c>
      <c r="C194" s="4">
        <v>47.302</v>
      </c>
      <c r="D194" s="4">
        <v>47.302</v>
      </c>
      <c r="E194" s="3">
        <v>1</v>
      </c>
      <c r="F194" s="3" t="s">
        <v>159</v>
      </c>
      <c r="G194" s="3" t="s">
        <v>158</v>
      </c>
    </row>
    <row r="195" spans="1:7" x14ac:dyDescent="0.25">
      <c r="A195" s="3" t="s">
        <v>19</v>
      </c>
      <c r="B195" s="3">
        <v>2010</v>
      </c>
      <c r="C195" s="4">
        <v>47.302</v>
      </c>
      <c r="D195" s="4">
        <v>1.01</v>
      </c>
      <c r="E195" s="3">
        <v>1</v>
      </c>
      <c r="F195" s="3" t="s">
        <v>590</v>
      </c>
      <c r="G195" s="3" t="s">
        <v>929</v>
      </c>
    </row>
    <row r="196" spans="1:7" x14ac:dyDescent="0.25">
      <c r="A196" s="3" t="s">
        <v>19</v>
      </c>
      <c r="B196" s="3">
        <v>2010</v>
      </c>
      <c r="C196" s="4">
        <v>47.302</v>
      </c>
      <c r="D196" s="4">
        <v>4.7300000000000004</v>
      </c>
      <c r="E196" s="3">
        <v>1</v>
      </c>
      <c r="F196" s="3" t="s">
        <v>573</v>
      </c>
      <c r="G196" s="3" t="s">
        <v>572</v>
      </c>
    </row>
    <row r="197" spans="1:7" x14ac:dyDescent="0.25">
      <c r="A197" s="3" t="s">
        <v>127</v>
      </c>
      <c r="B197" s="3">
        <v>2010</v>
      </c>
      <c r="C197" s="4">
        <v>47.302</v>
      </c>
      <c r="D197" s="4">
        <v>47.302</v>
      </c>
      <c r="E197" s="3">
        <v>1</v>
      </c>
      <c r="F197" s="3" t="s">
        <v>885</v>
      </c>
      <c r="G197" s="3" t="s">
        <v>884</v>
      </c>
    </row>
    <row r="198" spans="1:7" x14ac:dyDescent="0.25">
      <c r="A198" s="3" t="s">
        <v>19</v>
      </c>
      <c r="B198" s="3">
        <v>2010</v>
      </c>
      <c r="C198" s="4">
        <v>47.302</v>
      </c>
      <c r="D198" s="4">
        <v>1.5289999999999999</v>
      </c>
      <c r="E198" s="3">
        <v>1</v>
      </c>
      <c r="F198" s="3" t="s">
        <v>271</v>
      </c>
      <c r="G198" s="3" t="s">
        <v>677</v>
      </c>
    </row>
    <row r="199" spans="1:7" x14ac:dyDescent="0.25">
      <c r="A199" s="3" t="s">
        <v>127</v>
      </c>
      <c r="B199" s="3">
        <v>2010</v>
      </c>
      <c r="C199" s="4">
        <v>47.302</v>
      </c>
      <c r="D199" s="4">
        <v>47.302</v>
      </c>
      <c r="E199" s="3">
        <v>1</v>
      </c>
      <c r="F199" s="3" t="s">
        <v>802</v>
      </c>
      <c r="G199" s="3" t="s">
        <v>801</v>
      </c>
    </row>
    <row r="200" spans="1:7" x14ac:dyDescent="0.25">
      <c r="A200" s="3" t="s">
        <v>127</v>
      </c>
      <c r="B200" s="3">
        <v>2010</v>
      </c>
      <c r="C200" s="4">
        <v>47.302</v>
      </c>
      <c r="D200" s="4">
        <v>47.302</v>
      </c>
      <c r="E200" s="3">
        <v>1</v>
      </c>
      <c r="F200" s="3" t="s">
        <v>132</v>
      </c>
      <c r="G200" s="3" t="s">
        <v>130</v>
      </c>
    </row>
    <row r="201" spans="1:7" x14ac:dyDescent="0.25">
      <c r="A201" s="3" t="s">
        <v>127</v>
      </c>
      <c r="B201" s="3">
        <v>2010</v>
      </c>
      <c r="C201" s="4">
        <v>47.302</v>
      </c>
      <c r="D201" s="4">
        <v>47.302</v>
      </c>
      <c r="E201" s="3">
        <v>1</v>
      </c>
      <c r="F201" s="3" t="s">
        <v>434</v>
      </c>
      <c r="G201" s="3" t="s">
        <v>433</v>
      </c>
    </row>
    <row r="202" spans="1:7" x14ac:dyDescent="0.25">
      <c r="A202" s="3" t="s">
        <v>127</v>
      </c>
      <c r="B202" s="3">
        <v>2010</v>
      </c>
      <c r="C202" s="4">
        <v>47.302</v>
      </c>
      <c r="D202" s="4">
        <v>47.302</v>
      </c>
      <c r="E202" s="3">
        <v>1</v>
      </c>
      <c r="F202" s="3" t="s">
        <v>904</v>
      </c>
      <c r="G202" s="3" t="s">
        <v>902</v>
      </c>
    </row>
    <row r="203" spans="1:7" x14ac:dyDescent="0.25">
      <c r="A203" s="3" t="s">
        <v>127</v>
      </c>
      <c r="B203" s="3">
        <v>2010</v>
      </c>
      <c r="C203" s="4">
        <v>47.302</v>
      </c>
      <c r="D203" s="4">
        <v>18.920999999999999</v>
      </c>
      <c r="E203" s="3">
        <v>1</v>
      </c>
      <c r="F203" s="3" t="s">
        <v>271</v>
      </c>
      <c r="G203" s="3" t="s">
        <v>270</v>
      </c>
    </row>
    <row r="204" spans="1:7" x14ac:dyDescent="0.25">
      <c r="A204" s="3" t="s">
        <v>127</v>
      </c>
      <c r="B204" s="3">
        <v>2010</v>
      </c>
      <c r="C204" s="4">
        <v>47.302</v>
      </c>
      <c r="D204" s="4">
        <v>47.302</v>
      </c>
      <c r="E204" s="3">
        <v>1</v>
      </c>
      <c r="F204" s="3" t="s">
        <v>599</v>
      </c>
      <c r="G204" s="3" t="s">
        <v>598</v>
      </c>
    </row>
    <row r="205" spans="1:7" x14ac:dyDescent="0.25">
      <c r="A205" s="3" t="s">
        <v>127</v>
      </c>
      <c r="B205" s="3">
        <v>2010</v>
      </c>
      <c r="C205" s="4">
        <v>47.302</v>
      </c>
      <c r="D205" s="4">
        <v>47.302</v>
      </c>
      <c r="E205" s="3">
        <v>1</v>
      </c>
      <c r="F205" s="3" t="s">
        <v>920</v>
      </c>
      <c r="G205" s="3" t="s">
        <v>919</v>
      </c>
    </row>
    <row r="206" spans="1:7" x14ac:dyDescent="0.25">
      <c r="A206" s="3" t="s">
        <v>19</v>
      </c>
      <c r="B206" s="3">
        <v>2010</v>
      </c>
      <c r="C206" s="4">
        <v>47.302</v>
      </c>
      <c r="D206" s="4">
        <v>1.802</v>
      </c>
      <c r="E206" s="3">
        <v>1</v>
      </c>
      <c r="F206" s="3" t="s">
        <v>286</v>
      </c>
      <c r="G206" s="3" t="s">
        <v>979</v>
      </c>
    </row>
    <row r="207" spans="1:7" x14ac:dyDescent="0.25">
      <c r="A207" s="3" t="s">
        <v>19</v>
      </c>
      <c r="B207" s="3">
        <v>2010</v>
      </c>
      <c r="C207" s="4">
        <v>47.302</v>
      </c>
      <c r="D207" s="4">
        <v>2.782</v>
      </c>
      <c r="E207" s="3">
        <v>1</v>
      </c>
      <c r="F207" s="3" t="s">
        <v>579</v>
      </c>
      <c r="G207" s="3" t="s">
        <v>578</v>
      </c>
    </row>
    <row r="208" spans="1:7" x14ac:dyDescent="0.25">
      <c r="A208" s="3" t="s">
        <v>19</v>
      </c>
      <c r="B208" s="3">
        <v>2010</v>
      </c>
      <c r="C208" s="4">
        <v>47.302</v>
      </c>
      <c r="D208" s="4">
        <v>3.867</v>
      </c>
      <c r="E208" s="3">
        <v>1</v>
      </c>
      <c r="F208" s="3" t="s">
        <v>286</v>
      </c>
      <c r="G208" s="3" t="s">
        <v>817</v>
      </c>
    </row>
    <row r="209" spans="1:7" x14ac:dyDescent="0.25">
      <c r="A209" s="3" t="s">
        <v>19</v>
      </c>
      <c r="B209" s="3">
        <v>2010</v>
      </c>
      <c r="C209" s="4">
        <v>47.302</v>
      </c>
      <c r="D209" s="4">
        <v>3.379</v>
      </c>
      <c r="E209" s="3">
        <v>1</v>
      </c>
      <c r="F209" s="3" t="s">
        <v>286</v>
      </c>
      <c r="G209" s="3" t="s">
        <v>1060</v>
      </c>
    </row>
    <row r="210" spans="1:7" x14ac:dyDescent="0.25">
      <c r="A210" s="3" t="s">
        <v>19</v>
      </c>
      <c r="B210" s="3">
        <v>2010</v>
      </c>
      <c r="C210" s="4">
        <v>47.302</v>
      </c>
      <c r="D210" s="4">
        <v>2.2930000000000001</v>
      </c>
      <c r="E210" s="3">
        <v>1</v>
      </c>
      <c r="F210" s="3" t="s">
        <v>286</v>
      </c>
      <c r="G210" s="3" t="s">
        <v>727</v>
      </c>
    </row>
    <row r="211" spans="1:7" x14ac:dyDescent="0.25">
      <c r="A211" s="3" t="s">
        <v>19</v>
      </c>
      <c r="B211" s="3">
        <v>2010</v>
      </c>
      <c r="C211" s="4">
        <v>47.302</v>
      </c>
      <c r="D211" s="4">
        <v>1.623</v>
      </c>
      <c r="E211" s="3">
        <v>1</v>
      </c>
      <c r="F211" s="3" t="s">
        <v>544</v>
      </c>
      <c r="G211" s="3" t="s">
        <v>541</v>
      </c>
    </row>
    <row r="212" spans="1:7" x14ac:dyDescent="0.25">
      <c r="A212" s="3" t="s">
        <v>127</v>
      </c>
      <c r="B212" s="3">
        <v>2010</v>
      </c>
      <c r="C212" s="4">
        <v>47.302</v>
      </c>
      <c r="D212" s="4">
        <v>47.302</v>
      </c>
      <c r="E212" s="3">
        <v>1</v>
      </c>
      <c r="F212" s="3" t="s">
        <v>1081</v>
      </c>
      <c r="G212" s="3" t="s">
        <v>1079</v>
      </c>
    </row>
    <row r="213" spans="1:7" x14ac:dyDescent="0.25">
      <c r="A213" s="3" t="s">
        <v>19</v>
      </c>
      <c r="B213" s="3">
        <v>2010</v>
      </c>
      <c r="C213" s="4">
        <v>47.302</v>
      </c>
      <c r="D213" s="4">
        <v>1.1539999999999999</v>
      </c>
      <c r="E213" s="3">
        <v>1</v>
      </c>
      <c r="F213" s="3" t="s">
        <v>425</v>
      </c>
      <c r="G213" s="3" t="s">
        <v>861</v>
      </c>
    </row>
    <row r="214" spans="1:7" x14ac:dyDescent="0.25">
      <c r="A214" s="3" t="s">
        <v>127</v>
      </c>
      <c r="B214" s="3">
        <v>2010</v>
      </c>
      <c r="C214" s="4">
        <v>47.302</v>
      </c>
      <c r="D214" s="4">
        <v>47.302</v>
      </c>
      <c r="E214" s="3">
        <v>1</v>
      </c>
      <c r="F214" s="3" t="s">
        <v>963</v>
      </c>
      <c r="G214" s="3" t="s">
        <v>962</v>
      </c>
    </row>
    <row r="215" spans="1:7" x14ac:dyDescent="0.25">
      <c r="A215" s="3" t="s">
        <v>127</v>
      </c>
      <c r="B215" s="3">
        <v>2010</v>
      </c>
      <c r="C215" s="4">
        <v>47.302</v>
      </c>
      <c r="D215" s="4">
        <v>37.841999999999999</v>
      </c>
      <c r="E215" s="3">
        <v>1</v>
      </c>
      <c r="F215" s="3" t="s">
        <v>584</v>
      </c>
      <c r="G215" s="3" t="s">
        <v>583</v>
      </c>
    </row>
    <row r="216" spans="1:7" x14ac:dyDescent="0.25">
      <c r="A216" s="3" t="s">
        <v>127</v>
      </c>
      <c r="B216" s="3">
        <v>2010</v>
      </c>
      <c r="C216" s="4">
        <v>47.302</v>
      </c>
      <c r="D216" s="4">
        <v>47.302</v>
      </c>
      <c r="E216" s="3">
        <v>1</v>
      </c>
      <c r="F216" s="3" t="s">
        <v>260</v>
      </c>
      <c r="G216" s="3" t="s">
        <v>258</v>
      </c>
    </row>
    <row r="217" spans="1:7" x14ac:dyDescent="0.25">
      <c r="A217" s="3" t="s">
        <v>127</v>
      </c>
      <c r="B217" s="3">
        <v>2010</v>
      </c>
      <c r="C217" s="4">
        <v>47.302</v>
      </c>
      <c r="D217" s="4">
        <v>47.302</v>
      </c>
      <c r="E217" s="3">
        <v>1</v>
      </c>
      <c r="F217" s="3" t="s">
        <v>520</v>
      </c>
      <c r="G217" s="3" t="s">
        <v>518</v>
      </c>
    </row>
    <row r="218" spans="1:7" x14ac:dyDescent="0.25">
      <c r="A218" s="3" t="s">
        <v>19</v>
      </c>
      <c r="B218" s="3">
        <v>2010</v>
      </c>
      <c r="C218" s="4">
        <v>47.302</v>
      </c>
      <c r="D218" s="4">
        <v>2.0819999999999999</v>
      </c>
      <c r="E218" s="3">
        <v>1</v>
      </c>
      <c r="F218" s="3" t="s">
        <v>695</v>
      </c>
      <c r="G218" s="3" t="s">
        <v>693</v>
      </c>
    </row>
    <row r="219" spans="1:7" x14ac:dyDescent="0.25">
      <c r="A219" s="3" t="s">
        <v>127</v>
      </c>
      <c r="B219" s="3">
        <v>2008</v>
      </c>
      <c r="C219" s="4">
        <v>46.579000000000001</v>
      </c>
      <c r="D219" s="4">
        <v>46.579000000000001</v>
      </c>
      <c r="E219" s="3">
        <v>10</v>
      </c>
      <c r="F219" s="3" t="s">
        <v>125</v>
      </c>
      <c r="G219" s="3" t="s">
        <v>3488</v>
      </c>
    </row>
    <row r="220" spans="1:7" x14ac:dyDescent="0.25">
      <c r="A220" s="3" t="s">
        <v>127</v>
      </c>
      <c r="B220" s="3">
        <v>2006</v>
      </c>
      <c r="C220" s="4">
        <v>46.579000000000001</v>
      </c>
      <c r="D220" s="4">
        <v>19.739999999999998</v>
      </c>
      <c r="E220" s="3">
        <v>10</v>
      </c>
      <c r="F220" s="3" t="s">
        <v>1488</v>
      </c>
      <c r="G220" s="3" t="s">
        <v>6201</v>
      </c>
    </row>
    <row r="221" spans="1:7" x14ac:dyDescent="0.25">
      <c r="A221" s="3" t="s">
        <v>19</v>
      </c>
      <c r="B221" s="3">
        <v>2006</v>
      </c>
      <c r="C221" s="4">
        <v>46.579000000000001</v>
      </c>
      <c r="D221" s="4">
        <v>9.5000000000000001E-2</v>
      </c>
      <c r="E221" s="3">
        <v>10</v>
      </c>
      <c r="F221" s="3" t="s">
        <v>1114</v>
      </c>
      <c r="G221" s="3" t="s">
        <v>6506</v>
      </c>
    </row>
    <row r="222" spans="1:7" x14ac:dyDescent="0.25">
      <c r="A222" s="3" t="s">
        <v>19</v>
      </c>
      <c r="B222" s="3">
        <v>2006</v>
      </c>
      <c r="C222" s="4">
        <v>46.579000000000001</v>
      </c>
      <c r="D222" s="4">
        <v>0.54300000000000004</v>
      </c>
      <c r="E222" s="3">
        <v>10</v>
      </c>
      <c r="F222" s="3" t="s">
        <v>443</v>
      </c>
      <c r="G222" s="3" t="s">
        <v>6528</v>
      </c>
    </row>
    <row r="223" spans="1:7" x14ac:dyDescent="0.25">
      <c r="A223" s="3" t="s">
        <v>19</v>
      </c>
      <c r="B223" s="3">
        <v>2006</v>
      </c>
      <c r="C223" s="4">
        <v>46.579000000000001</v>
      </c>
      <c r="D223" s="4">
        <v>1.7909999999999999</v>
      </c>
      <c r="E223" s="3">
        <v>10</v>
      </c>
      <c r="F223" s="3" t="s">
        <v>567</v>
      </c>
      <c r="G223" s="3" t="s">
        <v>6665</v>
      </c>
    </row>
    <row r="224" spans="1:7" x14ac:dyDescent="0.25">
      <c r="A224" s="3" t="s">
        <v>19</v>
      </c>
      <c r="B224" s="3">
        <v>2006</v>
      </c>
      <c r="C224" s="4">
        <v>46.579000000000001</v>
      </c>
      <c r="D224" s="4">
        <v>1.7909999999999999</v>
      </c>
      <c r="E224" s="3">
        <v>10</v>
      </c>
      <c r="F224" s="3" t="s">
        <v>567</v>
      </c>
      <c r="G224" s="3" t="s">
        <v>6983</v>
      </c>
    </row>
    <row r="225" spans="1:7" x14ac:dyDescent="0.25">
      <c r="A225" s="3" t="s">
        <v>19</v>
      </c>
      <c r="B225" s="3">
        <v>2006</v>
      </c>
      <c r="C225" s="4">
        <v>46.579000000000001</v>
      </c>
      <c r="D225" s="4">
        <v>2.5880000000000001</v>
      </c>
      <c r="E225" s="3">
        <v>10</v>
      </c>
      <c r="F225" s="3" t="s">
        <v>1600</v>
      </c>
      <c r="G225" s="3" t="s">
        <v>6640</v>
      </c>
    </row>
    <row r="226" spans="1:7" x14ac:dyDescent="0.25">
      <c r="A226" s="3" t="s">
        <v>127</v>
      </c>
      <c r="B226" s="3">
        <v>2006</v>
      </c>
      <c r="C226" s="4">
        <v>46.579000000000001</v>
      </c>
      <c r="D226" s="4">
        <v>46.579000000000001</v>
      </c>
      <c r="E226" s="3">
        <v>10</v>
      </c>
      <c r="F226" s="3" t="s">
        <v>27</v>
      </c>
      <c r="G226" s="3" t="s">
        <v>6915</v>
      </c>
    </row>
    <row r="227" spans="1:7" x14ac:dyDescent="0.25">
      <c r="A227" s="3" t="s">
        <v>19</v>
      </c>
      <c r="B227" s="3">
        <v>2006</v>
      </c>
      <c r="C227" s="4">
        <v>46.579000000000001</v>
      </c>
      <c r="D227" s="4">
        <v>1.927</v>
      </c>
      <c r="E227" s="3">
        <v>10</v>
      </c>
      <c r="F227" s="3" t="s">
        <v>404</v>
      </c>
      <c r="G227" s="3" t="s">
        <v>6372</v>
      </c>
    </row>
    <row r="228" spans="1:7" x14ac:dyDescent="0.25">
      <c r="A228" s="3" t="s">
        <v>127</v>
      </c>
      <c r="B228" s="3">
        <v>2006</v>
      </c>
      <c r="C228" s="4">
        <v>46.579000000000001</v>
      </c>
      <c r="D228" s="4">
        <v>13.606</v>
      </c>
      <c r="E228" s="3">
        <v>10</v>
      </c>
      <c r="F228" s="3" t="s">
        <v>27</v>
      </c>
      <c r="G228" s="3" t="s">
        <v>6910</v>
      </c>
    </row>
    <row r="229" spans="1:7" x14ac:dyDescent="0.25">
      <c r="A229" s="3" t="s">
        <v>19</v>
      </c>
      <c r="B229" s="3">
        <v>2006</v>
      </c>
      <c r="C229" s="4">
        <v>46.579000000000001</v>
      </c>
      <c r="D229" s="4">
        <v>3.1469999999999998</v>
      </c>
      <c r="E229" s="3">
        <v>10</v>
      </c>
      <c r="F229" s="3" t="s">
        <v>27</v>
      </c>
      <c r="G229" s="3" t="s">
        <v>6747</v>
      </c>
    </row>
    <row r="230" spans="1:7" x14ac:dyDescent="0.25">
      <c r="A230" s="3" t="s">
        <v>19</v>
      </c>
      <c r="B230" s="3">
        <v>2006</v>
      </c>
      <c r="C230" s="4">
        <v>46.579000000000001</v>
      </c>
      <c r="D230" s="4">
        <v>2.2029999999999998</v>
      </c>
      <c r="E230" s="3">
        <v>10</v>
      </c>
      <c r="F230" s="3" t="s">
        <v>27</v>
      </c>
      <c r="G230" s="3" t="s">
        <v>6876</v>
      </c>
    </row>
    <row r="231" spans="1:7" x14ac:dyDescent="0.25">
      <c r="A231" s="3" t="s">
        <v>19</v>
      </c>
      <c r="B231" s="3">
        <v>2006</v>
      </c>
      <c r="C231" s="4">
        <v>46.579000000000001</v>
      </c>
      <c r="D231" s="4">
        <v>2.2029999999999998</v>
      </c>
      <c r="E231" s="3">
        <v>10</v>
      </c>
      <c r="F231" s="3" t="s">
        <v>27</v>
      </c>
      <c r="G231" s="3" t="s">
        <v>6872</v>
      </c>
    </row>
    <row r="232" spans="1:7" x14ac:dyDescent="0.25">
      <c r="A232" s="3" t="s">
        <v>19</v>
      </c>
      <c r="B232" s="3">
        <v>2006</v>
      </c>
      <c r="C232" s="4">
        <v>46.579000000000001</v>
      </c>
      <c r="D232" s="4">
        <v>2.968</v>
      </c>
      <c r="E232" s="3">
        <v>10</v>
      </c>
      <c r="F232" s="3" t="s">
        <v>125</v>
      </c>
      <c r="G232" s="3" t="s">
        <v>7086</v>
      </c>
    </row>
    <row r="233" spans="1:7" x14ac:dyDescent="0.25">
      <c r="A233" s="3" t="s">
        <v>127</v>
      </c>
      <c r="B233" s="3">
        <v>2006</v>
      </c>
      <c r="C233" s="4">
        <v>46.579000000000001</v>
      </c>
      <c r="D233" s="4">
        <v>23.289000000000001</v>
      </c>
      <c r="E233" s="3">
        <v>10</v>
      </c>
      <c r="F233" s="3" t="s">
        <v>6824</v>
      </c>
      <c r="G233" s="3" t="s">
        <v>6823</v>
      </c>
    </row>
    <row r="234" spans="1:7" x14ac:dyDescent="0.25">
      <c r="A234" s="3" t="s">
        <v>127</v>
      </c>
      <c r="B234" s="3">
        <v>2007</v>
      </c>
      <c r="C234" s="4">
        <v>46.579000000000001</v>
      </c>
      <c r="D234" s="4">
        <v>23.289000000000001</v>
      </c>
      <c r="E234" s="3">
        <v>10</v>
      </c>
      <c r="F234" s="3" t="s">
        <v>1488</v>
      </c>
      <c r="G234" s="3" t="s">
        <v>4269</v>
      </c>
    </row>
    <row r="235" spans="1:7" x14ac:dyDescent="0.25">
      <c r="A235" s="3" t="s">
        <v>19</v>
      </c>
      <c r="B235" s="3">
        <v>2007</v>
      </c>
      <c r="C235" s="4">
        <v>46.579000000000001</v>
      </c>
      <c r="D235" s="4">
        <v>1.68</v>
      </c>
      <c r="E235" s="3">
        <v>10</v>
      </c>
      <c r="F235" s="3" t="s">
        <v>329</v>
      </c>
      <c r="G235" s="3" t="s">
        <v>4155</v>
      </c>
    </row>
    <row r="236" spans="1:7" x14ac:dyDescent="0.25">
      <c r="A236" s="3" t="s">
        <v>127</v>
      </c>
      <c r="B236" s="3">
        <v>2007</v>
      </c>
      <c r="C236" s="4">
        <v>46.579000000000001</v>
      </c>
      <c r="D236" s="4">
        <v>46.579000000000001</v>
      </c>
      <c r="E236" s="3">
        <v>10</v>
      </c>
      <c r="F236" s="3" t="s">
        <v>1092</v>
      </c>
      <c r="G236" s="3" t="s">
        <v>5935</v>
      </c>
    </row>
    <row r="237" spans="1:7" x14ac:dyDescent="0.25">
      <c r="A237" s="3" t="s">
        <v>127</v>
      </c>
      <c r="B237" s="3">
        <v>2007</v>
      </c>
      <c r="C237" s="4">
        <v>46.579000000000001</v>
      </c>
      <c r="D237" s="4">
        <v>46.579000000000001</v>
      </c>
      <c r="E237" s="3">
        <v>10</v>
      </c>
      <c r="F237" s="3" t="s">
        <v>4805</v>
      </c>
      <c r="G237" s="3" t="s">
        <v>4804</v>
      </c>
    </row>
    <row r="238" spans="1:7" x14ac:dyDescent="0.25">
      <c r="A238" s="3" t="s">
        <v>127</v>
      </c>
      <c r="B238" s="3">
        <v>2007</v>
      </c>
      <c r="C238" s="4">
        <v>46.579000000000001</v>
      </c>
      <c r="D238" s="4">
        <v>46.579000000000001</v>
      </c>
      <c r="E238" s="3">
        <v>10</v>
      </c>
      <c r="F238" s="3" t="s">
        <v>203</v>
      </c>
      <c r="G238" s="3" t="s">
        <v>5505</v>
      </c>
    </row>
    <row r="239" spans="1:7" x14ac:dyDescent="0.25">
      <c r="A239" s="3" t="s">
        <v>19</v>
      </c>
      <c r="B239" s="3">
        <v>2007</v>
      </c>
      <c r="C239" s="4">
        <v>46.579000000000001</v>
      </c>
      <c r="D239" s="4">
        <v>4.1070000000000002</v>
      </c>
      <c r="E239" s="3">
        <v>10</v>
      </c>
      <c r="F239" s="3" t="s">
        <v>823</v>
      </c>
      <c r="G239" s="3" t="s">
        <v>5368</v>
      </c>
    </row>
    <row r="240" spans="1:7" x14ac:dyDescent="0.25">
      <c r="A240" s="3" t="s">
        <v>19</v>
      </c>
      <c r="B240" s="3">
        <v>2007</v>
      </c>
      <c r="C240" s="4">
        <v>46.579000000000001</v>
      </c>
      <c r="D240" s="4">
        <v>3.8959999999999999</v>
      </c>
      <c r="E240" s="3">
        <v>10</v>
      </c>
      <c r="F240" s="3" t="s">
        <v>823</v>
      </c>
      <c r="G240" s="3" t="s">
        <v>5372</v>
      </c>
    </row>
    <row r="241" spans="1:7" x14ac:dyDescent="0.25">
      <c r="A241" s="3" t="s">
        <v>19</v>
      </c>
      <c r="B241" s="3">
        <v>2007</v>
      </c>
      <c r="C241" s="4">
        <v>46.579000000000001</v>
      </c>
      <c r="D241" s="4">
        <v>1.37</v>
      </c>
      <c r="E241" s="3">
        <v>10</v>
      </c>
      <c r="F241" s="3" t="s">
        <v>203</v>
      </c>
      <c r="G241" s="3" t="s">
        <v>4462</v>
      </c>
    </row>
    <row r="242" spans="1:7" x14ac:dyDescent="0.25">
      <c r="A242" s="3" t="s">
        <v>19</v>
      </c>
      <c r="B242" s="3">
        <v>2007</v>
      </c>
      <c r="C242" s="4">
        <v>46.579000000000001</v>
      </c>
      <c r="D242" s="4">
        <v>9.59</v>
      </c>
      <c r="E242" s="3">
        <v>10</v>
      </c>
      <c r="F242" s="3" t="s">
        <v>203</v>
      </c>
      <c r="G242" s="3" t="s">
        <v>5736</v>
      </c>
    </row>
    <row r="243" spans="1:7" x14ac:dyDescent="0.25">
      <c r="A243" s="3" t="s">
        <v>127</v>
      </c>
      <c r="B243" s="3">
        <v>2007</v>
      </c>
      <c r="C243" s="4">
        <v>46.579000000000001</v>
      </c>
      <c r="D243" s="4">
        <v>46.579000000000001</v>
      </c>
      <c r="E243" s="3">
        <v>10</v>
      </c>
      <c r="F243" s="3" t="s">
        <v>203</v>
      </c>
      <c r="G243" s="3" t="s">
        <v>5158</v>
      </c>
    </row>
    <row r="244" spans="1:7" x14ac:dyDescent="0.25">
      <c r="A244" s="3" t="s">
        <v>19</v>
      </c>
      <c r="B244" s="3">
        <v>2007</v>
      </c>
      <c r="C244" s="4">
        <v>46.579000000000001</v>
      </c>
      <c r="D244" s="4">
        <v>12.166</v>
      </c>
      <c r="E244" s="3">
        <v>10</v>
      </c>
      <c r="F244" s="3" t="s">
        <v>5026</v>
      </c>
      <c r="G244" s="3" t="s">
        <v>5024</v>
      </c>
    </row>
    <row r="245" spans="1:7" x14ac:dyDescent="0.25">
      <c r="A245" s="3" t="s">
        <v>19</v>
      </c>
      <c r="B245" s="3">
        <v>2007</v>
      </c>
      <c r="C245" s="4">
        <v>46.579000000000001</v>
      </c>
      <c r="D245" s="4">
        <v>2.0529999999999999</v>
      </c>
      <c r="E245" s="3">
        <v>10</v>
      </c>
      <c r="F245" s="3" t="s">
        <v>1600</v>
      </c>
      <c r="G245" s="3" t="s">
        <v>5382</v>
      </c>
    </row>
    <row r="246" spans="1:7" x14ac:dyDescent="0.25">
      <c r="A246" s="3" t="s">
        <v>19</v>
      </c>
      <c r="B246" s="3">
        <v>2007</v>
      </c>
      <c r="C246" s="4">
        <v>46.579000000000001</v>
      </c>
      <c r="D246" s="4">
        <v>4.976</v>
      </c>
      <c r="E246" s="3">
        <v>10</v>
      </c>
      <c r="F246" s="3" t="s">
        <v>1600</v>
      </c>
      <c r="G246" s="3" t="s">
        <v>4880</v>
      </c>
    </row>
    <row r="247" spans="1:7" x14ac:dyDescent="0.25">
      <c r="A247" s="3" t="s">
        <v>19</v>
      </c>
      <c r="B247" s="3">
        <v>2007</v>
      </c>
      <c r="C247" s="4">
        <v>46.579000000000001</v>
      </c>
      <c r="D247" s="4">
        <v>0.44900000000000001</v>
      </c>
      <c r="E247" s="3">
        <v>10</v>
      </c>
      <c r="F247" s="3" t="s">
        <v>1600</v>
      </c>
      <c r="G247" s="3" t="s">
        <v>4260</v>
      </c>
    </row>
    <row r="248" spans="1:7" x14ac:dyDescent="0.25">
      <c r="A248" s="3" t="s">
        <v>127</v>
      </c>
      <c r="B248" s="3">
        <v>2007</v>
      </c>
      <c r="C248" s="4">
        <v>46.579000000000001</v>
      </c>
      <c r="D248" s="4">
        <v>46.579000000000001</v>
      </c>
      <c r="E248" s="3">
        <v>10</v>
      </c>
      <c r="F248" s="3" t="s">
        <v>404</v>
      </c>
      <c r="G248" s="3" t="s">
        <v>4219</v>
      </c>
    </row>
    <row r="249" spans="1:7" x14ac:dyDescent="0.25">
      <c r="A249" s="3" t="s">
        <v>127</v>
      </c>
      <c r="B249" s="3">
        <v>2007</v>
      </c>
      <c r="C249" s="4">
        <v>46.579000000000001</v>
      </c>
      <c r="D249" s="4">
        <v>7.8949999999999996</v>
      </c>
      <c r="E249" s="3">
        <v>10</v>
      </c>
      <c r="F249" s="3" t="s">
        <v>27</v>
      </c>
      <c r="G249" s="3" t="s">
        <v>5701</v>
      </c>
    </row>
    <row r="250" spans="1:7" x14ac:dyDescent="0.25">
      <c r="A250" s="3" t="s">
        <v>19</v>
      </c>
      <c r="B250" s="3">
        <v>2007</v>
      </c>
      <c r="C250" s="4">
        <v>46.579000000000001</v>
      </c>
      <c r="D250" s="4">
        <v>1.107</v>
      </c>
      <c r="E250" s="3">
        <v>10</v>
      </c>
      <c r="F250" s="3" t="s">
        <v>27</v>
      </c>
      <c r="G250" s="3" t="s">
        <v>4413</v>
      </c>
    </row>
    <row r="251" spans="1:7" x14ac:dyDescent="0.25">
      <c r="A251" s="3" t="s">
        <v>19</v>
      </c>
      <c r="B251" s="3">
        <v>2007</v>
      </c>
      <c r="C251" s="4">
        <v>46.579000000000001</v>
      </c>
      <c r="D251" s="4">
        <v>1.375</v>
      </c>
      <c r="E251" s="3">
        <v>10</v>
      </c>
      <c r="F251" s="3" t="s">
        <v>27</v>
      </c>
      <c r="G251" s="3" t="s">
        <v>5239</v>
      </c>
    </row>
    <row r="252" spans="1:7" x14ac:dyDescent="0.25">
      <c r="A252" s="3" t="s">
        <v>19</v>
      </c>
      <c r="B252" s="3">
        <v>2007</v>
      </c>
      <c r="C252" s="4">
        <v>46.579000000000001</v>
      </c>
      <c r="D252" s="4">
        <v>1.927</v>
      </c>
      <c r="E252" s="3">
        <v>10</v>
      </c>
      <c r="F252" s="3" t="s">
        <v>2425</v>
      </c>
      <c r="G252" s="3" t="s">
        <v>4427</v>
      </c>
    </row>
    <row r="253" spans="1:7" x14ac:dyDescent="0.25">
      <c r="A253" s="3" t="s">
        <v>19</v>
      </c>
      <c r="B253" s="3">
        <v>2007</v>
      </c>
      <c r="C253" s="4">
        <v>46.579000000000001</v>
      </c>
      <c r="D253" s="4">
        <v>2.4249999999999998</v>
      </c>
      <c r="E253" s="3">
        <v>10</v>
      </c>
      <c r="F253" s="3" t="s">
        <v>190</v>
      </c>
      <c r="G253" s="3" t="s">
        <v>5154</v>
      </c>
    </row>
    <row r="254" spans="1:7" x14ac:dyDescent="0.25">
      <c r="A254" s="3" t="s">
        <v>19</v>
      </c>
      <c r="B254" s="3">
        <v>2007</v>
      </c>
      <c r="C254" s="4">
        <v>46.579000000000001</v>
      </c>
      <c r="D254" s="4">
        <v>2.911</v>
      </c>
      <c r="E254" s="3">
        <v>10</v>
      </c>
      <c r="F254" s="3" t="s">
        <v>190</v>
      </c>
      <c r="G254" s="3" t="s">
        <v>4862</v>
      </c>
    </row>
    <row r="255" spans="1:7" x14ac:dyDescent="0.25">
      <c r="A255" s="3" t="s">
        <v>19</v>
      </c>
      <c r="B255" s="3">
        <v>2007</v>
      </c>
      <c r="C255" s="4">
        <v>46.579000000000001</v>
      </c>
      <c r="D255" s="4">
        <v>2.0960000000000001</v>
      </c>
      <c r="E255" s="3">
        <v>10</v>
      </c>
      <c r="F255" s="3" t="s">
        <v>1718</v>
      </c>
      <c r="G255" s="3" t="s">
        <v>5030</v>
      </c>
    </row>
    <row r="256" spans="1:7" x14ac:dyDescent="0.25">
      <c r="A256" s="3" t="s">
        <v>19</v>
      </c>
      <c r="B256" s="3">
        <v>2007</v>
      </c>
      <c r="C256" s="4">
        <v>46.579000000000001</v>
      </c>
      <c r="D256" s="4">
        <v>3.359</v>
      </c>
      <c r="E256" s="3">
        <v>10</v>
      </c>
      <c r="F256" s="3" t="s">
        <v>179</v>
      </c>
      <c r="G256" s="3" t="s">
        <v>5172</v>
      </c>
    </row>
    <row r="257" spans="1:7" x14ac:dyDescent="0.25">
      <c r="A257" s="3" t="s">
        <v>19</v>
      </c>
      <c r="B257" s="3">
        <v>2007</v>
      </c>
      <c r="C257" s="4">
        <v>46.579000000000001</v>
      </c>
      <c r="D257" s="4">
        <v>1.972</v>
      </c>
      <c r="E257" s="3">
        <v>10</v>
      </c>
      <c r="F257" s="3" t="s">
        <v>3287</v>
      </c>
      <c r="G257" s="3" t="s">
        <v>5568</v>
      </c>
    </row>
    <row r="258" spans="1:7" x14ac:dyDescent="0.25">
      <c r="A258" s="3" t="s">
        <v>19</v>
      </c>
      <c r="B258" s="3">
        <v>2007</v>
      </c>
      <c r="C258" s="4">
        <v>46.579000000000001</v>
      </c>
      <c r="D258" s="4">
        <v>5.7539999999999996</v>
      </c>
      <c r="E258" s="3">
        <v>10</v>
      </c>
      <c r="F258" s="3" t="s">
        <v>3371</v>
      </c>
      <c r="G258" s="3" t="s">
        <v>4457</v>
      </c>
    </row>
    <row r="259" spans="1:7" x14ac:dyDescent="0.25">
      <c r="A259" s="3" t="s">
        <v>19</v>
      </c>
      <c r="B259" s="3">
        <v>2007</v>
      </c>
      <c r="C259" s="4">
        <v>46.579000000000001</v>
      </c>
      <c r="D259" s="4">
        <v>5.0679999999999996</v>
      </c>
      <c r="E259" s="3">
        <v>10</v>
      </c>
      <c r="F259" s="3" t="s">
        <v>3371</v>
      </c>
      <c r="G259" s="3" t="s">
        <v>4506</v>
      </c>
    </row>
    <row r="260" spans="1:7" x14ac:dyDescent="0.25">
      <c r="A260" s="3" t="s">
        <v>19</v>
      </c>
      <c r="B260" s="3">
        <v>2007</v>
      </c>
      <c r="C260" s="4">
        <v>46.579000000000001</v>
      </c>
      <c r="D260" s="4">
        <v>6.9870000000000001</v>
      </c>
      <c r="E260" s="3">
        <v>10</v>
      </c>
      <c r="F260" s="3" t="s">
        <v>95</v>
      </c>
      <c r="G260" s="3" t="s">
        <v>5059</v>
      </c>
    </row>
    <row r="261" spans="1:7" x14ac:dyDescent="0.25">
      <c r="A261" s="3" t="s">
        <v>127</v>
      </c>
      <c r="B261" s="3">
        <v>2008</v>
      </c>
      <c r="C261" s="4">
        <v>46.579000000000001</v>
      </c>
      <c r="D261" s="4">
        <v>22.41</v>
      </c>
      <c r="E261" s="3">
        <v>10</v>
      </c>
      <c r="F261" s="3" t="s">
        <v>203</v>
      </c>
      <c r="G261" s="3" t="s">
        <v>3169</v>
      </c>
    </row>
    <row r="262" spans="1:7" x14ac:dyDescent="0.25">
      <c r="A262" s="3" t="s">
        <v>127</v>
      </c>
      <c r="B262" s="3">
        <v>2008</v>
      </c>
      <c r="C262" s="4">
        <v>46.579000000000001</v>
      </c>
      <c r="D262" s="4">
        <v>46.579000000000001</v>
      </c>
      <c r="E262" s="3">
        <v>10</v>
      </c>
      <c r="F262" s="3" t="s">
        <v>343</v>
      </c>
      <c r="G262" s="3" t="s">
        <v>3173</v>
      </c>
    </row>
    <row r="263" spans="1:7" x14ac:dyDescent="0.25">
      <c r="A263" s="3" t="s">
        <v>127</v>
      </c>
      <c r="B263" s="3">
        <v>2008</v>
      </c>
      <c r="C263" s="4">
        <v>46.579000000000001</v>
      </c>
      <c r="D263" s="4">
        <v>20.445</v>
      </c>
      <c r="E263" s="3">
        <v>10</v>
      </c>
      <c r="F263" s="3" t="s">
        <v>1092</v>
      </c>
      <c r="G263" s="3" t="s">
        <v>3608</v>
      </c>
    </row>
    <row r="264" spans="1:7" x14ac:dyDescent="0.25">
      <c r="A264" s="3" t="s">
        <v>127</v>
      </c>
      <c r="B264" s="3">
        <v>2008</v>
      </c>
      <c r="C264" s="4">
        <v>46.579000000000001</v>
      </c>
      <c r="D264" s="4">
        <v>39.136000000000003</v>
      </c>
      <c r="E264" s="3">
        <v>10</v>
      </c>
      <c r="F264" s="3" t="s">
        <v>3973</v>
      </c>
      <c r="G264" s="3" t="s">
        <v>3971</v>
      </c>
    </row>
    <row r="265" spans="1:7" x14ac:dyDescent="0.25">
      <c r="A265" s="3" t="s">
        <v>19</v>
      </c>
      <c r="B265" s="3">
        <v>2008</v>
      </c>
      <c r="C265" s="4">
        <v>46.579000000000001</v>
      </c>
      <c r="D265" s="4">
        <v>11.645</v>
      </c>
      <c r="E265" s="3">
        <v>10</v>
      </c>
      <c r="F265" s="3" t="s">
        <v>448</v>
      </c>
      <c r="G265" s="3" t="s">
        <v>2829</v>
      </c>
    </row>
    <row r="266" spans="1:7" x14ac:dyDescent="0.25">
      <c r="A266" s="3" t="s">
        <v>127</v>
      </c>
      <c r="B266" s="3">
        <v>2008</v>
      </c>
      <c r="C266" s="4">
        <v>46.579000000000001</v>
      </c>
      <c r="D266" s="4">
        <v>46.579000000000001</v>
      </c>
      <c r="E266" s="3">
        <v>10</v>
      </c>
      <c r="F266" s="3" t="s">
        <v>67</v>
      </c>
      <c r="G266" s="3" t="s">
        <v>3915</v>
      </c>
    </row>
    <row r="267" spans="1:7" x14ac:dyDescent="0.25">
      <c r="A267" s="3" t="s">
        <v>127</v>
      </c>
      <c r="B267" s="3">
        <v>2008</v>
      </c>
      <c r="C267" s="4">
        <v>46.579000000000001</v>
      </c>
      <c r="D267" s="4">
        <v>46.579000000000001</v>
      </c>
      <c r="E267" s="3">
        <v>10</v>
      </c>
      <c r="F267" s="3" t="s">
        <v>1114</v>
      </c>
      <c r="G267" s="3" t="s">
        <v>3315</v>
      </c>
    </row>
    <row r="268" spans="1:7" x14ac:dyDescent="0.25">
      <c r="A268" s="3" t="s">
        <v>127</v>
      </c>
      <c r="B268" s="3">
        <v>2008</v>
      </c>
      <c r="C268" s="4">
        <v>46.579000000000001</v>
      </c>
      <c r="D268" s="4">
        <v>46.579000000000001</v>
      </c>
      <c r="E268" s="3">
        <v>10</v>
      </c>
      <c r="F268" s="3" t="s">
        <v>27</v>
      </c>
      <c r="G268" s="3" t="s">
        <v>3291</v>
      </c>
    </row>
    <row r="269" spans="1:7" x14ac:dyDescent="0.25">
      <c r="A269" s="3" t="s">
        <v>19</v>
      </c>
      <c r="B269" s="3">
        <v>2008</v>
      </c>
      <c r="C269" s="4">
        <v>46.579000000000001</v>
      </c>
      <c r="D269" s="4">
        <v>2.7949999999999999</v>
      </c>
      <c r="E269" s="3">
        <v>10</v>
      </c>
      <c r="F269" s="3" t="s">
        <v>2425</v>
      </c>
      <c r="G269" s="3" t="s">
        <v>3759</v>
      </c>
    </row>
    <row r="270" spans="1:7" x14ac:dyDescent="0.25">
      <c r="A270" s="3" t="s">
        <v>127</v>
      </c>
      <c r="B270" s="3">
        <v>2008</v>
      </c>
      <c r="C270" s="4">
        <v>46.579000000000001</v>
      </c>
      <c r="D270" s="4">
        <v>45.7</v>
      </c>
      <c r="E270" s="3">
        <v>10</v>
      </c>
      <c r="F270" s="3" t="s">
        <v>27</v>
      </c>
      <c r="G270" s="3" t="s">
        <v>3018</v>
      </c>
    </row>
    <row r="271" spans="1:7" x14ac:dyDescent="0.25">
      <c r="A271" s="3" t="s">
        <v>127</v>
      </c>
      <c r="B271" s="3">
        <v>2008</v>
      </c>
      <c r="C271" s="4">
        <v>46.579000000000001</v>
      </c>
      <c r="D271" s="4">
        <v>12.425000000000001</v>
      </c>
      <c r="E271" s="3">
        <v>10</v>
      </c>
      <c r="F271" s="3" t="s">
        <v>27</v>
      </c>
      <c r="G271" s="3" t="s">
        <v>4003</v>
      </c>
    </row>
    <row r="272" spans="1:7" x14ac:dyDescent="0.25">
      <c r="A272" s="3" t="s">
        <v>127</v>
      </c>
      <c r="B272" s="3">
        <v>2008</v>
      </c>
      <c r="C272" s="4">
        <v>46.579000000000001</v>
      </c>
      <c r="D272" s="4">
        <v>46.579000000000001</v>
      </c>
      <c r="E272" s="3">
        <v>10</v>
      </c>
      <c r="F272" s="3" t="s">
        <v>2968</v>
      </c>
      <c r="G272" s="3" t="s">
        <v>2967</v>
      </c>
    </row>
    <row r="273" spans="1:7" x14ac:dyDescent="0.25">
      <c r="A273" s="3" t="s">
        <v>127</v>
      </c>
      <c r="B273" s="3">
        <v>2008</v>
      </c>
      <c r="C273" s="4">
        <v>46.579000000000001</v>
      </c>
      <c r="D273" s="4">
        <v>23.289000000000001</v>
      </c>
      <c r="E273" s="3">
        <v>10</v>
      </c>
      <c r="F273" s="3" t="s">
        <v>190</v>
      </c>
      <c r="G273" s="3" t="s">
        <v>3131</v>
      </c>
    </row>
    <row r="274" spans="1:7" x14ac:dyDescent="0.25">
      <c r="A274" s="3" t="s">
        <v>19</v>
      </c>
      <c r="B274" s="3">
        <v>2008</v>
      </c>
      <c r="C274" s="4">
        <v>46.579000000000001</v>
      </c>
      <c r="D274" s="4">
        <v>2.6619999999999999</v>
      </c>
      <c r="E274" s="3">
        <v>10</v>
      </c>
      <c r="F274" s="3" t="s">
        <v>3455</v>
      </c>
      <c r="G274" s="3" t="s">
        <v>3454</v>
      </c>
    </row>
    <row r="275" spans="1:7" x14ac:dyDescent="0.25">
      <c r="A275" s="3" t="s">
        <v>19</v>
      </c>
      <c r="B275" s="3">
        <v>2008</v>
      </c>
      <c r="C275" s="4">
        <v>46.579000000000001</v>
      </c>
      <c r="D275" s="4">
        <v>2.597</v>
      </c>
      <c r="E275" s="3">
        <v>10</v>
      </c>
      <c r="F275" s="3" t="s">
        <v>3287</v>
      </c>
      <c r="G275" s="3" t="s">
        <v>3285</v>
      </c>
    </row>
    <row r="276" spans="1:7" x14ac:dyDescent="0.25">
      <c r="A276" s="3" t="s">
        <v>19</v>
      </c>
      <c r="B276" s="3">
        <v>2008</v>
      </c>
      <c r="C276" s="4">
        <v>46.579000000000001</v>
      </c>
      <c r="D276" s="4">
        <v>0.81</v>
      </c>
      <c r="E276" s="3">
        <v>10</v>
      </c>
      <c r="F276" s="3" t="s">
        <v>3287</v>
      </c>
      <c r="G276" s="3" t="s">
        <v>3346</v>
      </c>
    </row>
    <row r="277" spans="1:7" x14ac:dyDescent="0.25">
      <c r="A277" s="3" t="s">
        <v>19</v>
      </c>
      <c r="B277" s="3">
        <v>2008</v>
      </c>
      <c r="C277" s="4">
        <v>46.579000000000001</v>
      </c>
      <c r="D277" s="4">
        <v>1.248</v>
      </c>
      <c r="E277" s="3">
        <v>10</v>
      </c>
      <c r="F277" s="3" t="s">
        <v>1707</v>
      </c>
      <c r="G277" s="3" t="s">
        <v>3998</v>
      </c>
    </row>
    <row r="278" spans="1:7" x14ac:dyDescent="0.25">
      <c r="A278" s="3" t="s">
        <v>127</v>
      </c>
      <c r="B278" s="3">
        <v>2008</v>
      </c>
      <c r="C278" s="4">
        <v>46.579000000000001</v>
      </c>
      <c r="D278" s="4">
        <v>46.579000000000001</v>
      </c>
      <c r="E278" s="3">
        <v>10</v>
      </c>
      <c r="F278" s="3" t="s">
        <v>658</v>
      </c>
      <c r="G278" s="3" t="s">
        <v>3532</v>
      </c>
    </row>
    <row r="279" spans="1:7" x14ac:dyDescent="0.25">
      <c r="A279" s="3" t="s">
        <v>19</v>
      </c>
      <c r="B279" s="3">
        <v>2008</v>
      </c>
      <c r="C279" s="4">
        <v>46.579000000000001</v>
      </c>
      <c r="D279" s="4">
        <v>1.381</v>
      </c>
      <c r="E279" s="3">
        <v>10</v>
      </c>
      <c r="F279" s="3" t="s">
        <v>1114</v>
      </c>
      <c r="G279" s="3" t="s">
        <v>4150</v>
      </c>
    </row>
    <row r="280" spans="1:7" x14ac:dyDescent="0.25">
      <c r="A280" s="3" t="s">
        <v>19</v>
      </c>
      <c r="B280" s="3">
        <v>2008</v>
      </c>
      <c r="C280" s="4">
        <v>46.579000000000001</v>
      </c>
      <c r="D280" s="4">
        <v>2.1389999999999998</v>
      </c>
      <c r="E280" s="3">
        <v>10</v>
      </c>
      <c r="F280" s="3" t="s">
        <v>2329</v>
      </c>
      <c r="G280" s="3" t="s">
        <v>2978</v>
      </c>
    </row>
    <row r="281" spans="1:7" x14ac:dyDescent="0.25">
      <c r="A281" s="3" t="s">
        <v>19</v>
      </c>
      <c r="B281" s="3">
        <v>2008</v>
      </c>
      <c r="C281" s="4">
        <v>46.579000000000001</v>
      </c>
      <c r="D281" s="4">
        <v>2.778</v>
      </c>
      <c r="E281" s="3">
        <v>10</v>
      </c>
      <c r="F281" s="3" t="s">
        <v>2329</v>
      </c>
      <c r="G281" s="3" t="s">
        <v>3003</v>
      </c>
    </row>
    <row r="282" spans="1:7" x14ac:dyDescent="0.25">
      <c r="A282" s="3" t="s">
        <v>19</v>
      </c>
      <c r="B282" s="3">
        <v>2008</v>
      </c>
      <c r="C282" s="4">
        <v>46.579000000000001</v>
      </c>
      <c r="D282" s="4">
        <v>1.24</v>
      </c>
      <c r="E282" s="3">
        <v>10</v>
      </c>
      <c r="F282" s="3" t="s">
        <v>2329</v>
      </c>
      <c r="G282" s="3" t="s">
        <v>3423</v>
      </c>
    </row>
    <row r="283" spans="1:7" x14ac:dyDescent="0.25">
      <c r="A283" s="3" t="s">
        <v>127</v>
      </c>
      <c r="B283" s="3">
        <v>2008</v>
      </c>
      <c r="C283" s="4">
        <v>46.579000000000001</v>
      </c>
      <c r="D283" s="4">
        <v>23.289000000000001</v>
      </c>
      <c r="E283" s="3">
        <v>10</v>
      </c>
      <c r="F283" s="3" t="s">
        <v>139</v>
      </c>
      <c r="G283" s="3" t="s">
        <v>4115</v>
      </c>
    </row>
    <row r="284" spans="1:7" x14ac:dyDescent="0.25">
      <c r="A284" s="3" t="s">
        <v>127</v>
      </c>
      <c r="B284" s="3">
        <v>2009</v>
      </c>
      <c r="C284" s="4">
        <v>46.579000000000001</v>
      </c>
      <c r="D284" s="4">
        <v>46.579000000000001</v>
      </c>
      <c r="E284" s="3">
        <v>10</v>
      </c>
      <c r="F284" s="3" t="s">
        <v>107</v>
      </c>
      <c r="G284" s="3" t="s">
        <v>2085</v>
      </c>
    </row>
    <row r="285" spans="1:7" x14ac:dyDescent="0.25">
      <c r="A285" s="3" t="s">
        <v>127</v>
      </c>
      <c r="B285" s="3">
        <v>2009</v>
      </c>
      <c r="C285" s="4">
        <v>46.579000000000001</v>
      </c>
      <c r="D285" s="4">
        <v>23.289000000000001</v>
      </c>
      <c r="E285" s="3">
        <v>10</v>
      </c>
      <c r="F285" s="3" t="s">
        <v>190</v>
      </c>
      <c r="G285" s="3" t="s">
        <v>2342</v>
      </c>
    </row>
    <row r="286" spans="1:7" x14ac:dyDescent="0.25">
      <c r="A286" s="3" t="s">
        <v>127</v>
      </c>
      <c r="B286" s="3">
        <v>2009</v>
      </c>
      <c r="C286" s="4">
        <v>46.579000000000001</v>
      </c>
      <c r="D286" s="4">
        <v>46.579000000000001</v>
      </c>
      <c r="E286" s="3">
        <v>10</v>
      </c>
      <c r="F286" s="3" t="s">
        <v>705</v>
      </c>
      <c r="G286" s="3" t="s">
        <v>1440</v>
      </c>
    </row>
    <row r="287" spans="1:7" x14ac:dyDescent="0.25">
      <c r="A287" s="3" t="s">
        <v>127</v>
      </c>
      <c r="B287" s="3">
        <v>2009</v>
      </c>
      <c r="C287" s="4">
        <v>46.579000000000001</v>
      </c>
      <c r="D287" s="4">
        <v>46.579000000000001</v>
      </c>
      <c r="E287" s="3">
        <v>10</v>
      </c>
      <c r="F287" s="3" t="s">
        <v>1250</v>
      </c>
      <c r="G287" s="3" t="s">
        <v>2288</v>
      </c>
    </row>
    <row r="288" spans="1:7" x14ac:dyDescent="0.25">
      <c r="A288" s="3" t="s">
        <v>19</v>
      </c>
      <c r="B288" s="3">
        <v>2009</v>
      </c>
      <c r="C288" s="4">
        <v>46.579000000000001</v>
      </c>
      <c r="D288" s="4">
        <v>1.2150000000000001</v>
      </c>
      <c r="E288" s="3">
        <v>10</v>
      </c>
      <c r="F288" s="3" t="s">
        <v>722</v>
      </c>
      <c r="G288" s="3" t="s">
        <v>1781</v>
      </c>
    </row>
    <row r="289" spans="1:7" x14ac:dyDescent="0.25">
      <c r="A289" s="3" t="s">
        <v>127</v>
      </c>
      <c r="B289" s="3">
        <v>2009</v>
      </c>
      <c r="C289" s="4">
        <v>46.579000000000001</v>
      </c>
      <c r="D289" s="4">
        <v>20.199000000000002</v>
      </c>
      <c r="E289" s="3">
        <v>10</v>
      </c>
      <c r="F289" s="3" t="s">
        <v>27</v>
      </c>
      <c r="G289" s="3" t="s">
        <v>1644</v>
      </c>
    </row>
    <row r="290" spans="1:7" x14ac:dyDescent="0.25">
      <c r="A290" s="3" t="s">
        <v>19</v>
      </c>
      <c r="B290" s="3">
        <v>2009</v>
      </c>
      <c r="C290" s="4">
        <v>46.579000000000001</v>
      </c>
      <c r="D290" s="4">
        <v>1.992</v>
      </c>
      <c r="E290" s="3">
        <v>10</v>
      </c>
      <c r="F290" s="3" t="s">
        <v>172</v>
      </c>
      <c r="G290" s="3" t="s">
        <v>2466</v>
      </c>
    </row>
    <row r="291" spans="1:7" x14ac:dyDescent="0.25">
      <c r="A291" s="3" t="s">
        <v>127</v>
      </c>
      <c r="B291" s="3">
        <v>2009</v>
      </c>
      <c r="C291" s="4">
        <v>46.579000000000001</v>
      </c>
      <c r="D291" s="4">
        <v>46.579000000000001</v>
      </c>
      <c r="E291" s="3">
        <v>10</v>
      </c>
      <c r="F291" s="3" t="s">
        <v>2425</v>
      </c>
      <c r="G291" s="3" t="s">
        <v>2429</v>
      </c>
    </row>
    <row r="292" spans="1:7" x14ac:dyDescent="0.25">
      <c r="A292" s="3" t="s">
        <v>19</v>
      </c>
      <c r="B292" s="3">
        <v>2009</v>
      </c>
      <c r="C292" s="4">
        <v>46.579000000000001</v>
      </c>
      <c r="D292" s="4">
        <v>5.399</v>
      </c>
      <c r="E292" s="3">
        <v>10</v>
      </c>
      <c r="F292" s="3" t="s">
        <v>2425</v>
      </c>
      <c r="G292" s="3" t="s">
        <v>2680</v>
      </c>
    </row>
    <row r="293" spans="1:7" x14ac:dyDescent="0.25">
      <c r="A293" s="3" t="s">
        <v>19</v>
      </c>
      <c r="B293" s="3">
        <v>2009</v>
      </c>
      <c r="C293" s="4">
        <v>46.579000000000001</v>
      </c>
      <c r="D293" s="4">
        <v>2.2330000000000001</v>
      </c>
      <c r="E293" s="3">
        <v>10</v>
      </c>
      <c r="F293" s="3" t="s">
        <v>1539</v>
      </c>
      <c r="G293" s="3" t="s">
        <v>1853</v>
      </c>
    </row>
    <row r="294" spans="1:7" x14ac:dyDescent="0.25">
      <c r="A294" s="3" t="s">
        <v>19</v>
      </c>
      <c r="B294" s="3">
        <v>2009</v>
      </c>
      <c r="C294" s="4">
        <v>46.579000000000001</v>
      </c>
      <c r="D294" s="4">
        <v>7.4829999999999997</v>
      </c>
      <c r="E294" s="3">
        <v>10</v>
      </c>
      <c r="F294" s="3" t="s">
        <v>1539</v>
      </c>
      <c r="G294" s="3" t="s">
        <v>1858</v>
      </c>
    </row>
    <row r="295" spans="1:7" x14ac:dyDescent="0.25">
      <c r="A295" s="3" t="s">
        <v>19</v>
      </c>
      <c r="B295" s="3">
        <v>2009</v>
      </c>
      <c r="C295" s="4">
        <v>46.579000000000001</v>
      </c>
      <c r="D295" s="4">
        <v>1.226</v>
      </c>
      <c r="E295" s="3">
        <v>10</v>
      </c>
      <c r="F295" s="3" t="s">
        <v>1539</v>
      </c>
      <c r="G295" s="3" t="s">
        <v>1537</v>
      </c>
    </row>
    <row r="296" spans="1:7" x14ac:dyDescent="0.25">
      <c r="A296" s="3" t="s">
        <v>19</v>
      </c>
      <c r="B296" s="3">
        <v>2009</v>
      </c>
      <c r="C296" s="4">
        <v>46.579000000000001</v>
      </c>
      <c r="D296" s="4">
        <v>20.849</v>
      </c>
      <c r="E296" s="3">
        <v>10</v>
      </c>
      <c r="F296" s="3" t="s">
        <v>1539</v>
      </c>
      <c r="G296" s="3" t="s">
        <v>1863</v>
      </c>
    </row>
    <row r="297" spans="1:7" x14ac:dyDescent="0.25">
      <c r="A297" s="3" t="s">
        <v>127</v>
      </c>
      <c r="B297" s="3">
        <v>2009</v>
      </c>
      <c r="C297" s="4">
        <v>46.579000000000001</v>
      </c>
      <c r="D297" s="4">
        <v>46.579000000000001</v>
      </c>
      <c r="E297" s="3">
        <v>10</v>
      </c>
      <c r="F297" s="3" t="s">
        <v>404</v>
      </c>
      <c r="G297" s="3" t="s">
        <v>1407</v>
      </c>
    </row>
    <row r="298" spans="1:7" x14ac:dyDescent="0.25">
      <c r="A298" s="3" t="s">
        <v>19</v>
      </c>
      <c r="B298" s="3">
        <v>2009</v>
      </c>
      <c r="C298" s="4">
        <v>46.579000000000001</v>
      </c>
      <c r="D298" s="4">
        <v>7.657</v>
      </c>
      <c r="E298" s="3">
        <v>10</v>
      </c>
      <c r="F298" s="3" t="s">
        <v>404</v>
      </c>
      <c r="G298" s="3" t="s">
        <v>2418</v>
      </c>
    </row>
    <row r="299" spans="1:7" x14ac:dyDescent="0.25">
      <c r="A299" s="3" t="s">
        <v>19</v>
      </c>
      <c r="B299" s="3">
        <v>2009</v>
      </c>
      <c r="C299" s="4">
        <v>46.579000000000001</v>
      </c>
      <c r="D299" s="4">
        <v>0.63800000000000001</v>
      </c>
      <c r="E299" s="3">
        <v>10</v>
      </c>
      <c r="F299" s="3" t="s">
        <v>404</v>
      </c>
      <c r="G299" s="3" t="s">
        <v>2672</v>
      </c>
    </row>
    <row r="300" spans="1:7" x14ac:dyDescent="0.25">
      <c r="A300" s="3" t="s">
        <v>19</v>
      </c>
      <c r="B300" s="3">
        <v>2009</v>
      </c>
      <c r="C300" s="4">
        <v>46.579000000000001</v>
      </c>
      <c r="D300" s="4">
        <v>0.88400000000000001</v>
      </c>
      <c r="E300" s="3">
        <v>10</v>
      </c>
      <c r="F300" s="3" t="s">
        <v>448</v>
      </c>
      <c r="G300" s="3" t="s">
        <v>1629</v>
      </c>
    </row>
    <row r="301" spans="1:7" x14ac:dyDescent="0.25">
      <c r="A301" s="3" t="s">
        <v>19</v>
      </c>
      <c r="B301" s="3">
        <v>2009</v>
      </c>
      <c r="C301" s="4">
        <v>46.579000000000001</v>
      </c>
      <c r="D301" s="4">
        <v>0.72099999999999997</v>
      </c>
      <c r="E301" s="3">
        <v>10</v>
      </c>
      <c r="F301" s="3" t="s">
        <v>448</v>
      </c>
      <c r="G301" s="3" t="s">
        <v>1144</v>
      </c>
    </row>
    <row r="302" spans="1:7" x14ac:dyDescent="0.25">
      <c r="A302" s="3" t="s">
        <v>19</v>
      </c>
      <c r="B302" s="3">
        <v>2009</v>
      </c>
      <c r="C302" s="4">
        <v>46.579000000000001</v>
      </c>
      <c r="D302" s="4">
        <v>1.863</v>
      </c>
      <c r="E302" s="3">
        <v>10</v>
      </c>
      <c r="F302" s="3" t="s">
        <v>2667</v>
      </c>
      <c r="G302" s="3" t="s">
        <v>2676</v>
      </c>
    </row>
    <row r="303" spans="1:7" x14ac:dyDescent="0.25">
      <c r="A303" s="3" t="s">
        <v>19</v>
      </c>
      <c r="B303" s="3">
        <v>2009</v>
      </c>
      <c r="C303" s="4">
        <v>46.579000000000001</v>
      </c>
      <c r="D303" s="4">
        <v>4.7130000000000001</v>
      </c>
      <c r="E303" s="3">
        <v>10</v>
      </c>
      <c r="F303" s="3" t="s">
        <v>2329</v>
      </c>
      <c r="G303" s="3" t="s">
        <v>2327</v>
      </c>
    </row>
    <row r="304" spans="1:7" x14ac:dyDescent="0.25">
      <c r="A304" s="3" t="s">
        <v>127</v>
      </c>
      <c r="B304" s="3">
        <v>2009</v>
      </c>
      <c r="C304" s="4">
        <v>46.579000000000001</v>
      </c>
      <c r="D304" s="4">
        <v>46.579000000000001</v>
      </c>
      <c r="E304" s="3">
        <v>10</v>
      </c>
      <c r="F304" s="3" t="s">
        <v>1092</v>
      </c>
      <c r="G304" s="3" t="s">
        <v>1275</v>
      </c>
    </row>
    <row r="305" spans="1:7" x14ac:dyDescent="0.25">
      <c r="A305" s="3" t="s">
        <v>127</v>
      </c>
      <c r="B305" s="3">
        <v>2009</v>
      </c>
      <c r="C305" s="4">
        <v>46.579000000000001</v>
      </c>
      <c r="D305" s="4">
        <v>23.289000000000001</v>
      </c>
      <c r="E305" s="3">
        <v>10</v>
      </c>
      <c r="F305" s="3" t="s">
        <v>190</v>
      </c>
      <c r="G305" s="3" t="s">
        <v>1594</v>
      </c>
    </row>
    <row r="306" spans="1:7" x14ac:dyDescent="0.25">
      <c r="A306" s="3" t="s">
        <v>19</v>
      </c>
      <c r="B306" s="3">
        <v>2009</v>
      </c>
      <c r="C306" s="4">
        <v>46.579000000000001</v>
      </c>
      <c r="D306" s="4">
        <v>1.841</v>
      </c>
      <c r="E306" s="3">
        <v>10</v>
      </c>
      <c r="F306" s="3" t="s">
        <v>652</v>
      </c>
      <c r="G306" s="3" t="s">
        <v>2361</v>
      </c>
    </row>
    <row r="307" spans="1:7" x14ac:dyDescent="0.25">
      <c r="A307" s="3" t="s">
        <v>19</v>
      </c>
      <c r="B307" s="3">
        <v>2009</v>
      </c>
      <c r="C307" s="4">
        <v>46.579000000000001</v>
      </c>
      <c r="D307" s="4">
        <v>1.8879999999999999</v>
      </c>
      <c r="E307" s="3">
        <v>10</v>
      </c>
      <c r="F307" s="3" t="s">
        <v>1600</v>
      </c>
      <c r="G307" s="3" t="s">
        <v>1598</v>
      </c>
    </row>
    <row r="308" spans="1:7" x14ac:dyDescent="0.25">
      <c r="A308" s="3" t="s">
        <v>127</v>
      </c>
      <c r="B308" s="3">
        <v>2010</v>
      </c>
      <c r="C308" s="4">
        <v>46.579000000000001</v>
      </c>
      <c r="D308" s="4">
        <v>46.579000000000001</v>
      </c>
      <c r="E308" s="3">
        <v>10</v>
      </c>
      <c r="F308" s="3" t="s">
        <v>307</v>
      </c>
      <c r="G308" s="3" t="s">
        <v>306</v>
      </c>
    </row>
    <row r="309" spans="1:7" x14ac:dyDescent="0.25">
      <c r="A309" s="3" t="s">
        <v>127</v>
      </c>
      <c r="B309" s="3">
        <v>2010</v>
      </c>
      <c r="C309" s="4">
        <v>46.579000000000001</v>
      </c>
      <c r="D309" s="4">
        <v>46.579000000000001</v>
      </c>
      <c r="E309" s="3">
        <v>10</v>
      </c>
      <c r="F309" s="3" t="s">
        <v>190</v>
      </c>
      <c r="G309" s="3" t="s">
        <v>463</v>
      </c>
    </row>
    <row r="310" spans="1:7" x14ac:dyDescent="0.25">
      <c r="A310" s="3" t="s">
        <v>19</v>
      </c>
      <c r="B310" s="3">
        <v>2010</v>
      </c>
      <c r="C310" s="4">
        <v>46.579000000000001</v>
      </c>
      <c r="D310" s="4">
        <v>1.147</v>
      </c>
      <c r="E310" s="3">
        <v>10</v>
      </c>
      <c r="F310" s="3" t="s">
        <v>190</v>
      </c>
      <c r="G310" s="3" t="s">
        <v>370</v>
      </c>
    </row>
    <row r="311" spans="1:7" x14ac:dyDescent="0.25">
      <c r="A311" s="3" t="s">
        <v>127</v>
      </c>
      <c r="B311" s="3">
        <v>2010</v>
      </c>
      <c r="C311" s="4">
        <v>46.579000000000001</v>
      </c>
      <c r="D311" s="4">
        <v>23.289000000000001</v>
      </c>
      <c r="E311" s="3">
        <v>10</v>
      </c>
      <c r="F311" s="3" t="s">
        <v>139</v>
      </c>
      <c r="G311" s="3" t="s">
        <v>137</v>
      </c>
    </row>
    <row r="312" spans="1:7" x14ac:dyDescent="0.25">
      <c r="A312" s="3" t="s">
        <v>19</v>
      </c>
      <c r="B312" s="3">
        <v>2010</v>
      </c>
      <c r="C312" s="4">
        <v>46.579000000000001</v>
      </c>
      <c r="D312" s="4">
        <v>1.29</v>
      </c>
      <c r="E312" s="3">
        <v>10</v>
      </c>
      <c r="F312" s="3" t="s">
        <v>147</v>
      </c>
      <c r="G312" s="3" t="s">
        <v>144</v>
      </c>
    </row>
    <row r="313" spans="1:7" x14ac:dyDescent="0.25">
      <c r="A313" s="3" t="s">
        <v>19</v>
      </c>
      <c r="B313" s="3">
        <v>2010</v>
      </c>
      <c r="C313" s="4">
        <v>46.579000000000001</v>
      </c>
      <c r="D313" s="4">
        <v>1.9410000000000001</v>
      </c>
      <c r="E313" s="3">
        <v>10</v>
      </c>
      <c r="F313" s="3" t="s">
        <v>147</v>
      </c>
      <c r="G313" s="3" t="s">
        <v>316</v>
      </c>
    </row>
    <row r="314" spans="1:7" x14ac:dyDescent="0.25">
      <c r="A314" s="3" t="s">
        <v>19</v>
      </c>
      <c r="B314" s="3">
        <v>2010</v>
      </c>
      <c r="C314" s="4">
        <v>46.579000000000001</v>
      </c>
      <c r="D314" s="4">
        <v>2.2930000000000001</v>
      </c>
      <c r="E314" s="3">
        <v>10</v>
      </c>
      <c r="F314" s="3" t="s">
        <v>366</v>
      </c>
      <c r="G314" s="3" t="s">
        <v>365</v>
      </c>
    </row>
    <row r="315" spans="1:7" x14ac:dyDescent="0.25">
      <c r="A315" s="3" t="s">
        <v>19</v>
      </c>
      <c r="B315" s="3">
        <v>2010</v>
      </c>
      <c r="C315" s="4">
        <v>46.579000000000001</v>
      </c>
      <c r="D315" s="4">
        <v>0.71699999999999997</v>
      </c>
      <c r="E315" s="3">
        <v>10</v>
      </c>
      <c r="F315" s="3" t="s">
        <v>786</v>
      </c>
      <c r="G315" s="3" t="s">
        <v>785</v>
      </c>
    </row>
    <row r="316" spans="1:7" x14ac:dyDescent="0.25">
      <c r="A316" s="3" t="s">
        <v>19</v>
      </c>
      <c r="B316" s="3">
        <v>2010</v>
      </c>
      <c r="C316" s="4">
        <v>46.579000000000001</v>
      </c>
      <c r="D316" s="4">
        <v>1.04</v>
      </c>
      <c r="E316" s="3">
        <v>10</v>
      </c>
      <c r="F316" s="3" t="s">
        <v>1092</v>
      </c>
      <c r="G316" s="3" t="s">
        <v>1090</v>
      </c>
    </row>
    <row r="317" spans="1:7" x14ac:dyDescent="0.25">
      <c r="A317" s="3" t="s">
        <v>19</v>
      </c>
      <c r="B317" s="3">
        <v>2010</v>
      </c>
      <c r="C317" s="4">
        <v>46.579000000000001</v>
      </c>
      <c r="D317" s="4">
        <v>2.923</v>
      </c>
      <c r="E317" s="3">
        <v>10</v>
      </c>
      <c r="F317" s="3" t="s">
        <v>722</v>
      </c>
      <c r="G317" s="3" t="s">
        <v>720</v>
      </c>
    </row>
    <row r="318" spans="1:7" x14ac:dyDescent="0.25">
      <c r="A318" s="3" t="s">
        <v>19</v>
      </c>
      <c r="B318" s="3">
        <v>2010</v>
      </c>
      <c r="C318" s="4">
        <v>46.579000000000001</v>
      </c>
      <c r="D318" s="4">
        <v>1.72</v>
      </c>
      <c r="E318" s="3">
        <v>10</v>
      </c>
      <c r="F318" s="3" t="s">
        <v>652</v>
      </c>
      <c r="G318" s="3" t="s">
        <v>651</v>
      </c>
    </row>
    <row r="319" spans="1:7" x14ac:dyDescent="0.25">
      <c r="A319" s="3" t="s">
        <v>19</v>
      </c>
      <c r="B319" s="3">
        <v>2010</v>
      </c>
      <c r="C319" s="4">
        <v>46.579000000000001</v>
      </c>
      <c r="D319" s="4">
        <v>0.95499999999999996</v>
      </c>
      <c r="E319" s="3">
        <v>10</v>
      </c>
      <c r="F319" s="3" t="s">
        <v>550</v>
      </c>
      <c r="G319" s="3" t="s">
        <v>548</v>
      </c>
    </row>
    <row r="320" spans="1:7" x14ac:dyDescent="0.25">
      <c r="A320" s="3" t="s">
        <v>19</v>
      </c>
      <c r="B320" s="3">
        <v>2010</v>
      </c>
      <c r="C320" s="4">
        <v>46.579000000000001</v>
      </c>
      <c r="D320" s="4">
        <v>1.577</v>
      </c>
      <c r="E320" s="3">
        <v>10</v>
      </c>
      <c r="F320" s="3" t="s">
        <v>172</v>
      </c>
      <c r="G320" s="3" t="s">
        <v>171</v>
      </c>
    </row>
    <row r="321" spans="1:7" x14ac:dyDescent="0.25">
      <c r="A321" s="3" t="s">
        <v>19</v>
      </c>
      <c r="B321" s="3">
        <v>2010</v>
      </c>
      <c r="C321" s="4">
        <v>46.579000000000001</v>
      </c>
      <c r="D321" s="4">
        <v>2.2530000000000001</v>
      </c>
      <c r="E321" s="3">
        <v>10</v>
      </c>
      <c r="F321" s="3" t="s">
        <v>658</v>
      </c>
      <c r="G321" s="3" t="s">
        <v>656</v>
      </c>
    </row>
    <row r="322" spans="1:7" x14ac:dyDescent="0.25">
      <c r="A322" s="3" t="s">
        <v>19</v>
      </c>
      <c r="B322" s="3">
        <v>2010</v>
      </c>
      <c r="C322" s="4">
        <v>46.579000000000001</v>
      </c>
      <c r="D322" s="4">
        <v>3.5419999999999998</v>
      </c>
      <c r="E322" s="3">
        <v>10</v>
      </c>
      <c r="F322" s="3" t="s">
        <v>658</v>
      </c>
      <c r="G322" s="3" t="s">
        <v>1002</v>
      </c>
    </row>
    <row r="323" spans="1:7" x14ac:dyDescent="0.25">
      <c r="A323" s="3" t="s">
        <v>19</v>
      </c>
      <c r="B323" s="3">
        <v>2010</v>
      </c>
      <c r="C323" s="4">
        <v>46.579000000000001</v>
      </c>
      <c r="D323" s="4">
        <v>1.996</v>
      </c>
      <c r="E323" s="3">
        <v>10</v>
      </c>
      <c r="F323" s="3" t="s">
        <v>1025</v>
      </c>
      <c r="G323" s="3" t="s">
        <v>1023</v>
      </c>
    </row>
    <row r="324" spans="1:7" x14ac:dyDescent="0.25">
      <c r="A324" s="3" t="s">
        <v>19</v>
      </c>
      <c r="B324" s="3">
        <v>2010</v>
      </c>
      <c r="C324" s="4">
        <v>46.579000000000001</v>
      </c>
      <c r="D324" s="4">
        <v>1.4330000000000001</v>
      </c>
      <c r="E324" s="3">
        <v>10</v>
      </c>
      <c r="F324" s="3" t="s">
        <v>375</v>
      </c>
      <c r="G324" s="3" t="s">
        <v>374</v>
      </c>
    </row>
    <row r="325" spans="1:7" x14ac:dyDescent="0.25">
      <c r="A325" s="3" t="s">
        <v>127</v>
      </c>
      <c r="B325" s="3">
        <v>2010</v>
      </c>
      <c r="C325" s="4">
        <v>46.579000000000001</v>
      </c>
      <c r="D325" s="4">
        <v>46.579000000000001</v>
      </c>
      <c r="E325" s="3">
        <v>10</v>
      </c>
      <c r="F325" s="3" t="s">
        <v>190</v>
      </c>
      <c r="G325" s="3" t="s">
        <v>438</v>
      </c>
    </row>
    <row r="326" spans="1:7" x14ac:dyDescent="0.25">
      <c r="A326" s="3" t="s">
        <v>127</v>
      </c>
      <c r="B326" s="3">
        <v>2010</v>
      </c>
      <c r="C326" s="4">
        <v>46.579000000000001</v>
      </c>
      <c r="D326" s="4">
        <v>46.579000000000001</v>
      </c>
      <c r="E326" s="3">
        <v>10</v>
      </c>
      <c r="F326" s="3" t="s">
        <v>167</v>
      </c>
      <c r="G326" s="3" t="s">
        <v>594</v>
      </c>
    </row>
    <row r="327" spans="1:7" x14ac:dyDescent="0.25">
      <c r="A327" s="3" t="s">
        <v>19</v>
      </c>
      <c r="B327" s="3">
        <v>2010</v>
      </c>
      <c r="C327" s="4">
        <v>46.579000000000001</v>
      </c>
      <c r="D327" s="4">
        <v>3.0379999999999998</v>
      </c>
      <c r="E327" s="3">
        <v>10</v>
      </c>
      <c r="F327" s="3" t="s">
        <v>113</v>
      </c>
      <c r="G327" s="3" t="s">
        <v>709</v>
      </c>
    </row>
    <row r="328" spans="1:7" x14ac:dyDescent="0.25">
      <c r="A328" s="3" t="s">
        <v>19</v>
      </c>
      <c r="B328" s="3">
        <v>2010</v>
      </c>
      <c r="C328" s="4">
        <v>46.579000000000001</v>
      </c>
      <c r="D328" s="4">
        <v>5.1749999999999998</v>
      </c>
      <c r="E328" s="3">
        <v>10</v>
      </c>
      <c r="F328" s="3" t="s">
        <v>113</v>
      </c>
      <c r="G328" s="3" t="s">
        <v>1118</v>
      </c>
    </row>
    <row r="329" spans="1:7" x14ac:dyDescent="0.25">
      <c r="A329" s="3" t="s">
        <v>19</v>
      </c>
      <c r="B329" s="3">
        <v>2010</v>
      </c>
      <c r="C329" s="4">
        <v>46.579000000000001</v>
      </c>
      <c r="D329" s="4">
        <v>1.746</v>
      </c>
      <c r="E329" s="3">
        <v>10</v>
      </c>
      <c r="F329" s="3" t="s">
        <v>230</v>
      </c>
      <c r="G329" s="3" t="s">
        <v>228</v>
      </c>
    </row>
    <row r="330" spans="1:7" x14ac:dyDescent="0.25">
      <c r="A330" s="3" t="s">
        <v>19</v>
      </c>
      <c r="B330" s="3">
        <v>2010</v>
      </c>
      <c r="C330" s="4">
        <v>46.579000000000001</v>
      </c>
      <c r="D330" s="4">
        <v>3.5830000000000002</v>
      </c>
      <c r="E330" s="3">
        <v>10</v>
      </c>
      <c r="F330" s="3" t="s">
        <v>113</v>
      </c>
      <c r="G330" s="3" t="s">
        <v>851</v>
      </c>
    </row>
    <row r="331" spans="1:7" x14ac:dyDescent="0.25">
      <c r="A331" s="3" t="s">
        <v>19</v>
      </c>
      <c r="B331" s="3">
        <v>2010</v>
      </c>
      <c r="C331" s="4">
        <v>46.579000000000001</v>
      </c>
      <c r="D331" s="4">
        <v>1.0780000000000001</v>
      </c>
      <c r="E331" s="3">
        <v>10</v>
      </c>
      <c r="F331" s="3" t="s">
        <v>113</v>
      </c>
      <c r="G331" s="3" t="s">
        <v>111</v>
      </c>
    </row>
    <row r="332" spans="1:7" x14ac:dyDescent="0.25">
      <c r="A332" s="3" t="s">
        <v>127</v>
      </c>
      <c r="B332" s="3">
        <v>2010</v>
      </c>
      <c r="C332" s="4">
        <v>46.579000000000001</v>
      </c>
      <c r="D332" s="4">
        <v>46.579000000000001</v>
      </c>
      <c r="E332" s="3">
        <v>10</v>
      </c>
      <c r="F332" s="3" t="s">
        <v>153</v>
      </c>
      <c r="G332" s="3" t="s">
        <v>152</v>
      </c>
    </row>
    <row r="333" spans="1:7" x14ac:dyDescent="0.25">
      <c r="A333" s="3" t="s">
        <v>19</v>
      </c>
      <c r="B333" s="3">
        <v>2010</v>
      </c>
      <c r="C333" s="4">
        <v>46.579000000000001</v>
      </c>
      <c r="D333" s="4">
        <v>1.5269999999999999</v>
      </c>
      <c r="E333" s="3">
        <v>10</v>
      </c>
      <c r="F333" s="3" t="s">
        <v>404</v>
      </c>
      <c r="G333" s="3" t="s">
        <v>402</v>
      </c>
    </row>
    <row r="334" spans="1:7" x14ac:dyDescent="0.25">
      <c r="A334" s="3" t="s">
        <v>19</v>
      </c>
      <c r="B334" s="3">
        <v>2010</v>
      </c>
      <c r="C334" s="4">
        <v>46.579000000000001</v>
      </c>
      <c r="D334" s="4">
        <v>0.438</v>
      </c>
      <c r="E334" s="3">
        <v>10</v>
      </c>
      <c r="F334" s="3" t="s">
        <v>125</v>
      </c>
      <c r="G334" s="3" t="s">
        <v>452</v>
      </c>
    </row>
    <row r="335" spans="1:7" x14ac:dyDescent="0.25">
      <c r="A335" s="3" t="s">
        <v>19</v>
      </c>
      <c r="B335" s="3">
        <v>2010</v>
      </c>
      <c r="C335" s="4">
        <v>46.579000000000001</v>
      </c>
      <c r="D335" s="4">
        <v>0.78800000000000003</v>
      </c>
      <c r="E335" s="3">
        <v>10</v>
      </c>
      <c r="F335" s="3" t="s">
        <v>125</v>
      </c>
      <c r="G335" s="3" t="s">
        <v>662</v>
      </c>
    </row>
    <row r="336" spans="1:7" x14ac:dyDescent="0.25">
      <c r="A336" s="3" t="s">
        <v>19</v>
      </c>
      <c r="B336" s="3">
        <v>2010</v>
      </c>
      <c r="C336" s="4">
        <v>46.579000000000001</v>
      </c>
      <c r="D336" s="4">
        <v>3.327</v>
      </c>
      <c r="E336" s="3">
        <v>10</v>
      </c>
      <c r="F336" s="3" t="s">
        <v>125</v>
      </c>
      <c r="G336" s="3" t="s">
        <v>123</v>
      </c>
    </row>
    <row r="337" spans="1:7" x14ac:dyDescent="0.25">
      <c r="A337" s="3" t="s">
        <v>19</v>
      </c>
      <c r="B337" s="3">
        <v>2010</v>
      </c>
      <c r="C337" s="4">
        <v>46.579000000000001</v>
      </c>
      <c r="D337" s="4">
        <v>0.71499999999999997</v>
      </c>
      <c r="E337" s="3">
        <v>10</v>
      </c>
      <c r="F337" s="3" t="s">
        <v>946</v>
      </c>
      <c r="G337" s="3" t="s">
        <v>944</v>
      </c>
    </row>
    <row r="338" spans="1:7" x14ac:dyDescent="0.25">
      <c r="A338" s="3" t="s">
        <v>19</v>
      </c>
      <c r="B338" s="3">
        <v>2010</v>
      </c>
      <c r="C338" s="4">
        <v>46.579000000000001</v>
      </c>
      <c r="D338" s="4">
        <v>0.187</v>
      </c>
      <c r="E338" s="3">
        <v>10</v>
      </c>
      <c r="F338" s="3" t="s">
        <v>27</v>
      </c>
      <c r="G338" s="3" t="s">
        <v>503</v>
      </c>
    </row>
    <row r="339" spans="1:7" x14ac:dyDescent="0.25">
      <c r="A339" s="3" t="s">
        <v>19</v>
      </c>
      <c r="B339" s="3">
        <v>2010</v>
      </c>
      <c r="C339" s="4">
        <v>46.579000000000001</v>
      </c>
      <c r="D339" s="4">
        <v>0.187</v>
      </c>
      <c r="E339" s="3">
        <v>10</v>
      </c>
      <c r="F339" s="3" t="s">
        <v>27</v>
      </c>
      <c r="G339" s="3" t="s">
        <v>508</v>
      </c>
    </row>
    <row r="340" spans="1:7" x14ac:dyDescent="0.25">
      <c r="A340" s="3" t="s">
        <v>19</v>
      </c>
      <c r="B340" s="3">
        <v>2010</v>
      </c>
      <c r="C340" s="4">
        <v>46.579000000000001</v>
      </c>
      <c r="D340" s="4">
        <v>0.63200000000000001</v>
      </c>
      <c r="E340" s="3">
        <v>10</v>
      </c>
      <c r="F340" s="3" t="s">
        <v>491</v>
      </c>
      <c r="G340" s="3" t="s">
        <v>490</v>
      </c>
    </row>
    <row r="341" spans="1:7" x14ac:dyDescent="0.25">
      <c r="A341" s="3" t="s">
        <v>19</v>
      </c>
      <c r="B341" s="3">
        <v>2010</v>
      </c>
      <c r="C341" s="4">
        <v>46.579000000000001</v>
      </c>
      <c r="D341" s="4">
        <v>0.63200000000000001</v>
      </c>
      <c r="E341" s="3">
        <v>10</v>
      </c>
      <c r="F341" s="3" t="s">
        <v>491</v>
      </c>
      <c r="G341" s="3" t="s">
        <v>495</v>
      </c>
    </row>
    <row r="342" spans="1:7" x14ac:dyDescent="0.25">
      <c r="A342" s="3" t="s">
        <v>19</v>
      </c>
      <c r="B342" s="3">
        <v>2010</v>
      </c>
      <c r="C342" s="4">
        <v>46.579000000000001</v>
      </c>
      <c r="D342" s="4">
        <v>0.35099999999999998</v>
      </c>
      <c r="E342" s="3">
        <v>10</v>
      </c>
      <c r="F342" s="3" t="s">
        <v>27</v>
      </c>
      <c r="G342" s="3" t="s">
        <v>23</v>
      </c>
    </row>
    <row r="343" spans="1:7" x14ac:dyDescent="0.25">
      <c r="A343" s="3" t="s">
        <v>19</v>
      </c>
      <c r="B343" s="3">
        <v>2010</v>
      </c>
      <c r="C343" s="4">
        <v>46.579000000000001</v>
      </c>
      <c r="D343" s="4">
        <v>0.35099999999999998</v>
      </c>
      <c r="E343" s="3">
        <v>10</v>
      </c>
      <c r="F343" s="3" t="s">
        <v>27</v>
      </c>
      <c r="G343" s="3" t="s">
        <v>247</v>
      </c>
    </row>
    <row r="344" spans="1:7" x14ac:dyDescent="0.25">
      <c r="A344" s="3" t="s">
        <v>19</v>
      </c>
      <c r="B344" s="3">
        <v>2010</v>
      </c>
      <c r="C344" s="4">
        <v>46.579000000000001</v>
      </c>
      <c r="D344" s="4">
        <v>0.21099999999999999</v>
      </c>
      <c r="E344" s="3">
        <v>10</v>
      </c>
      <c r="F344" s="3" t="s">
        <v>27</v>
      </c>
      <c r="G344" s="3" t="s">
        <v>499</v>
      </c>
    </row>
    <row r="345" spans="1:7" x14ac:dyDescent="0.25">
      <c r="A345" s="3" t="s">
        <v>19</v>
      </c>
      <c r="B345" s="3">
        <v>2010</v>
      </c>
      <c r="C345" s="4">
        <v>46.579000000000001</v>
      </c>
      <c r="D345" s="4">
        <v>0.82899999999999996</v>
      </c>
      <c r="E345" s="3">
        <v>10</v>
      </c>
      <c r="F345" s="3" t="s">
        <v>27</v>
      </c>
      <c r="G345" s="3" t="s">
        <v>603</v>
      </c>
    </row>
    <row r="346" spans="1:7" x14ac:dyDescent="0.25">
      <c r="A346" s="3" t="s">
        <v>19</v>
      </c>
      <c r="B346" s="3">
        <v>2010</v>
      </c>
      <c r="C346" s="4">
        <v>46.579000000000001</v>
      </c>
      <c r="D346" s="4">
        <v>0.21099999999999999</v>
      </c>
      <c r="E346" s="3">
        <v>10</v>
      </c>
      <c r="F346" s="3" t="s">
        <v>27</v>
      </c>
      <c r="G346" s="3" t="s">
        <v>889</v>
      </c>
    </row>
    <row r="347" spans="1:7" x14ac:dyDescent="0.25">
      <c r="A347" s="3" t="s">
        <v>19</v>
      </c>
      <c r="B347" s="3">
        <v>2010</v>
      </c>
      <c r="C347" s="4">
        <v>46.579000000000001</v>
      </c>
      <c r="D347" s="4">
        <v>0.21099999999999999</v>
      </c>
      <c r="E347" s="3">
        <v>10</v>
      </c>
      <c r="F347" s="3" t="s">
        <v>482</v>
      </c>
      <c r="G347" s="3" t="s">
        <v>486</v>
      </c>
    </row>
    <row r="348" spans="1:7" x14ac:dyDescent="0.25">
      <c r="A348" s="3" t="s">
        <v>19</v>
      </c>
      <c r="B348" s="3">
        <v>2010</v>
      </c>
      <c r="C348" s="4">
        <v>46.579000000000001</v>
      </c>
      <c r="D348" s="4">
        <v>0.21099999999999999</v>
      </c>
      <c r="E348" s="3">
        <v>10</v>
      </c>
      <c r="F348" s="3" t="s">
        <v>482</v>
      </c>
      <c r="G348" s="3" t="s">
        <v>481</v>
      </c>
    </row>
    <row r="349" spans="1:7" x14ac:dyDescent="0.25">
      <c r="A349" s="3" t="s">
        <v>19</v>
      </c>
      <c r="B349" s="3">
        <v>2010</v>
      </c>
      <c r="C349" s="4">
        <v>46.579000000000001</v>
      </c>
      <c r="D349" s="4">
        <v>1.8819999999999999</v>
      </c>
      <c r="E349" s="3">
        <v>10</v>
      </c>
      <c r="F349" s="3" t="s">
        <v>237</v>
      </c>
      <c r="G349" s="3" t="s">
        <v>234</v>
      </c>
    </row>
    <row r="350" spans="1:7" x14ac:dyDescent="0.25">
      <c r="A350" s="3" t="s">
        <v>19</v>
      </c>
      <c r="B350" s="3">
        <v>2010</v>
      </c>
      <c r="C350" s="4">
        <v>46.579000000000001</v>
      </c>
      <c r="D350" s="4">
        <v>1.589</v>
      </c>
      <c r="E350" s="3">
        <v>10</v>
      </c>
      <c r="F350" s="3" t="s">
        <v>67</v>
      </c>
      <c r="G350" s="3" t="s">
        <v>714</v>
      </c>
    </row>
    <row r="351" spans="1:7" x14ac:dyDescent="0.25">
      <c r="A351" s="3" t="s">
        <v>19</v>
      </c>
      <c r="B351" s="3">
        <v>2010</v>
      </c>
      <c r="C351" s="4">
        <v>46.579000000000001</v>
      </c>
      <c r="D351" s="4">
        <v>0.42699999999999999</v>
      </c>
      <c r="E351" s="3">
        <v>10</v>
      </c>
      <c r="F351" s="3" t="s">
        <v>67</v>
      </c>
      <c r="G351" s="3" t="s">
        <v>64</v>
      </c>
    </row>
    <row r="352" spans="1:7" x14ac:dyDescent="0.25">
      <c r="A352" s="3" t="s">
        <v>19</v>
      </c>
      <c r="B352" s="3">
        <v>2010</v>
      </c>
      <c r="C352" s="4">
        <v>46.579000000000001</v>
      </c>
      <c r="D352" s="4">
        <v>2.92</v>
      </c>
      <c r="E352" s="3">
        <v>10</v>
      </c>
      <c r="F352" s="3" t="s">
        <v>823</v>
      </c>
      <c r="G352" s="3" t="s">
        <v>821</v>
      </c>
    </row>
    <row r="353" spans="1:7" x14ac:dyDescent="0.25">
      <c r="A353" s="3" t="s">
        <v>19</v>
      </c>
      <c r="B353" s="3">
        <v>2006</v>
      </c>
      <c r="C353" s="4">
        <v>42.35</v>
      </c>
      <c r="D353" s="4">
        <v>0.217</v>
      </c>
      <c r="E353" s="3">
        <v>7</v>
      </c>
      <c r="F353" s="3" t="s">
        <v>6240</v>
      </c>
      <c r="G353" s="3" t="s">
        <v>6237</v>
      </c>
    </row>
    <row r="354" spans="1:7" x14ac:dyDescent="0.25">
      <c r="A354" s="3" t="s">
        <v>127</v>
      </c>
      <c r="B354" s="3">
        <v>2006</v>
      </c>
      <c r="C354" s="4">
        <v>42.35</v>
      </c>
      <c r="D354" s="4">
        <v>42.35</v>
      </c>
      <c r="E354" s="3">
        <v>7</v>
      </c>
      <c r="F354" s="3" t="s">
        <v>6412</v>
      </c>
      <c r="G354" s="3" t="s">
        <v>6411</v>
      </c>
    </row>
    <row r="355" spans="1:7" x14ac:dyDescent="0.25">
      <c r="A355" s="3" t="s">
        <v>19</v>
      </c>
      <c r="B355" s="3">
        <v>2006</v>
      </c>
      <c r="C355" s="4">
        <v>40.371000000000002</v>
      </c>
      <c r="D355" s="4">
        <v>2.6560000000000001</v>
      </c>
      <c r="E355" s="3">
        <v>3</v>
      </c>
      <c r="F355" s="3" t="s">
        <v>4434</v>
      </c>
      <c r="G355" s="3" t="s">
        <v>6625</v>
      </c>
    </row>
    <row r="356" spans="1:7" x14ac:dyDescent="0.25">
      <c r="A356" s="3" t="s">
        <v>19</v>
      </c>
      <c r="B356" s="3">
        <v>2006</v>
      </c>
      <c r="C356" s="4">
        <v>40.371000000000002</v>
      </c>
      <c r="D356" s="4">
        <v>0.53100000000000003</v>
      </c>
      <c r="E356" s="3">
        <v>3</v>
      </c>
      <c r="F356" s="3" t="s">
        <v>4434</v>
      </c>
      <c r="G356" s="3" t="s">
        <v>6850</v>
      </c>
    </row>
    <row r="357" spans="1:7" x14ac:dyDescent="0.25">
      <c r="A357" s="3" t="s">
        <v>30</v>
      </c>
      <c r="B357" s="3">
        <v>2009</v>
      </c>
      <c r="C357" s="4">
        <v>39.46</v>
      </c>
      <c r="D357" s="4">
        <v>6.577</v>
      </c>
      <c r="E357" s="3">
        <v>5</v>
      </c>
      <c r="F357" s="3" t="s">
        <v>1176</v>
      </c>
      <c r="G357" s="3" t="s">
        <v>2394</v>
      </c>
    </row>
    <row r="358" spans="1:7" x14ac:dyDescent="0.25">
      <c r="A358" s="3" t="s">
        <v>30</v>
      </c>
      <c r="B358" s="3">
        <v>2010</v>
      </c>
      <c r="C358" s="4">
        <v>35.69</v>
      </c>
      <c r="D358" s="4">
        <v>11.897</v>
      </c>
      <c r="E358" s="3">
        <v>7</v>
      </c>
      <c r="F358" s="3" t="s">
        <v>279</v>
      </c>
      <c r="G358" s="3" t="s">
        <v>275</v>
      </c>
    </row>
    <row r="359" spans="1:7" x14ac:dyDescent="0.25">
      <c r="A359" s="3" t="s">
        <v>30</v>
      </c>
      <c r="B359" s="3">
        <v>2008</v>
      </c>
      <c r="C359" s="4">
        <v>35.475999999999999</v>
      </c>
      <c r="D359" s="4">
        <v>35.475999999999999</v>
      </c>
      <c r="E359" s="3">
        <v>1</v>
      </c>
      <c r="F359" s="3" t="s">
        <v>271</v>
      </c>
      <c r="G359" s="3" t="s">
        <v>3310</v>
      </c>
    </row>
    <row r="360" spans="1:7" x14ac:dyDescent="0.25">
      <c r="A360" s="3" t="s">
        <v>30</v>
      </c>
      <c r="B360" s="3">
        <v>2009</v>
      </c>
      <c r="C360" s="4">
        <v>34.933999999999997</v>
      </c>
      <c r="D360" s="4">
        <v>17.466999999999999</v>
      </c>
      <c r="E360" s="3">
        <v>10</v>
      </c>
      <c r="F360" s="3" t="s">
        <v>1665</v>
      </c>
      <c r="G360" s="3" t="s">
        <v>2047</v>
      </c>
    </row>
    <row r="361" spans="1:7" x14ac:dyDescent="0.25">
      <c r="A361" s="3" t="s">
        <v>30</v>
      </c>
      <c r="B361" s="3">
        <v>2009</v>
      </c>
      <c r="C361" s="4">
        <v>31.414999999999999</v>
      </c>
      <c r="D361" s="4">
        <v>7.8540000000000001</v>
      </c>
      <c r="E361" s="3">
        <v>5</v>
      </c>
      <c r="F361" s="3" t="s">
        <v>1176</v>
      </c>
      <c r="G361" s="3" t="s">
        <v>1173</v>
      </c>
    </row>
    <row r="362" spans="1:7" x14ac:dyDescent="0.25">
      <c r="A362" s="3" t="s">
        <v>30</v>
      </c>
      <c r="B362" s="3">
        <v>2006</v>
      </c>
      <c r="C362" s="4">
        <v>30.713999999999999</v>
      </c>
      <c r="D362" s="4">
        <v>30.713999999999999</v>
      </c>
      <c r="E362" s="3">
        <v>1</v>
      </c>
      <c r="F362" s="3" t="s">
        <v>101</v>
      </c>
      <c r="G362" s="3" t="s">
        <v>6434</v>
      </c>
    </row>
    <row r="363" spans="1:7" x14ac:dyDescent="0.25">
      <c r="A363" s="3" t="s">
        <v>30</v>
      </c>
      <c r="B363" s="3">
        <v>2010</v>
      </c>
      <c r="C363" s="4">
        <v>30.187000000000001</v>
      </c>
      <c r="D363" s="4">
        <v>12.074999999999999</v>
      </c>
      <c r="E363" s="3">
        <v>3</v>
      </c>
      <c r="F363" s="3" t="s">
        <v>383</v>
      </c>
      <c r="G363" s="3" t="s">
        <v>379</v>
      </c>
    </row>
    <row r="364" spans="1:7" x14ac:dyDescent="0.25">
      <c r="A364" s="3" t="s">
        <v>30</v>
      </c>
      <c r="B364" s="3">
        <v>2006</v>
      </c>
      <c r="C364" s="4">
        <v>28.367999999999999</v>
      </c>
      <c r="D364" s="4">
        <v>28.367999999999999</v>
      </c>
      <c r="E364" s="3">
        <v>1</v>
      </c>
      <c r="F364" s="3" t="s">
        <v>3010</v>
      </c>
      <c r="G364" s="3" t="s">
        <v>6636</v>
      </c>
    </row>
    <row r="365" spans="1:7" x14ac:dyDescent="0.25">
      <c r="A365" s="3" t="s">
        <v>127</v>
      </c>
      <c r="B365" s="3">
        <v>2006</v>
      </c>
      <c r="C365" s="4">
        <v>23.651</v>
      </c>
      <c r="D365" s="4">
        <v>5.9130000000000003</v>
      </c>
      <c r="E365" s="3">
        <v>1</v>
      </c>
      <c r="F365" s="3" t="s">
        <v>615</v>
      </c>
      <c r="G365" s="3" t="s">
        <v>6926</v>
      </c>
    </row>
    <row r="366" spans="1:7" x14ac:dyDescent="0.25">
      <c r="A366" s="3" t="s">
        <v>19</v>
      </c>
      <c r="B366" s="3">
        <v>2006</v>
      </c>
      <c r="C366" s="4">
        <v>23.651</v>
      </c>
      <c r="D366" s="4">
        <v>1.159</v>
      </c>
      <c r="E366" s="3">
        <v>1</v>
      </c>
      <c r="F366" s="3" t="s">
        <v>271</v>
      </c>
      <c r="G366" s="3" t="s">
        <v>7129</v>
      </c>
    </row>
    <row r="367" spans="1:7" x14ac:dyDescent="0.25">
      <c r="A367" s="3" t="s">
        <v>19</v>
      </c>
      <c r="B367" s="3">
        <v>2006</v>
      </c>
      <c r="C367" s="4">
        <v>23.651</v>
      </c>
      <c r="D367" s="4">
        <v>2.742</v>
      </c>
      <c r="E367" s="3">
        <v>1</v>
      </c>
      <c r="F367" s="3" t="s">
        <v>684</v>
      </c>
      <c r="G367" s="3" t="s">
        <v>7100</v>
      </c>
    </row>
    <row r="368" spans="1:7" x14ac:dyDescent="0.25">
      <c r="A368" s="3" t="s">
        <v>127</v>
      </c>
      <c r="B368" s="3">
        <v>2007</v>
      </c>
      <c r="C368" s="4">
        <v>23.651</v>
      </c>
      <c r="D368" s="4">
        <v>23.651</v>
      </c>
      <c r="E368" s="3">
        <v>1</v>
      </c>
      <c r="F368" s="3" t="s">
        <v>5559</v>
      </c>
      <c r="G368" s="3" t="s">
        <v>5558</v>
      </c>
    </row>
    <row r="369" spans="1:7" x14ac:dyDescent="0.25">
      <c r="A369" s="3" t="s">
        <v>127</v>
      </c>
      <c r="B369" s="3">
        <v>2008</v>
      </c>
      <c r="C369" s="4">
        <v>23.651</v>
      </c>
      <c r="D369" s="4">
        <v>23.651</v>
      </c>
      <c r="E369" s="3">
        <v>1</v>
      </c>
      <c r="F369" s="3" t="s">
        <v>3276</v>
      </c>
      <c r="G369" s="3" t="s">
        <v>3274</v>
      </c>
    </row>
    <row r="370" spans="1:7" x14ac:dyDescent="0.25">
      <c r="A370" s="3" t="s">
        <v>19</v>
      </c>
      <c r="B370" s="3">
        <v>2008</v>
      </c>
      <c r="C370" s="4">
        <v>23.651</v>
      </c>
      <c r="D370" s="4">
        <v>0.499</v>
      </c>
      <c r="E370" s="3">
        <v>1</v>
      </c>
      <c r="F370" s="3" t="s">
        <v>90</v>
      </c>
      <c r="G370" s="3" t="s">
        <v>3807</v>
      </c>
    </row>
    <row r="371" spans="1:7" x14ac:dyDescent="0.25">
      <c r="A371" s="3" t="s">
        <v>127</v>
      </c>
      <c r="B371" s="3">
        <v>2008</v>
      </c>
      <c r="C371" s="4">
        <v>23.651</v>
      </c>
      <c r="D371" s="4">
        <v>23.651</v>
      </c>
      <c r="E371" s="3">
        <v>1</v>
      </c>
      <c r="F371" s="3" t="s">
        <v>684</v>
      </c>
      <c r="G371" s="3" t="s">
        <v>2973</v>
      </c>
    </row>
    <row r="372" spans="1:7" x14ac:dyDescent="0.25">
      <c r="A372" s="3" t="s">
        <v>19</v>
      </c>
      <c r="B372" s="3">
        <v>2008</v>
      </c>
      <c r="C372" s="4">
        <v>23.651</v>
      </c>
      <c r="D372" s="4">
        <v>1.383</v>
      </c>
      <c r="E372" s="3">
        <v>1</v>
      </c>
      <c r="F372" s="3" t="s">
        <v>1074</v>
      </c>
      <c r="G372" s="3" t="s">
        <v>3381</v>
      </c>
    </row>
    <row r="373" spans="1:7" x14ac:dyDescent="0.25">
      <c r="A373" s="3" t="s">
        <v>127</v>
      </c>
      <c r="B373" s="3">
        <v>2008</v>
      </c>
      <c r="C373" s="4">
        <v>23.651</v>
      </c>
      <c r="D373" s="4">
        <v>11.824999999999999</v>
      </c>
      <c r="E373" s="3">
        <v>1</v>
      </c>
      <c r="F373" s="3" t="s">
        <v>2962</v>
      </c>
      <c r="G373" s="3" t="s">
        <v>3977</v>
      </c>
    </row>
    <row r="374" spans="1:7" x14ac:dyDescent="0.25">
      <c r="A374" s="3" t="s">
        <v>19</v>
      </c>
      <c r="B374" s="3">
        <v>2008</v>
      </c>
      <c r="C374" s="4">
        <v>23.651</v>
      </c>
      <c r="D374" s="4">
        <v>0.72799999999999998</v>
      </c>
      <c r="E374" s="3">
        <v>1</v>
      </c>
      <c r="F374" s="3" t="s">
        <v>2962</v>
      </c>
      <c r="G374" s="3" t="s">
        <v>3266</v>
      </c>
    </row>
    <row r="375" spans="1:7" x14ac:dyDescent="0.25">
      <c r="A375" s="3" t="s">
        <v>19</v>
      </c>
      <c r="B375" s="3">
        <v>2009</v>
      </c>
      <c r="C375" s="4">
        <v>23.651</v>
      </c>
      <c r="D375" s="4">
        <v>0.29599999999999999</v>
      </c>
      <c r="E375" s="3">
        <v>1</v>
      </c>
      <c r="F375" s="3" t="s">
        <v>879</v>
      </c>
      <c r="G375" s="3" t="s">
        <v>2267</v>
      </c>
    </row>
    <row r="376" spans="1:7" x14ac:dyDescent="0.25">
      <c r="A376" s="3" t="s">
        <v>19</v>
      </c>
      <c r="B376" s="3">
        <v>2009</v>
      </c>
      <c r="C376" s="4">
        <v>23.651</v>
      </c>
      <c r="D376" s="4">
        <v>0.29599999999999999</v>
      </c>
      <c r="E376" s="3">
        <v>1</v>
      </c>
      <c r="F376" s="3" t="s">
        <v>879</v>
      </c>
      <c r="G376" s="3" t="s">
        <v>2274</v>
      </c>
    </row>
    <row r="377" spans="1:7" x14ac:dyDescent="0.25">
      <c r="A377" s="3" t="s">
        <v>127</v>
      </c>
      <c r="B377" s="3">
        <v>2009</v>
      </c>
      <c r="C377" s="4">
        <v>23.651</v>
      </c>
      <c r="D377" s="4">
        <v>23.651</v>
      </c>
      <c r="E377" s="3">
        <v>1</v>
      </c>
      <c r="F377" s="3" t="s">
        <v>1682</v>
      </c>
      <c r="G377" s="3" t="s">
        <v>1873</v>
      </c>
    </row>
    <row r="378" spans="1:7" x14ac:dyDescent="0.25">
      <c r="A378" s="3" t="s">
        <v>30</v>
      </c>
      <c r="B378" s="3">
        <v>2009</v>
      </c>
      <c r="C378" s="4">
        <v>23.651</v>
      </c>
      <c r="D378" s="4">
        <v>23.651</v>
      </c>
      <c r="E378" s="3">
        <v>1</v>
      </c>
      <c r="F378" s="3" t="s">
        <v>243</v>
      </c>
      <c r="G378" s="3" t="s">
        <v>2384</v>
      </c>
    </row>
    <row r="379" spans="1:7" x14ac:dyDescent="0.25">
      <c r="A379" s="3" t="s">
        <v>19</v>
      </c>
      <c r="B379" s="3">
        <v>2009</v>
      </c>
      <c r="C379" s="4">
        <v>23.651</v>
      </c>
      <c r="D379" s="4">
        <v>0.48699999999999999</v>
      </c>
      <c r="E379" s="3">
        <v>1</v>
      </c>
      <c r="F379" s="3" t="s">
        <v>254</v>
      </c>
      <c r="G379" s="3" t="s">
        <v>1423</v>
      </c>
    </row>
    <row r="380" spans="1:7" x14ac:dyDescent="0.25">
      <c r="A380" s="3" t="s">
        <v>19</v>
      </c>
      <c r="B380" s="3">
        <v>2009</v>
      </c>
      <c r="C380" s="4">
        <v>23.651</v>
      </c>
      <c r="D380" s="4">
        <v>0.184</v>
      </c>
      <c r="E380" s="3">
        <v>1</v>
      </c>
      <c r="F380" s="3" t="s">
        <v>879</v>
      </c>
      <c r="G380" s="3" t="s">
        <v>2271</v>
      </c>
    </row>
    <row r="381" spans="1:7" x14ac:dyDescent="0.25">
      <c r="A381" s="3" t="s">
        <v>19</v>
      </c>
      <c r="B381" s="3">
        <v>2009</v>
      </c>
      <c r="C381" s="4">
        <v>23.651</v>
      </c>
      <c r="D381" s="4">
        <v>0.32100000000000001</v>
      </c>
      <c r="E381" s="3">
        <v>1</v>
      </c>
      <c r="F381" s="3" t="s">
        <v>879</v>
      </c>
      <c r="G381" s="3" t="s">
        <v>2023</v>
      </c>
    </row>
    <row r="382" spans="1:7" x14ac:dyDescent="0.25">
      <c r="A382" s="3" t="s">
        <v>127</v>
      </c>
      <c r="B382" s="3">
        <v>2009</v>
      </c>
      <c r="C382" s="4">
        <v>23.651</v>
      </c>
      <c r="D382" s="4">
        <v>23.651</v>
      </c>
      <c r="E382" s="3">
        <v>1</v>
      </c>
      <c r="F382" s="3" t="s">
        <v>218</v>
      </c>
      <c r="G382" s="3" t="s">
        <v>1967</v>
      </c>
    </row>
    <row r="383" spans="1:7" x14ac:dyDescent="0.25">
      <c r="A383" s="3" t="s">
        <v>19</v>
      </c>
      <c r="B383" s="3">
        <v>2009</v>
      </c>
      <c r="C383" s="4">
        <v>23.651</v>
      </c>
      <c r="D383" s="4">
        <v>4.2270000000000003</v>
      </c>
      <c r="E383" s="3">
        <v>1</v>
      </c>
      <c r="F383" s="3" t="s">
        <v>1074</v>
      </c>
      <c r="G383" s="3" t="s">
        <v>2105</v>
      </c>
    </row>
    <row r="384" spans="1:7" x14ac:dyDescent="0.25">
      <c r="A384" s="3" t="s">
        <v>19</v>
      </c>
      <c r="B384" s="3">
        <v>2009</v>
      </c>
      <c r="C384" s="4">
        <v>23.651</v>
      </c>
      <c r="D384" s="4">
        <v>1.1859999999999999</v>
      </c>
      <c r="E384" s="3">
        <v>1</v>
      </c>
      <c r="F384" s="3" t="s">
        <v>1074</v>
      </c>
      <c r="G384" s="3" t="s">
        <v>1361</v>
      </c>
    </row>
    <row r="385" spans="1:7" x14ac:dyDescent="0.25">
      <c r="A385" s="3" t="s">
        <v>30</v>
      </c>
      <c r="B385" s="3">
        <v>2009</v>
      </c>
      <c r="C385" s="4">
        <v>23.651</v>
      </c>
      <c r="D385" s="4">
        <v>23.651</v>
      </c>
      <c r="E385" s="3">
        <v>1</v>
      </c>
      <c r="F385" s="3" t="s">
        <v>2505</v>
      </c>
      <c r="G385" s="3" t="s">
        <v>2503</v>
      </c>
    </row>
    <row r="386" spans="1:7" x14ac:dyDescent="0.25">
      <c r="A386" s="3" t="s">
        <v>30</v>
      </c>
      <c r="B386" s="3">
        <v>2009</v>
      </c>
      <c r="C386" s="4">
        <v>23.651</v>
      </c>
      <c r="D386" s="4">
        <v>17.738</v>
      </c>
      <c r="E386" s="3">
        <v>1</v>
      </c>
      <c r="F386" s="3" t="s">
        <v>1906</v>
      </c>
      <c r="G386" s="3" t="s">
        <v>1904</v>
      </c>
    </row>
    <row r="387" spans="1:7" x14ac:dyDescent="0.25">
      <c r="A387" s="3" t="s">
        <v>19</v>
      </c>
      <c r="B387" s="3">
        <v>2010</v>
      </c>
      <c r="C387" s="4">
        <v>23.651</v>
      </c>
      <c r="D387" s="4">
        <v>2.3650000000000002</v>
      </c>
      <c r="E387" s="3">
        <v>1</v>
      </c>
      <c r="F387" s="3" t="s">
        <v>218</v>
      </c>
      <c r="G387" s="3" t="s">
        <v>216</v>
      </c>
    </row>
    <row r="388" spans="1:7" x14ac:dyDescent="0.25">
      <c r="A388" s="3" t="s">
        <v>19</v>
      </c>
      <c r="B388" s="3">
        <v>2010</v>
      </c>
      <c r="C388" s="4">
        <v>23.651</v>
      </c>
      <c r="D388" s="4">
        <v>2.3650000000000002</v>
      </c>
      <c r="E388" s="3">
        <v>1</v>
      </c>
      <c r="F388" s="3" t="s">
        <v>684</v>
      </c>
      <c r="G388" s="3" t="s">
        <v>682</v>
      </c>
    </row>
    <row r="389" spans="1:7" x14ac:dyDescent="0.25">
      <c r="A389" s="3" t="s">
        <v>19</v>
      </c>
      <c r="B389" s="3">
        <v>2010</v>
      </c>
      <c r="C389" s="4">
        <v>23.651</v>
      </c>
      <c r="D389" s="4">
        <v>0.73299999999999998</v>
      </c>
      <c r="E389" s="3">
        <v>1</v>
      </c>
      <c r="F389" s="3" t="s">
        <v>879</v>
      </c>
      <c r="G389" s="3" t="s">
        <v>877</v>
      </c>
    </row>
    <row r="390" spans="1:7" x14ac:dyDescent="0.25">
      <c r="A390" s="3" t="s">
        <v>30</v>
      </c>
      <c r="B390" s="3">
        <v>2007</v>
      </c>
      <c r="C390" s="4">
        <v>23.289000000000001</v>
      </c>
      <c r="D390" s="4">
        <v>23.289000000000001</v>
      </c>
      <c r="E390" s="3">
        <v>10</v>
      </c>
      <c r="F390" s="3" t="s">
        <v>329</v>
      </c>
      <c r="G390" s="3" t="s">
        <v>4169</v>
      </c>
    </row>
    <row r="391" spans="1:7" x14ac:dyDescent="0.25">
      <c r="A391" s="3" t="s">
        <v>30</v>
      </c>
      <c r="B391" s="3">
        <v>2007</v>
      </c>
      <c r="C391" s="4">
        <v>23.289000000000001</v>
      </c>
      <c r="D391" s="4">
        <v>23.289000000000001</v>
      </c>
      <c r="E391" s="3">
        <v>10</v>
      </c>
      <c r="F391" s="3" t="s">
        <v>1488</v>
      </c>
      <c r="G391" s="3" t="s">
        <v>6147</v>
      </c>
    </row>
    <row r="392" spans="1:7" x14ac:dyDescent="0.25">
      <c r="A392" s="3" t="s">
        <v>30</v>
      </c>
      <c r="B392" s="3">
        <v>2007</v>
      </c>
      <c r="C392" s="4">
        <v>23.289000000000001</v>
      </c>
      <c r="D392" s="4">
        <v>23.289000000000001</v>
      </c>
      <c r="E392" s="3">
        <v>10</v>
      </c>
      <c r="F392" s="3" t="s">
        <v>131</v>
      </c>
      <c r="G392" s="3" t="s">
        <v>5176</v>
      </c>
    </row>
    <row r="393" spans="1:7" x14ac:dyDescent="0.25">
      <c r="A393" s="3" t="s">
        <v>30</v>
      </c>
      <c r="B393" s="3">
        <v>2009</v>
      </c>
      <c r="C393" s="4">
        <v>23.289000000000001</v>
      </c>
      <c r="D393" s="4">
        <v>23.289000000000001</v>
      </c>
      <c r="E393" s="3">
        <v>10</v>
      </c>
      <c r="F393" s="3" t="s">
        <v>1788</v>
      </c>
      <c r="G393" s="3" t="s">
        <v>2404</v>
      </c>
    </row>
    <row r="394" spans="1:7" x14ac:dyDescent="0.25">
      <c r="A394" s="3" t="s">
        <v>30</v>
      </c>
      <c r="B394" s="3">
        <v>2009</v>
      </c>
      <c r="C394" s="4">
        <v>23.289000000000001</v>
      </c>
      <c r="D394" s="4">
        <v>23.289000000000001</v>
      </c>
      <c r="E394" s="3">
        <v>10</v>
      </c>
      <c r="F394" s="3" t="s">
        <v>2425</v>
      </c>
      <c r="G394" s="3" t="s">
        <v>2423</v>
      </c>
    </row>
    <row r="395" spans="1:7" x14ac:dyDescent="0.25">
      <c r="A395" s="3" t="s">
        <v>30</v>
      </c>
      <c r="B395" s="3">
        <v>2009</v>
      </c>
      <c r="C395" s="4">
        <v>23.289000000000001</v>
      </c>
      <c r="D395" s="4">
        <v>23.289000000000001</v>
      </c>
      <c r="E395" s="3">
        <v>10</v>
      </c>
      <c r="F395" s="3" t="s">
        <v>147</v>
      </c>
      <c r="G395" s="3" t="s">
        <v>2218</v>
      </c>
    </row>
    <row r="396" spans="1:7" x14ac:dyDescent="0.25">
      <c r="A396" s="3" t="s">
        <v>30</v>
      </c>
      <c r="B396" s="3">
        <v>2009</v>
      </c>
      <c r="C396" s="4">
        <v>23.289000000000001</v>
      </c>
      <c r="D396" s="4">
        <v>23.289000000000001</v>
      </c>
      <c r="E396" s="3">
        <v>10</v>
      </c>
      <c r="F396" s="3" t="s">
        <v>147</v>
      </c>
      <c r="G396" s="3" t="s">
        <v>1919</v>
      </c>
    </row>
    <row r="397" spans="1:7" x14ac:dyDescent="0.25">
      <c r="A397" s="3" t="s">
        <v>30</v>
      </c>
      <c r="B397" s="3">
        <v>2010</v>
      </c>
      <c r="C397" s="4">
        <v>23.289000000000001</v>
      </c>
      <c r="D397" s="4">
        <v>23.289000000000001</v>
      </c>
      <c r="E397" s="3">
        <v>10</v>
      </c>
      <c r="F397" s="3" t="s">
        <v>107</v>
      </c>
      <c r="G397" s="3" t="s">
        <v>183</v>
      </c>
    </row>
    <row r="398" spans="1:7" x14ac:dyDescent="0.25">
      <c r="A398" s="3" t="s">
        <v>30</v>
      </c>
      <c r="B398" s="3">
        <v>2010</v>
      </c>
      <c r="C398" s="4">
        <v>23.289000000000001</v>
      </c>
      <c r="D398" s="4">
        <v>23.289000000000001</v>
      </c>
      <c r="E398" s="3">
        <v>10</v>
      </c>
      <c r="F398" s="3" t="s">
        <v>75</v>
      </c>
      <c r="G398" s="3" t="s">
        <v>71</v>
      </c>
    </row>
    <row r="399" spans="1:7" x14ac:dyDescent="0.25">
      <c r="A399" s="3" t="s">
        <v>30</v>
      </c>
      <c r="B399" s="3">
        <v>2010</v>
      </c>
      <c r="C399" s="4">
        <v>23.289000000000001</v>
      </c>
      <c r="D399" s="4">
        <v>23.289000000000001</v>
      </c>
      <c r="E399" s="3">
        <v>10</v>
      </c>
      <c r="F399" s="3" t="s">
        <v>107</v>
      </c>
      <c r="G399" s="3" t="s">
        <v>993</v>
      </c>
    </row>
    <row r="400" spans="1:7" x14ac:dyDescent="0.25">
      <c r="A400" s="3" t="s">
        <v>30</v>
      </c>
      <c r="B400" s="3">
        <v>2010</v>
      </c>
      <c r="C400" s="4">
        <v>23.289000000000001</v>
      </c>
      <c r="D400" s="4">
        <v>23.289000000000001</v>
      </c>
      <c r="E400" s="3">
        <v>10</v>
      </c>
      <c r="F400" s="3" t="s">
        <v>329</v>
      </c>
      <c r="G400" s="3" t="s">
        <v>327</v>
      </c>
    </row>
    <row r="401" spans="1:7" x14ac:dyDescent="0.25">
      <c r="A401" s="3" t="s">
        <v>30</v>
      </c>
      <c r="B401" s="3">
        <v>2010</v>
      </c>
      <c r="C401" s="4">
        <v>23.289000000000001</v>
      </c>
      <c r="D401" s="4">
        <v>23.289000000000001</v>
      </c>
      <c r="E401" s="3">
        <v>10</v>
      </c>
      <c r="F401" s="3" t="s">
        <v>998</v>
      </c>
      <c r="G401" s="3" t="s">
        <v>997</v>
      </c>
    </row>
    <row r="402" spans="1:7" x14ac:dyDescent="0.25">
      <c r="A402" s="3" t="s">
        <v>30</v>
      </c>
      <c r="B402" s="3">
        <v>2010</v>
      </c>
      <c r="C402" s="4">
        <v>23.289000000000001</v>
      </c>
      <c r="D402" s="4">
        <v>23.289000000000001</v>
      </c>
      <c r="E402" s="3">
        <v>10</v>
      </c>
      <c r="F402" s="3" t="s">
        <v>153</v>
      </c>
      <c r="G402" s="3" t="s">
        <v>1040</v>
      </c>
    </row>
    <row r="403" spans="1:7" x14ac:dyDescent="0.25">
      <c r="A403" s="3" t="s">
        <v>30</v>
      </c>
      <c r="B403" s="3">
        <v>2010</v>
      </c>
      <c r="C403" s="4">
        <v>23.289000000000001</v>
      </c>
      <c r="D403" s="4">
        <v>15.526</v>
      </c>
      <c r="E403" s="3">
        <v>10</v>
      </c>
      <c r="F403" s="3" t="s">
        <v>514</v>
      </c>
      <c r="G403" s="3" t="s">
        <v>512</v>
      </c>
    </row>
    <row r="404" spans="1:7" x14ac:dyDescent="0.25">
      <c r="A404" s="3" t="s">
        <v>30</v>
      </c>
      <c r="B404" s="3">
        <v>2010</v>
      </c>
      <c r="C404" s="4">
        <v>23.289000000000001</v>
      </c>
      <c r="D404" s="4">
        <v>23.289000000000001</v>
      </c>
      <c r="E404" s="3">
        <v>10</v>
      </c>
      <c r="F404" s="3" t="s">
        <v>1114</v>
      </c>
      <c r="G404" s="3" t="s">
        <v>1112</v>
      </c>
    </row>
    <row r="405" spans="1:7" x14ac:dyDescent="0.25">
      <c r="A405" s="3" t="s">
        <v>19</v>
      </c>
      <c r="B405" s="3">
        <v>2006</v>
      </c>
      <c r="C405" s="4">
        <v>21.175000000000001</v>
      </c>
      <c r="D405" s="4">
        <v>0.39100000000000001</v>
      </c>
      <c r="E405" s="3">
        <v>7</v>
      </c>
      <c r="F405" s="3" t="s">
        <v>39</v>
      </c>
      <c r="G405" s="3" t="s">
        <v>7186</v>
      </c>
    </row>
    <row r="406" spans="1:7" x14ac:dyDescent="0.25">
      <c r="A406" s="3" t="s">
        <v>127</v>
      </c>
      <c r="B406" s="3">
        <v>2007</v>
      </c>
      <c r="C406" s="4">
        <v>21.175000000000001</v>
      </c>
      <c r="D406" s="4">
        <v>21.175000000000001</v>
      </c>
      <c r="E406" s="3">
        <v>7</v>
      </c>
      <c r="F406" s="3" t="s">
        <v>39</v>
      </c>
      <c r="G406" s="3" t="s">
        <v>4295</v>
      </c>
    </row>
    <row r="407" spans="1:7" x14ac:dyDescent="0.25">
      <c r="A407" s="3" t="s">
        <v>19</v>
      </c>
      <c r="B407" s="3">
        <v>2007</v>
      </c>
      <c r="C407" s="4">
        <v>21.175000000000001</v>
      </c>
      <c r="D407" s="4">
        <v>0.95299999999999996</v>
      </c>
      <c r="E407" s="3">
        <v>7</v>
      </c>
      <c r="F407" s="3" t="s">
        <v>4163</v>
      </c>
      <c r="G407" s="3" t="s">
        <v>5691</v>
      </c>
    </row>
    <row r="408" spans="1:7" x14ac:dyDescent="0.25">
      <c r="A408" s="3" t="s">
        <v>127</v>
      </c>
      <c r="B408" s="3">
        <v>2007</v>
      </c>
      <c r="C408" s="4">
        <v>21.175000000000001</v>
      </c>
      <c r="D408" s="4">
        <v>10.587</v>
      </c>
      <c r="E408" s="3">
        <v>7</v>
      </c>
      <c r="F408" s="3" t="s">
        <v>39</v>
      </c>
      <c r="G408" s="3" t="s">
        <v>5939</v>
      </c>
    </row>
    <row r="409" spans="1:7" x14ac:dyDescent="0.25">
      <c r="A409" s="3" t="s">
        <v>127</v>
      </c>
      <c r="B409" s="3">
        <v>2008</v>
      </c>
      <c r="C409" s="4">
        <v>21.175000000000001</v>
      </c>
      <c r="D409" s="4">
        <v>21.175000000000001</v>
      </c>
      <c r="E409" s="3">
        <v>7</v>
      </c>
      <c r="F409" s="3" t="s">
        <v>39</v>
      </c>
      <c r="G409" s="3" t="s">
        <v>3893</v>
      </c>
    </row>
    <row r="410" spans="1:7" x14ac:dyDescent="0.25">
      <c r="A410" s="3" t="s">
        <v>127</v>
      </c>
      <c r="B410" s="3">
        <v>2008</v>
      </c>
      <c r="C410" s="4">
        <v>21.175000000000001</v>
      </c>
      <c r="D410" s="4">
        <v>21.175000000000001</v>
      </c>
      <c r="E410" s="3">
        <v>7</v>
      </c>
      <c r="F410" s="3" t="s">
        <v>3469</v>
      </c>
      <c r="G410" s="3" t="s">
        <v>3468</v>
      </c>
    </row>
    <row r="411" spans="1:7" x14ac:dyDescent="0.25">
      <c r="A411" s="3" t="s">
        <v>19</v>
      </c>
      <c r="B411" s="3">
        <v>2008</v>
      </c>
      <c r="C411" s="4">
        <v>21.175000000000001</v>
      </c>
      <c r="D411" s="4">
        <v>9.6000000000000002E-2</v>
      </c>
      <c r="E411" s="3">
        <v>7</v>
      </c>
      <c r="F411" s="3" t="s">
        <v>567</v>
      </c>
      <c r="G411" s="3" t="s">
        <v>3412</v>
      </c>
    </row>
    <row r="412" spans="1:7" x14ac:dyDescent="0.25">
      <c r="A412" s="3" t="s">
        <v>127</v>
      </c>
      <c r="B412" s="3">
        <v>2009</v>
      </c>
      <c r="C412" s="4">
        <v>21.175000000000001</v>
      </c>
      <c r="D412" s="4">
        <v>21.175000000000001</v>
      </c>
      <c r="E412" s="3">
        <v>7</v>
      </c>
      <c r="F412" s="3" t="s">
        <v>39</v>
      </c>
      <c r="G412" s="3" t="s">
        <v>1203</v>
      </c>
    </row>
    <row r="413" spans="1:7" x14ac:dyDescent="0.25">
      <c r="A413" s="3" t="s">
        <v>19</v>
      </c>
      <c r="B413" s="3">
        <v>2010</v>
      </c>
      <c r="C413" s="4">
        <v>21.175000000000001</v>
      </c>
      <c r="D413" s="4">
        <v>0.17100000000000001</v>
      </c>
      <c r="E413" s="3">
        <v>7</v>
      </c>
      <c r="F413" s="3" t="s">
        <v>48</v>
      </c>
      <c r="G413" s="3" t="s">
        <v>537</v>
      </c>
    </row>
    <row r="414" spans="1:7" x14ac:dyDescent="0.25">
      <c r="A414" s="3" t="s">
        <v>19</v>
      </c>
      <c r="B414" s="3">
        <v>2010</v>
      </c>
      <c r="C414" s="4">
        <v>21.175000000000001</v>
      </c>
      <c r="D414" s="4">
        <v>0.17100000000000001</v>
      </c>
      <c r="E414" s="3">
        <v>7</v>
      </c>
      <c r="F414" s="3" t="s">
        <v>48</v>
      </c>
      <c r="G414" s="3" t="s">
        <v>44</v>
      </c>
    </row>
    <row r="415" spans="1:7" x14ac:dyDescent="0.25">
      <c r="A415" s="3" t="s">
        <v>19</v>
      </c>
      <c r="B415" s="3">
        <v>2007</v>
      </c>
      <c r="C415" s="4">
        <v>20.184999999999999</v>
      </c>
      <c r="D415" s="4">
        <v>0.28799999999999998</v>
      </c>
      <c r="E415" s="3">
        <v>3</v>
      </c>
      <c r="F415" s="3" t="s">
        <v>1446</v>
      </c>
      <c r="G415" s="3" t="s">
        <v>5040</v>
      </c>
    </row>
    <row r="416" spans="1:7" x14ac:dyDescent="0.25">
      <c r="A416" s="3" t="s">
        <v>30</v>
      </c>
      <c r="B416" s="3">
        <v>2008</v>
      </c>
      <c r="C416" s="4">
        <v>18.745000000000001</v>
      </c>
      <c r="D416" s="4">
        <v>18.745000000000001</v>
      </c>
      <c r="E416" s="3">
        <v>5</v>
      </c>
      <c r="F416" s="3" t="s">
        <v>2990</v>
      </c>
      <c r="G416" s="3" t="s">
        <v>3375</v>
      </c>
    </row>
    <row r="417" spans="1:7" x14ac:dyDescent="0.25">
      <c r="A417" s="3" t="s">
        <v>30</v>
      </c>
      <c r="B417" s="3">
        <v>2008</v>
      </c>
      <c r="C417" s="4">
        <v>18.641999999999999</v>
      </c>
      <c r="D417" s="4">
        <v>18.641999999999999</v>
      </c>
      <c r="E417" s="3">
        <v>1</v>
      </c>
      <c r="F417" s="3" t="s">
        <v>3437</v>
      </c>
      <c r="G417" s="3" t="s">
        <v>3436</v>
      </c>
    </row>
    <row r="418" spans="1:7" x14ac:dyDescent="0.25">
      <c r="A418" s="3" t="s">
        <v>30</v>
      </c>
      <c r="B418" s="3">
        <v>2008</v>
      </c>
      <c r="C418" s="4">
        <v>18.129000000000001</v>
      </c>
      <c r="D418" s="4">
        <v>9.0640000000000001</v>
      </c>
      <c r="E418" s="3">
        <v>7</v>
      </c>
      <c r="F418" s="3" t="s">
        <v>1326</v>
      </c>
      <c r="G418" s="3" t="s">
        <v>3906</v>
      </c>
    </row>
    <row r="419" spans="1:7" x14ac:dyDescent="0.25">
      <c r="A419" s="3" t="s">
        <v>19</v>
      </c>
      <c r="B419" s="3">
        <v>2008</v>
      </c>
      <c r="C419" s="4">
        <v>17.678000000000001</v>
      </c>
      <c r="D419" s="4">
        <v>1.3540000000000001</v>
      </c>
      <c r="E419" s="3">
        <v>9</v>
      </c>
      <c r="F419" s="3" t="s">
        <v>3983</v>
      </c>
      <c r="G419" s="3" t="s">
        <v>4030</v>
      </c>
    </row>
    <row r="420" spans="1:7" x14ac:dyDescent="0.25">
      <c r="A420" s="3" t="s">
        <v>30</v>
      </c>
      <c r="B420" s="3">
        <v>2010</v>
      </c>
      <c r="C420" s="4">
        <v>17.55</v>
      </c>
      <c r="D420" s="4">
        <v>8.7750000000000004</v>
      </c>
      <c r="E420" s="3">
        <v>8</v>
      </c>
      <c r="F420" s="3" t="s">
        <v>39</v>
      </c>
      <c r="G420" s="3" t="s">
        <v>34</v>
      </c>
    </row>
    <row r="421" spans="1:7" x14ac:dyDescent="0.25">
      <c r="A421" s="3" t="s">
        <v>30</v>
      </c>
      <c r="B421" s="3">
        <v>2008</v>
      </c>
      <c r="C421" s="4">
        <v>17.132999999999999</v>
      </c>
      <c r="D421" s="4">
        <v>17.132999999999999</v>
      </c>
      <c r="E421" s="3">
        <v>1</v>
      </c>
      <c r="F421" s="3" t="s">
        <v>2990</v>
      </c>
      <c r="G421" s="3" t="s">
        <v>2988</v>
      </c>
    </row>
    <row r="422" spans="1:7" x14ac:dyDescent="0.25">
      <c r="A422" s="3" t="s">
        <v>30</v>
      </c>
      <c r="B422" s="3">
        <v>2008</v>
      </c>
      <c r="C422" s="4">
        <v>14.68</v>
      </c>
      <c r="D422" s="4">
        <v>1.335</v>
      </c>
      <c r="E422" s="3">
        <v>7</v>
      </c>
      <c r="F422" s="3" t="s">
        <v>39</v>
      </c>
      <c r="G422" s="3" t="s">
        <v>3870</v>
      </c>
    </row>
    <row r="423" spans="1:7" x14ac:dyDescent="0.25">
      <c r="A423" s="3" t="s">
        <v>30</v>
      </c>
      <c r="B423" s="3">
        <v>2008</v>
      </c>
      <c r="C423" s="4">
        <v>14.334</v>
      </c>
      <c r="D423" s="4">
        <v>7.1669999999999998</v>
      </c>
      <c r="E423" s="3">
        <v>6</v>
      </c>
      <c r="F423" s="3" t="s">
        <v>412</v>
      </c>
      <c r="G423" s="3" t="s">
        <v>2879</v>
      </c>
    </row>
    <row r="424" spans="1:7" x14ac:dyDescent="0.25">
      <c r="A424" s="3" t="s">
        <v>30</v>
      </c>
      <c r="B424" s="3">
        <v>2006</v>
      </c>
      <c r="C424" s="4">
        <v>14.191000000000001</v>
      </c>
      <c r="D424" s="4">
        <v>14.191000000000001</v>
      </c>
      <c r="E424" s="3">
        <v>1</v>
      </c>
      <c r="F424" s="3" t="s">
        <v>425</v>
      </c>
      <c r="G424" s="3" t="s">
        <v>6211</v>
      </c>
    </row>
    <row r="425" spans="1:7" x14ac:dyDescent="0.25">
      <c r="A425" s="3" t="s">
        <v>30</v>
      </c>
      <c r="B425" s="3">
        <v>2006</v>
      </c>
      <c r="C425" s="4">
        <v>14.191000000000001</v>
      </c>
      <c r="D425" s="4">
        <v>14.191000000000001</v>
      </c>
      <c r="E425" s="3">
        <v>1</v>
      </c>
      <c r="F425" s="3" t="s">
        <v>615</v>
      </c>
      <c r="G425" s="3" t="s">
        <v>6993</v>
      </c>
    </row>
    <row r="426" spans="1:7" x14ac:dyDescent="0.25">
      <c r="A426" s="3" t="s">
        <v>30</v>
      </c>
      <c r="B426" s="3">
        <v>2006</v>
      </c>
      <c r="C426" s="4">
        <v>14.191000000000001</v>
      </c>
      <c r="D426" s="4">
        <v>14.191000000000001</v>
      </c>
      <c r="E426" s="3">
        <v>1</v>
      </c>
      <c r="F426" s="3" t="s">
        <v>590</v>
      </c>
      <c r="G426" s="3" t="s">
        <v>6294</v>
      </c>
    </row>
    <row r="427" spans="1:7" x14ac:dyDescent="0.25">
      <c r="A427" s="3" t="s">
        <v>30</v>
      </c>
      <c r="B427" s="3">
        <v>2006</v>
      </c>
      <c r="C427" s="4">
        <v>14.191000000000001</v>
      </c>
      <c r="D427" s="4">
        <v>14.191000000000001</v>
      </c>
      <c r="E427" s="3">
        <v>1</v>
      </c>
      <c r="F427" s="3" t="s">
        <v>271</v>
      </c>
      <c r="G427" s="3" t="s">
        <v>6578</v>
      </c>
    </row>
    <row r="428" spans="1:7" x14ac:dyDescent="0.25">
      <c r="A428" s="3" t="s">
        <v>30</v>
      </c>
      <c r="B428" s="3">
        <v>2006</v>
      </c>
      <c r="C428" s="4">
        <v>14.191000000000001</v>
      </c>
      <c r="D428" s="4">
        <v>14.191000000000001</v>
      </c>
      <c r="E428" s="3">
        <v>1</v>
      </c>
      <c r="F428" s="3" t="s">
        <v>3010</v>
      </c>
      <c r="G428" s="3" t="s">
        <v>6172</v>
      </c>
    </row>
    <row r="429" spans="1:7" x14ac:dyDescent="0.25">
      <c r="A429" s="3" t="s">
        <v>30</v>
      </c>
      <c r="B429" s="3">
        <v>2006</v>
      </c>
      <c r="C429" s="4">
        <v>14.191000000000001</v>
      </c>
      <c r="D429" s="4">
        <v>14.191000000000001</v>
      </c>
      <c r="E429" s="3">
        <v>1</v>
      </c>
      <c r="F429" s="3" t="s">
        <v>286</v>
      </c>
      <c r="G429" s="3" t="s">
        <v>6336</v>
      </c>
    </row>
    <row r="430" spans="1:7" x14ac:dyDescent="0.25">
      <c r="A430" s="3" t="s">
        <v>30</v>
      </c>
      <c r="B430" s="3">
        <v>2007</v>
      </c>
      <c r="C430" s="4">
        <v>14.191000000000001</v>
      </c>
      <c r="D430" s="4">
        <v>14.191000000000001</v>
      </c>
      <c r="E430" s="3">
        <v>1</v>
      </c>
      <c r="F430" s="3" t="s">
        <v>751</v>
      </c>
      <c r="G430" s="3" t="s">
        <v>5889</v>
      </c>
    </row>
    <row r="431" spans="1:7" x14ac:dyDescent="0.25">
      <c r="A431" s="3" t="s">
        <v>30</v>
      </c>
      <c r="B431" s="3">
        <v>2007</v>
      </c>
      <c r="C431" s="4">
        <v>14.191000000000001</v>
      </c>
      <c r="D431" s="4">
        <v>14.191000000000001</v>
      </c>
      <c r="E431" s="3">
        <v>1</v>
      </c>
      <c r="F431" s="3" t="s">
        <v>286</v>
      </c>
      <c r="G431" s="3" t="s">
        <v>5885</v>
      </c>
    </row>
    <row r="432" spans="1:7" x14ac:dyDescent="0.25">
      <c r="A432" s="3" t="s">
        <v>30</v>
      </c>
      <c r="B432" s="3">
        <v>2007</v>
      </c>
      <c r="C432" s="4">
        <v>14.191000000000001</v>
      </c>
      <c r="D432" s="4">
        <v>14.191000000000001</v>
      </c>
      <c r="E432" s="3">
        <v>1</v>
      </c>
      <c r="F432" s="3" t="s">
        <v>879</v>
      </c>
      <c r="G432" s="3" t="s">
        <v>4885</v>
      </c>
    </row>
    <row r="433" spans="1:7" x14ac:dyDescent="0.25">
      <c r="A433" s="3" t="s">
        <v>30</v>
      </c>
      <c r="B433" s="3">
        <v>2007</v>
      </c>
      <c r="C433" s="4">
        <v>14.191000000000001</v>
      </c>
      <c r="D433" s="4">
        <v>14.191000000000001</v>
      </c>
      <c r="E433" s="3">
        <v>1</v>
      </c>
      <c r="F433" s="3" t="s">
        <v>1747</v>
      </c>
      <c r="G433" s="3" t="s">
        <v>4761</v>
      </c>
    </row>
    <row r="434" spans="1:7" x14ac:dyDescent="0.25">
      <c r="A434" s="3" t="s">
        <v>30</v>
      </c>
      <c r="B434" s="3">
        <v>2007</v>
      </c>
      <c r="C434" s="4">
        <v>14.191000000000001</v>
      </c>
      <c r="D434" s="4">
        <v>14.191000000000001</v>
      </c>
      <c r="E434" s="3">
        <v>1</v>
      </c>
      <c r="F434" s="3" t="s">
        <v>476</v>
      </c>
      <c r="G434" s="3" t="s">
        <v>4453</v>
      </c>
    </row>
    <row r="435" spans="1:7" x14ac:dyDescent="0.25">
      <c r="A435" s="3" t="s">
        <v>30</v>
      </c>
      <c r="B435" s="3">
        <v>2007</v>
      </c>
      <c r="C435" s="4">
        <v>14.191000000000001</v>
      </c>
      <c r="D435" s="4">
        <v>14.191000000000001</v>
      </c>
      <c r="E435" s="3">
        <v>1</v>
      </c>
      <c r="F435" s="3" t="s">
        <v>476</v>
      </c>
      <c r="G435" s="3" t="s">
        <v>4448</v>
      </c>
    </row>
    <row r="436" spans="1:7" x14ac:dyDescent="0.25">
      <c r="A436" s="3" t="s">
        <v>30</v>
      </c>
      <c r="B436" s="3">
        <v>2007</v>
      </c>
      <c r="C436" s="4">
        <v>14.191000000000001</v>
      </c>
      <c r="D436" s="4">
        <v>14.191000000000001</v>
      </c>
      <c r="E436" s="3">
        <v>1</v>
      </c>
      <c r="F436" s="3" t="s">
        <v>5417</v>
      </c>
      <c r="G436" s="3" t="s">
        <v>5416</v>
      </c>
    </row>
    <row r="437" spans="1:7" x14ac:dyDescent="0.25">
      <c r="A437" s="3" t="s">
        <v>30</v>
      </c>
      <c r="B437" s="3">
        <v>2007</v>
      </c>
      <c r="C437" s="4">
        <v>14.191000000000001</v>
      </c>
      <c r="D437" s="4">
        <v>14.191000000000001</v>
      </c>
      <c r="E437" s="3">
        <v>1</v>
      </c>
      <c r="F437" s="3" t="s">
        <v>590</v>
      </c>
      <c r="G437" s="3" t="s">
        <v>5364</v>
      </c>
    </row>
    <row r="438" spans="1:7" x14ac:dyDescent="0.25">
      <c r="A438" s="3" t="s">
        <v>30</v>
      </c>
      <c r="B438" s="3">
        <v>2007</v>
      </c>
      <c r="C438" s="4">
        <v>14.191000000000001</v>
      </c>
      <c r="D438" s="4">
        <v>14.191000000000001</v>
      </c>
      <c r="E438" s="3">
        <v>1</v>
      </c>
      <c r="F438" s="3" t="s">
        <v>556</v>
      </c>
      <c r="G438" s="3" t="s">
        <v>4539</v>
      </c>
    </row>
    <row r="439" spans="1:7" x14ac:dyDescent="0.25">
      <c r="A439" s="3" t="s">
        <v>30</v>
      </c>
      <c r="B439" s="3">
        <v>2007</v>
      </c>
      <c r="C439" s="4">
        <v>14.191000000000001</v>
      </c>
      <c r="D439" s="4">
        <v>14.191000000000001</v>
      </c>
      <c r="E439" s="3">
        <v>1</v>
      </c>
      <c r="F439" s="3" t="s">
        <v>1297</v>
      </c>
      <c r="G439" s="3" t="s">
        <v>5732</v>
      </c>
    </row>
    <row r="440" spans="1:7" x14ac:dyDescent="0.25">
      <c r="A440" s="3" t="s">
        <v>30</v>
      </c>
      <c r="B440" s="3">
        <v>2007</v>
      </c>
      <c r="C440" s="4">
        <v>14.191000000000001</v>
      </c>
      <c r="D440" s="4">
        <v>14.191000000000001</v>
      </c>
      <c r="E440" s="3">
        <v>1</v>
      </c>
      <c r="F440" s="3" t="s">
        <v>751</v>
      </c>
      <c r="G440" s="3" t="s">
        <v>5269</v>
      </c>
    </row>
    <row r="441" spans="1:7" x14ac:dyDescent="0.25">
      <c r="A441" s="3" t="s">
        <v>30</v>
      </c>
      <c r="B441" s="3">
        <v>2007</v>
      </c>
      <c r="C441" s="4">
        <v>14.191000000000001</v>
      </c>
      <c r="D441" s="4">
        <v>14.191000000000001</v>
      </c>
      <c r="E441" s="3">
        <v>1</v>
      </c>
      <c r="F441" s="3" t="s">
        <v>543</v>
      </c>
      <c r="G441" s="3" t="s">
        <v>4472</v>
      </c>
    </row>
    <row r="442" spans="1:7" x14ac:dyDescent="0.25">
      <c r="A442" s="3" t="s">
        <v>30</v>
      </c>
      <c r="B442" s="3">
        <v>2007</v>
      </c>
      <c r="C442" s="4">
        <v>14.191000000000001</v>
      </c>
      <c r="D442" s="4">
        <v>14.191000000000001</v>
      </c>
      <c r="E442" s="3">
        <v>1</v>
      </c>
      <c r="F442" s="3" t="s">
        <v>1682</v>
      </c>
      <c r="G442" s="3" t="s">
        <v>6118</v>
      </c>
    </row>
    <row r="443" spans="1:7" x14ac:dyDescent="0.25">
      <c r="A443" s="3" t="s">
        <v>30</v>
      </c>
      <c r="B443" s="3">
        <v>2007</v>
      </c>
      <c r="C443" s="4">
        <v>14.191000000000001</v>
      </c>
      <c r="D443" s="4">
        <v>7.0949999999999998</v>
      </c>
      <c r="E443" s="3">
        <v>1</v>
      </c>
      <c r="F443" s="3" t="s">
        <v>556</v>
      </c>
      <c r="G443" s="3" t="s">
        <v>4543</v>
      </c>
    </row>
    <row r="444" spans="1:7" x14ac:dyDescent="0.25">
      <c r="A444" s="3" t="s">
        <v>30</v>
      </c>
      <c r="B444" s="3">
        <v>2008</v>
      </c>
      <c r="C444" s="4">
        <v>14.191000000000001</v>
      </c>
      <c r="D444" s="4">
        <v>14.191000000000001</v>
      </c>
      <c r="E444" s="3">
        <v>1</v>
      </c>
      <c r="F444" s="3" t="s">
        <v>1747</v>
      </c>
      <c r="G444" s="3" t="s">
        <v>2929</v>
      </c>
    </row>
    <row r="445" spans="1:7" x14ac:dyDescent="0.25">
      <c r="A445" s="3" t="s">
        <v>30</v>
      </c>
      <c r="B445" s="3">
        <v>2008</v>
      </c>
      <c r="C445" s="4">
        <v>14.191000000000001</v>
      </c>
      <c r="D445" s="4">
        <v>14.191000000000001</v>
      </c>
      <c r="E445" s="3">
        <v>1</v>
      </c>
      <c r="F445" s="3" t="s">
        <v>243</v>
      </c>
      <c r="G445" s="3" t="s">
        <v>2690</v>
      </c>
    </row>
    <row r="446" spans="1:7" x14ac:dyDescent="0.25">
      <c r="A446" s="3" t="s">
        <v>30</v>
      </c>
      <c r="B446" s="3">
        <v>2008</v>
      </c>
      <c r="C446" s="4">
        <v>14.191000000000001</v>
      </c>
      <c r="D446" s="4">
        <v>14.191000000000001</v>
      </c>
      <c r="E446" s="3">
        <v>1</v>
      </c>
      <c r="F446" s="3" t="s">
        <v>1676</v>
      </c>
      <c r="G446" s="3" t="s">
        <v>3464</v>
      </c>
    </row>
    <row r="447" spans="1:7" x14ac:dyDescent="0.25">
      <c r="A447" s="3" t="s">
        <v>30</v>
      </c>
      <c r="B447" s="3">
        <v>2010</v>
      </c>
      <c r="C447" s="4">
        <v>14.191000000000001</v>
      </c>
      <c r="D447" s="4">
        <v>14.191000000000001</v>
      </c>
      <c r="E447" s="3">
        <v>1</v>
      </c>
      <c r="F447" s="3" t="s">
        <v>573</v>
      </c>
      <c r="G447" s="3" t="s">
        <v>924</v>
      </c>
    </row>
    <row r="448" spans="1:7" x14ac:dyDescent="0.25">
      <c r="A448" s="3" t="s">
        <v>30</v>
      </c>
      <c r="B448" s="3">
        <v>2010</v>
      </c>
      <c r="C448" s="4">
        <v>14.191000000000001</v>
      </c>
      <c r="D448" s="4">
        <v>14.191000000000001</v>
      </c>
      <c r="E448" s="3">
        <v>1</v>
      </c>
      <c r="F448" s="3" t="s">
        <v>350</v>
      </c>
      <c r="G448" s="3" t="s">
        <v>348</v>
      </c>
    </row>
    <row r="449" spans="1:7" x14ac:dyDescent="0.25">
      <c r="A449" s="3" t="s">
        <v>30</v>
      </c>
      <c r="B449" s="3">
        <v>2006</v>
      </c>
      <c r="C449" s="4">
        <v>13.974</v>
      </c>
      <c r="D449" s="4">
        <v>13.974</v>
      </c>
      <c r="E449" s="3">
        <v>10</v>
      </c>
      <c r="F449" s="3" t="s">
        <v>329</v>
      </c>
      <c r="G449" s="3" t="s">
        <v>6367</v>
      </c>
    </row>
    <row r="450" spans="1:7" x14ac:dyDescent="0.25">
      <c r="A450" s="3" t="s">
        <v>30</v>
      </c>
      <c r="B450" s="3">
        <v>2006</v>
      </c>
      <c r="C450" s="4">
        <v>13.974</v>
      </c>
      <c r="D450" s="4">
        <v>6.9870000000000001</v>
      </c>
      <c r="E450" s="3">
        <v>10</v>
      </c>
      <c r="F450" s="3" t="s">
        <v>1488</v>
      </c>
      <c r="G450" s="3" t="s">
        <v>6835</v>
      </c>
    </row>
    <row r="451" spans="1:7" x14ac:dyDescent="0.25">
      <c r="A451" s="3" t="s">
        <v>30</v>
      </c>
      <c r="B451" s="3">
        <v>2006</v>
      </c>
      <c r="C451" s="4">
        <v>13.974</v>
      </c>
      <c r="D451" s="4">
        <v>13.974</v>
      </c>
      <c r="E451" s="3">
        <v>10</v>
      </c>
      <c r="F451" s="3" t="s">
        <v>1092</v>
      </c>
      <c r="G451" s="3" t="s">
        <v>6331</v>
      </c>
    </row>
    <row r="452" spans="1:7" x14ac:dyDescent="0.25">
      <c r="A452" s="3" t="s">
        <v>30</v>
      </c>
      <c r="B452" s="3">
        <v>2006</v>
      </c>
      <c r="C452" s="4">
        <v>13.974</v>
      </c>
      <c r="D452" s="4">
        <v>13.974</v>
      </c>
      <c r="E452" s="3">
        <v>10</v>
      </c>
      <c r="F452" s="3" t="s">
        <v>443</v>
      </c>
      <c r="G452" s="3" t="s">
        <v>6778</v>
      </c>
    </row>
    <row r="453" spans="1:7" x14ac:dyDescent="0.25">
      <c r="A453" s="3" t="s">
        <v>30</v>
      </c>
      <c r="B453" s="3">
        <v>2006</v>
      </c>
      <c r="C453" s="4">
        <v>13.974</v>
      </c>
      <c r="D453" s="4">
        <v>13.974</v>
      </c>
      <c r="E453" s="3">
        <v>10</v>
      </c>
      <c r="F453" s="3" t="s">
        <v>2425</v>
      </c>
      <c r="G453" s="3" t="s">
        <v>6935</v>
      </c>
    </row>
    <row r="454" spans="1:7" x14ac:dyDescent="0.25">
      <c r="A454" s="3" t="s">
        <v>30</v>
      </c>
      <c r="B454" s="3">
        <v>2006</v>
      </c>
      <c r="C454" s="4">
        <v>13.974</v>
      </c>
      <c r="D454" s="4">
        <v>4.6580000000000004</v>
      </c>
      <c r="E454" s="3">
        <v>10</v>
      </c>
      <c r="F454" s="3" t="s">
        <v>6519</v>
      </c>
      <c r="G454" s="3" t="s">
        <v>6516</v>
      </c>
    </row>
    <row r="455" spans="1:7" x14ac:dyDescent="0.25">
      <c r="A455" s="3" t="s">
        <v>30</v>
      </c>
      <c r="B455" s="3">
        <v>2007</v>
      </c>
      <c r="C455" s="4">
        <v>13.974</v>
      </c>
      <c r="D455" s="4">
        <v>6.9870000000000001</v>
      </c>
      <c r="E455" s="3">
        <v>10</v>
      </c>
      <c r="F455" s="3" t="s">
        <v>1488</v>
      </c>
      <c r="G455" s="3" t="s">
        <v>5430</v>
      </c>
    </row>
    <row r="456" spans="1:7" x14ac:dyDescent="0.25">
      <c r="A456" s="3" t="s">
        <v>30</v>
      </c>
      <c r="B456" s="3">
        <v>2007</v>
      </c>
      <c r="C456" s="4">
        <v>13.974</v>
      </c>
      <c r="D456" s="4">
        <v>13.974</v>
      </c>
      <c r="E456" s="3">
        <v>10</v>
      </c>
      <c r="F456" s="3" t="s">
        <v>2425</v>
      </c>
      <c r="G456" s="3" t="s">
        <v>4399</v>
      </c>
    </row>
    <row r="457" spans="1:7" x14ac:dyDescent="0.25">
      <c r="A457" s="3" t="s">
        <v>30</v>
      </c>
      <c r="B457" s="3">
        <v>2007</v>
      </c>
      <c r="C457" s="4">
        <v>13.974</v>
      </c>
      <c r="D457" s="4">
        <v>13.974</v>
      </c>
      <c r="E457" s="3">
        <v>10</v>
      </c>
      <c r="F457" s="3" t="s">
        <v>443</v>
      </c>
      <c r="G457" s="3" t="s">
        <v>4867</v>
      </c>
    </row>
    <row r="458" spans="1:7" x14ac:dyDescent="0.25">
      <c r="A458" s="3" t="s">
        <v>30</v>
      </c>
      <c r="B458" s="3">
        <v>2007</v>
      </c>
      <c r="C458" s="4">
        <v>13.974</v>
      </c>
      <c r="D458" s="4">
        <v>13.974</v>
      </c>
      <c r="E458" s="3">
        <v>10</v>
      </c>
      <c r="F458" s="3" t="s">
        <v>95</v>
      </c>
      <c r="G458" s="3" t="s">
        <v>6101</v>
      </c>
    </row>
    <row r="459" spans="1:7" x14ac:dyDescent="0.25">
      <c r="A459" s="3" t="s">
        <v>30</v>
      </c>
      <c r="B459" s="3">
        <v>2007</v>
      </c>
      <c r="C459" s="4">
        <v>13.974</v>
      </c>
      <c r="D459" s="4">
        <v>13.974</v>
      </c>
      <c r="E459" s="3">
        <v>10</v>
      </c>
      <c r="F459" s="3" t="s">
        <v>1600</v>
      </c>
      <c r="G459" s="3" t="s">
        <v>5326</v>
      </c>
    </row>
    <row r="460" spans="1:7" x14ac:dyDescent="0.25">
      <c r="A460" s="3" t="s">
        <v>30</v>
      </c>
      <c r="B460" s="3">
        <v>2007</v>
      </c>
      <c r="C460" s="4">
        <v>13.974</v>
      </c>
      <c r="D460" s="4">
        <v>13.974</v>
      </c>
      <c r="E460" s="3">
        <v>10</v>
      </c>
      <c r="F460" s="3" t="s">
        <v>2425</v>
      </c>
      <c r="G460" s="3" t="s">
        <v>5289</v>
      </c>
    </row>
    <row r="461" spans="1:7" x14ac:dyDescent="0.25">
      <c r="A461" s="3" t="s">
        <v>30</v>
      </c>
      <c r="B461" s="3">
        <v>2008</v>
      </c>
      <c r="C461" s="4">
        <v>13.974</v>
      </c>
      <c r="D461" s="4">
        <v>6.9870000000000001</v>
      </c>
      <c r="E461" s="3">
        <v>10</v>
      </c>
      <c r="F461" s="3" t="s">
        <v>203</v>
      </c>
      <c r="G461" s="3" t="s">
        <v>2911</v>
      </c>
    </row>
    <row r="462" spans="1:7" x14ac:dyDescent="0.25">
      <c r="A462" s="3" t="s">
        <v>30</v>
      </c>
      <c r="B462" s="3">
        <v>2008</v>
      </c>
      <c r="C462" s="4">
        <v>13.974</v>
      </c>
      <c r="D462" s="4">
        <v>13.974</v>
      </c>
      <c r="E462" s="3">
        <v>10</v>
      </c>
      <c r="F462" s="3" t="s">
        <v>3033</v>
      </c>
      <c r="G462" s="3" t="s">
        <v>3032</v>
      </c>
    </row>
    <row r="463" spans="1:7" x14ac:dyDescent="0.25">
      <c r="A463" s="3" t="s">
        <v>30</v>
      </c>
      <c r="B463" s="3">
        <v>2008</v>
      </c>
      <c r="C463" s="4">
        <v>13.974</v>
      </c>
      <c r="D463" s="4">
        <v>13.974</v>
      </c>
      <c r="E463" s="3">
        <v>10</v>
      </c>
      <c r="F463" s="3" t="s">
        <v>67</v>
      </c>
      <c r="G463" s="3" t="s">
        <v>3506</v>
      </c>
    </row>
    <row r="464" spans="1:7" x14ac:dyDescent="0.25">
      <c r="A464" s="3" t="s">
        <v>30</v>
      </c>
      <c r="B464" s="3">
        <v>2008</v>
      </c>
      <c r="C464" s="4">
        <v>13.974</v>
      </c>
      <c r="D464" s="4">
        <v>13.974</v>
      </c>
      <c r="E464" s="3">
        <v>10</v>
      </c>
      <c r="F464" s="3" t="s">
        <v>2425</v>
      </c>
      <c r="G464" s="3" t="s">
        <v>2812</v>
      </c>
    </row>
    <row r="465" spans="1:7" x14ac:dyDescent="0.25">
      <c r="A465" s="3" t="s">
        <v>30</v>
      </c>
      <c r="B465" s="3">
        <v>2008</v>
      </c>
      <c r="C465" s="4">
        <v>13.974</v>
      </c>
      <c r="D465" s="4">
        <v>13.974</v>
      </c>
      <c r="E465" s="3">
        <v>10</v>
      </c>
      <c r="F465" s="3" t="s">
        <v>1092</v>
      </c>
      <c r="G465" s="3" t="s">
        <v>2759</v>
      </c>
    </row>
    <row r="466" spans="1:7" x14ac:dyDescent="0.25">
      <c r="A466" s="3" t="s">
        <v>30</v>
      </c>
      <c r="B466" s="3">
        <v>2008</v>
      </c>
      <c r="C466" s="4">
        <v>13.974</v>
      </c>
      <c r="D466" s="4">
        <v>6.9870000000000001</v>
      </c>
      <c r="E466" s="3">
        <v>10</v>
      </c>
      <c r="F466" s="3" t="s">
        <v>1665</v>
      </c>
      <c r="G466" s="3" t="s">
        <v>3043</v>
      </c>
    </row>
    <row r="467" spans="1:7" x14ac:dyDescent="0.25">
      <c r="A467" s="3" t="s">
        <v>30</v>
      </c>
      <c r="B467" s="3">
        <v>2010</v>
      </c>
      <c r="C467" s="4">
        <v>13.974</v>
      </c>
      <c r="D467" s="4">
        <v>13.974</v>
      </c>
      <c r="E467" s="3">
        <v>10</v>
      </c>
      <c r="F467" s="3" t="s">
        <v>172</v>
      </c>
      <c r="G467" s="3" t="s">
        <v>194</v>
      </c>
    </row>
    <row r="468" spans="1:7" x14ac:dyDescent="0.25">
      <c r="A468" s="3" t="s">
        <v>30</v>
      </c>
      <c r="B468" s="3">
        <v>2010</v>
      </c>
      <c r="C468" s="4">
        <v>13.974</v>
      </c>
      <c r="D468" s="4">
        <v>13.974</v>
      </c>
      <c r="E468" s="3">
        <v>10</v>
      </c>
      <c r="F468" s="3" t="s">
        <v>658</v>
      </c>
      <c r="G468" s="3" t="s">
        <v>745</v>
      </c>
    </row>
    <row r="469" spans="1:7" x14ac:dyDescent="0.25">
      <c r="A469" s="3" t="s">
        <v>30</v>
      </c>
      <c r="B469" s="3">
        <v>2010</v>
      </c>
      <c r="C469" s="4">
        <v>12.683999999999999</v>
      </c>
      <c r="D469" s="4">
        <v>12.683999999999999</v>
      </c>
      <c r="E469" s="3">
        <v>6</v>
      </c>
      <c r="F469" s="3" t="s">
        <v>412</v>
      </c>
      <c r="G469" s="3" t="s">
        <v>408</v>
      </c>
    </row>
    <row r="470" spans="1:7" x14ac:dyDescent="0.25">
      <c r="A470" s="3" t="s">
        <v>30</v>
      </c>
      <c r="B470" s="3">
        <v>2006</v>
      </c>
      <c r="C470" s="4">
        <v>11.824999999999999</v>
      </c>
      <c r="D470" s="4">
        <v>3.9420000000000002</v>
      </c>
      <c r="E470" s="3">
        <v>1</v>
      </c>
      <c r="F470" s="3" t="s">
        <v>615</v>
      </c>
      <c r="G470" s="3" t="s">
        <v>7096</v>
      </c>
    </row>
    <row r="471" spans="1:7" x14ac:dyDescent="0.25">
      <c r="A471" s="3" t="s">
        <v>30</v>
      </c>
      <c r="B471" s="3">
        <v>2006</v>
      </c>
      <c r="C471" s="4">
        <v>11.824999999999999</v>
      </c>
      <c r="D471" s="4">
        <v>11.824999999999999</v>
      </c>
      <c r="E471" s="3">
        <v>1</v>
      </c>
      <c r="F471" s="3" t="s">
        <v>243</v>
      </c>
      <c r="G471" s="3" t="s">
        <v>6545</v>
      </c>
    </row>
    <row r="472" spans="1:7" x14ac:dyDescent="0.25">
      <c r="A472" s="3" t="s">
        <v>30</v>
      </c>
      <c r="B472" s="3">
        <v>2006</v>
      </c>
      <c r="C472" s="4">
        <v>11.824999999999999</v>
      </c>
      <c r="D472" s="4">
        <v>11.824999999999999</v>
      </c>
      <c r="E472" s="3">
        <v>1</v>
      </c>
      <c r="F472" s="3" t="s">
        <v>3419</v>
      </c>
      <c r="G472" s="3" t="s">
        <v>7014</v>
      </c>
    </row>
    <row r="473" spans="1:7" x14ac:dyDescent="0.25">
      <c r="A473" s="3" t="s">
        <v>30</v>
      </c>
      <c r="B473" s="3">
        <v>2006</v>
      </c>
      <c r="C473" s="4">
        <v>11.824999999999999</v>
      </c>
      <c r="D473" s="4">
        <v>11.824999999999999</v>
      </c>
      <c r="E473" s="3">
        <v>1</v>
      </c>
      <c r="F473" s="3" t="s">
        <v>3419</v>
      </c>
      <c r="G473" s="3" t="s">
        <v>7018</v>
      </c>
    </row>
    <row r="474" spans="1:7" x14ac:dyDescent="0.25">
      <c r="A474" s="3" t="s">
        <v>30</v>
      </c>
      <c r="B474" s="3">
        <v>2007</v>
      </c>
      <c r="C474" s="4">
        <v>11.824999999999999</v>
      </c>
      <c r="D474" s="4">
        <v>11.824999999999999</v>
      </c>
      <c r="E474" s="3">
        <v>1</v>
      </c>
      <c r="F474" s="3" t="s">
        <v>590</v>
      </c>
      <c r="G474" s="3" t="s">
        <v>5852</v>
      </c>
    </row>
    <row r="475" spans="1:7" x14ac:dyDescent="0.25">
      <c r="A475" s="3" t="s">
        <v>30</v>
      </c>
      <c r="B475" s="3">
        <v>2007</v>
      </c>
      <c r="C475" s="4">
        <v>11.824999999999999</v>
      </c>
      <c r="D475" s="4">
        <v>11.824999999999999</v>
      </c>
      <c r="E475" s="3">
        <v>1</v>
      </c>
      <c r="F475" s="3" t="s">
        <v>590</v>
      </c>
      <c r="G475" s="3" t="s">
        <v>4683</v>
      </c>
    </row>
    <row r="476" spans="1:7" x14ac:dyDescent="0.25">
      <c r="A476" s="3" t="s">
        <v>30</v>
      </c>
      <c r="B476" s="3">
        <v>2007</v>
      </c>
      <c r="C476" s="4">
        <v>11.824999999999999</v>
      </c>
      <c r="D476" s="4">
        <v>11.824999999999999</v>
      </c>
      <c r="E476" s="3">
        <v>1</v>
      </c>
      <c r="F476" s="3" t="s">
        <v>4688</v>
      </c>
      <c r="G476" s="3" t="s">
        <v>4687</v>
      </c>
    </row>
    <row r="477" spans="1:7" x14ac:dyDescent="0.25">
      <c r="A477" s="3" t="s">
        <v>30</v>
      </c>
      <c r="B477" s="3">
        <v>2007</v>
      </c>
      <c r="C477" s="4">
        <v>11.824999999999999</v>
      </c>
      <c r="D477" s="4">
        <v>11.824999999999999</v>
      </c>
      <c r="E477" s="3">
        <v>1</v>
      </c>
      <c r="F477" s="3" t="s">
        <v>590</v>
      </c>
      <c r="G477" s="3" t="s">
        <v>4364</v>
      </c>
    </row>
    <row r="478" spans="1:7" x14ac:dyDescent="0.25">
      <c r="A478" s="3" t="s">
        <v>30</v>
      </c>
      <c r="B478" s="3">
        <v>2007</v>
      </c>
      <c r="C478" s="4">
        <v>11.824999999999999</v>
      </c>
      <c r="D478" s="4">
        <v>11.824999999999999</v>
      </c>
      <c r="E478" s="3">
        <v>1</v>
      </c>
      <c r="F478" s="3" t="s">
        <v>1747</v>
      </c>
      <c r="G478" s="3" t="s">
        <v>5876</v>
      </c>
    </row>
    <row r="479" spans="1:7" x14ac:dyDescent="0.25">
      <c r="A479" s="3" t="s">
        <v>30</v>
      </c>
      <c r="B479" s="3">
        <v>2007</v>
      </c>
      <c r="C479" s="4">
        <v>11.824999999999999</v>
      </c>
      <c r="D479" s="4">
        <v>11.824999999999999</v>
      </c>
      <c r="E479" s="3">
        <v>1</v>
      </c>
      <c r="F479" s="3" t="s">
        <v>766</v>
      </c>
      <c r="G479" s="3" t="s">
        <v>4241</v>
      </c>
    </row>
    <row r="480" spans="1:7" x14ac:dyDescent="0.25">
      <c r="A480" s="3" t="s">
        <v>30</v>
      </c>
      <c r="B480" s="3">
        <v>2007</v>
      </c>
      <c r="C480" s="4">
        <v>11.824999999999999</v>
      </c>
      <c r="D480" s="4">
        <v>11.824999999999999</v>
      </c>
      <c r="E480" s="3">
        <v>1</v>
      </c>
      <c r="F480" s="3" t="s">
        <v>968</v>
      </c>
      <c r="G480" s="3" t="s">
        <v>5497</v>
      </c>
    </row>
    <row r="481" spans="1:7" x14ac:dyDescent="0.25">
      <c r="A481" s="3" t="s">
        <v>30</v>
      </c>
      <c r="B481" s="3">
        <v>2007</v>
      </c>
      <c r="C481" s="4">
        <v>11.824999999999999</v>
      </c>
      <c r="D481" s="4">
        <v>11.824999999999999</v>
      </c>
      <c r="E481" s="3">
        <v>1</v>
      </c>
      <c r="F481" s="3" t="s">
        <v>1152</v>
      </c>
      <c r="G481" s="3" t="s">
        <v>4913</v>
      </c>
    </row>
    <row r="482" spans="1:7" x14ac:dyDescent="0.25">
      <c r="A482" s="3" t="s">
        <v>30</v>
      </c>
      <c r="B482" s="3">
        <v>2007</v>
      </c>
      <c r="C482" s="4">
        <v>11.824999999999999</v>
      </c>
      <c r="D482" s="4">
        <v>11.824999999999999</v>
      </c>
      <c r="E482" s="3">
        <v>1</v>
      </c>
      <c r="F482" s="3" t="s">
        <v>615</v>
      </c>
      <c r="G482" s="3" t="s">
        <v>5601</v>
      </c>
    </row>
    <row r="483" spans="1:7" x14ac:dyDescent="0.25">
      <c r="A483" s="3" t="s">
        <v>30</v>
      </c>
      <c r="B483" s="3">
        <v>2007</v>
      </c>
      <c r="C483" s="4">
        <v>11.824999999999999</v>
      </c>
      <c r="D483" s="4">
        <v>11.824999999999999</v>
      </c>
      <c r="E483" s="3">
        <v>1</v>
      </c>
      <c r="F483" s="3" t="s">
        <v>957</v>
      </c>
      <c r="G483" s="3" t="s">
        <v>4730</v>
      </c>
    </row>
    <row r="484" spans="1:7" x14ac:dyDescent="0.25">
      <c r="A484" s="3" t="s">
        <v>30</v>
      </c>
      <c r="B484" s="3">
        <v>2007</v>
      </c>
      <c r="C484" s="4">
        <v>11.824999999999999</v>
      </c>
      <c r="D484" s="4">
        <v>11.824999999999999</v>
      </c>
      <c r="E484" s="3">
        <v>1</v>
      </c>
      <c r="F484" s="3" t="s">
        <v>957</v>
      </c>
      <c r="G484" s="3" t="s">
        <v>5620</v>
      </c>
    </row>
    <row r="485" spans="1:7" x14ac:dyDescent="0.25">
      <c r="A485" s="3" t="s">
        <v>30</v>
      </c>
      <c r="B485" s="3">
        <v>2007</v>
      </c>
      <c r="C485" s="4">
        <v>11.824999999999999</v>
      </c>
      <c r="D485" s="4">
        <v>11.824999999999999</v>
      </c>
      <c r="E485" s="3">
        <v>1</v>
      </c>
      <c r="F485" s="3" t="s">
        <v>957</v>
      </c>
      <c r="G485" s="3" t="s">
        <v>4721</v>
      </c>
    </row>
    <row r="486" spans="1:7" x14ac:dyDescent="0.25">
      <c r="A486" s="3" t="s">
        <v>30</v>
      </c>
      <c r="B486" s="3">
        <v>2007</v>
      </c>
      <c r="C486" s="4">
        <v>11.824999999999999</v>
      </c>
      <c r="D486" s="4">
        <v>11.824999999999999</v>
      </c>
      <c r="E486" s="3">
        <v>1</v>
      </c>
      <c r="F486" s="3" t="s">
        <v>4613</v>
      </c>
      <c r="G486" s="3" t="s">
        <v>4612</v>
      </c>
    </row>
    <row r="487" spans="1:7" x14ac:dyDescent="0.25">
      <c r="A487" s="3" t="s">
        <v>30</v>
      </c>
      <c r="B487" s="3">
        <v>2007</v>
      </c>
      <c r="C487" s="4">
        <v>11.824999999999999</v>
      </c>
      <c r="D487" s="4">
        <v>11.824999999999999</v>
      </c>
      <c r="E487" s="3">
        <v>1</v>
      </c>
      <c r="F487" s="3" t="s">
        <v>556</v>
      </c>
      <c r="G487" s="3" t="s">
        <v>6079</v>
      </c>
    </row>
    <row r="488" spans="1:7" x14ac:dyDescent="0.25">
      <c r="A488" s="3" t="s">
        <v>30</v>
      </c>
      <c r="B488" s="3">
        <v>2007</v>
      </c>
      <c r="C488" s="4">
        <v>11.824999999999999</v>
      </c>
      <c r="D488" s="4">
        <v>11.824999999999999</v>
      </c>
      <c r="E488" s="3">
        <v>1</v>
      </c>
      <c r="F488" s="3" t="s">
        <v>556</v>
      </c>
      <c r="G488" s="3" t="s">
        <v>4872</v>
      </c>
    </row>
    <row r="489" spans="1:7" x14ac:dyDescent="0.25">
      <c r="A489" s="3" t="s">
        <v>30</v>
      </c>
      <c r="B489" s="3">
        <v>2008</v>
      </c>
      <c r="C489" s="4">
        <v>11.824999999999999</v>
      </c>
      <c r="D489" s="4">
        <v>11.824999999999999</v>
      </c>
      <c r="E489" s="3">
        <v>1</v>
      </c>
      <c r="F489" s="3" t="s">
        <v>2919</v>
      </c>
      <c r="G489" s="3" t="s">
        <v>2917</v>
      </c>
    </row>
    <row r="490" spans="1:7" x14ac:dyDescent="0.25">
      <c r="A490" s="3" t="s">
        <v>30</v>
      </c>
      <c r="B490" s="3">
        <v>2008</v>
      </c>
      <c r="C490" s="4">
        <v>11.824999999999999</v>
      </c>
      <c r="D490" s="4">
        <v>11.824999999999999</v>
      </c>
      <c r="E490" s="3">
        <v>1</v>
      </c>
      <c r="F490" s="3" t="s">
        <v>2740</v>
      </c>
      <c r="G490" s="3" t="s">
        <v>2739</v>
      </c>
    </row>
    <row r="491" spans="1:7" x14ac:dyDescent="0.25">
      <c r="A491" s="3" t="s">
        <v>30</v>
      </c>
      <c r="B491" s="3">
        <v>2008</v>
      </c>
      <c r="C491" s="4">
        <v>11.824999999999999</v>
      </c>
      <c r="D491" s="4">
        <v>11.824999999999999</v>
      </c>
      <c r="E491" s="3">
        <v>1</v>
      </c>
      <c r="F491" s="3" t="s">
        <v>2802</v>
      </c>
      <c r="G491" s="3" t="s">
        <v>2801</v>
      </c>
    </row>
    <row r="492" spans="1:7" x14ac:dyDescent="0.25">
      <c r="A492" s="3" t="s">
        <v>30</v>
      </c>
      <c r="B492" s="3">
        <v>2008</v>
      </c>
      <c r="C492" s="4">
        <v>11.824999999999999</v>
      </c>
      <c r="D492" s="4">
        <v>11.824999999999999</v>
      </c>
      <c r="E492" s="3">
        <v>1</v>
      </c>
      <c r="F492" s="3" t="s">
        <v>2115</v>
      </c>
      <c r="G492" s="3" t="s">
        <v>3212</v>
      </c>
    </row>
    <row r="493" spans="1:7" x14ac:dyDescent="0.25">
      <c r="A493" s="3" t="s">
        <v>30</v>
      </c>
      <c r="B493" s="3">
        <v>2008</v>
      </c>
      <c r="C493" s="4">
        <v>11.824999999999999</v>
      </c>
      <c r="D493" s="4">
        <v>11.824999999999999</v>
      </c>
      <c r="E493" s="3">
        <v>1</v>
      </c>
      <c r="F493" s="3" t="s">
        <v>3107</v>
      </c>
      <c r="G493" s="3" t="s">
        <v>3385</v>
      </c>
    </row>
    <row r="494" spans="1:7" x14ac:dyDescent="0.25">
      <c r="A494" s="3" t="s">
        <v>30</v>
      </c>
      <c r="B494" s="3">
        <v>2008</v>
      </c>
      <c r="C494" s="4">
        <v>11.824999999999999</v>
      </c>
      <c r="D494" s="4">
        <v>11.824999999999999</v>
      </c>
      <c r="E494" s="3">
        <v>1</v>
      </c>
      <c r="F494" s="3" t="s">
        <v>2701</v>
      </c>
      <c r="G494" s="3" t="s">
        <v>2699</v>
      </c>
    </row>
    <row r="495" spans="1:7" x14ac:dyDescent="0.25">
      <c r="A495" s="3" t="s">
        <v>30</v>
      </c>
      <c r="B495" s="3">
        <v>2008</v>
      </c>
      <c r="C495" s="4">
        <v>11.824999999999999</v>
      </c>
      <c r="D495" s="4">
        <v>11.824999999999999</v>
      </c>
      <c r="E495" s="3">
        <v>1</v>
      </c>
      <c r="F495" s="3" t="s">
        <v>389</v>
      </c>
      <c r="G495" s="3" t="s">
        <v>4129</v>
      </c>
    </row>
    <row r="496" spans="1:7" x14ac:dyDescent="0.25">
      <c r="A496" s="3" t="s">
        <v>30</v>
      </c>
      <c r="B496" s="3">
        <v>2008</v>
      </c>
      <c r="C496" s="4">
        <v>11.824999999999999</v>
      </c>
      <c r="D496" s="4">
        <v>11.824999999999999</v>
      </c>
      <c r="E496" s="3">
        <v>1</v>
      </c>
      <c r="F496" s="3" t="s">
        <v>879</v>
      </c>
      <c r="G496" s="3" t="s">
        <v>2695</v>
      </c>
    </row>
    <row r="497" spans="1:7" x14ac:dyDescent="0.25">
      <c r="A497" s="3" t="s">
        <v>30</v>
      </c>
      <c r="B497" s="3">
        <v>2008</v>
      </c>
      <c r="C497" s="4">
        <v>11.824999999999999</v>
      </c>
      <c r="D497" s="4">
        <v>11.824999999999999</v>
      </c>
      <c r="E497" s="3">
        <v>1</v>
      </c>
      <c r="F497" s="3" t="s">
        <v>3198</v>
      </c>
      <c r="G497" s="3" t="s">
        <v>3197</v>
      </c>
    </row>
    <row r="498" spans="1:7" x14ac:dyDescent="0.25">
      <c r="A498" s="3" t="s">
        <v>30</v>
      </c>
      <c r="B498" s="3">
        <v>2008</v>
      </c>
      <c r="C498" s="4">
        <v>11.824999999999999</v>
      </c>
      <c r="D498" s="4">
        <v>11.824999999999999</v>
      </c>
      <c r="E498" s="3">
        <v>1</v>
      </c>
      <c r="F498" s="3" t="s">
        <v>3359</v>
      </c>
      <c r="G498" s="3" t="s">
        <v>4133</v>
      </c>
    </row>
    <row r="499" spans="1:7" x14ac:dyDescent="0.25">
      <c r="A499" s="3" t="s">
        <v>30</v>
      </c>
      <c r="B499" s="3">
        <v>2008</v>
      </c>
      <c r="C499" s="4">
        <v>11.824999999999999</v>
      </c>
      <c r="D499" s="4">
        <v>11.824999999999999</v>
      </c>
      <c r="E499" s="3">
        <v>1</v>
      </c>
      <c r="F499" s="3" t="s">
        <v>989</v>
      </c>
      <c r="G499" s="3" t="s">
        <v>3816</v>
      </c>
    </row>
    <row r="500" spans="1:7" x14ac:dyDescent="0.25">
      <c r="A500" s="3" t="s">
        <v>30</v>
      </c>
      <c r="B500" s="3">
        <v>2008</v>
      </c>
      <c r="C500" s="4">
        <v>11.824999999999999</v>
      </c>
      <c r="D500" s="4">
        <v>11.824999999999999</v>
      </c>
      <c r="E500" s="3">
        <v>1</v>
      </c>
      <c r="F500" s="3" t="s">
        <v>3776</v>
      </c>
      <c r="G500" s="3" t="s">
        <v>3775</v>
      </c>
    </row>
    <row r="501" spans="1:7" x14ac:dyDescent="0.25">
      <c r="A501" s="3" t="s">
        <v>30</v>
      </c>
      <c r="B501" s="3">
        <v>2008</v>
      </c>
      <c r="C501" s="4">
        <v>11.824999999999999</v>
      </c>
      <c r="D501" s="4">
        <v>11.824999999999999</v>
      </c>
      <c r="E501" s="3">
        <v>1</v>
      </c>
      <c r="F501" s="3" t="s">
        <v>3771</v>
      </c>
      <c r="G501" s="3" t="s">
        <v>3770</v>
      </c>
    </row>
    <row r="502" spans="1:7" x14ac:dyDescent="0.25">
      <c r="A502" s="3" t="s">
        <v>30</v>
      </c>
      <c r="B502" s="3">
        <v>2008</v>
      </c>
      <c r="C502" s="4">
        <v>11.824999999999999</v>
      </c>
      <c r="D502" s="4">
        <v>11.824999999999999</v>
      </c>
      <c r="E502" s="3">
        <v>1</v>
      </c>
      <c r="F502" s="3" t="s">
        <v>1446</v>
      </c>
      <c r="G502" s="3" t="s">
        <v>3330</v>
      </c>
    </row>
    <row r="503" spans="1:7" x14ac:dyDescent="0.25">
      <c r="A503" s="3" t="s">
        <v>30</v>
      </c>
      <c r="B503" s="3">
        <v>2009</v>
      </c>
      <c r="C503" s="4">
        <v>11.824999999999999</v>
      </c>
      <c r="D503" s="4">
        <v>11.824999999999999</v>
      </c>
      <c r="E503" s="3">
        <v>1</v>
      </c>
      <c r="F503" s="3" t="s">
        <v>179</v>
      </c>
      <c r="G503" s="3" t="s">
        <v>1737</v>
      </c>
    </row>
    <row r="504" spans="1:7" x14ac:dyDescent="0.25">
      <c r="A504" s="3" t="s">
        <v>30</v>
      </c>
      <c r="B504" s="3">
        <v>2009</v>
      </c>
      <c r="C504" s="4">
        <v>11.824999999999999</v>
      </c>
      <c r="D504" s="4">
        <v>5.9130000000000003</v>
      </c>
      <c r="E504" s="3">
        <v>1</v>
      </c>
      <c r="F504" s="3" t="s">
        <v>556</v>
      </c>
      <c r="G504" s="3" t="s">
        <v>1958</v>
      </c>
    </row>
    <row r="505" spans="1:7" x14ac:dyDescent="0.25">
      <c r="A505" s="3" t="s">
        <v>30</v>
      </c>
      <c r="B505" s="3">
        <v>2009</v>
      </c>
      <c r="C505" s="4">
        <v>11.824999999999999</v>
      </c>
      <c r="D505" s="4">
        <v>2.956</v>
      </c>
      <c r="E505" s="3">
        <v>1</v>
      </c>
      <c r="F505" s="3" t="s">
        <v>556</v>
      </c>
      <c r="G505" s="3" t="s">
        <v>1982</v>
      </c>
    </row>
    <row r="506" spans="1:7" x14ac:dyDescent="0.25">
      <c r="A506" s="3" t="s">
        <v>30</v>
      </c>
      <c r="B506" s="3">
        <v>2009</v>
      </c>
      <c r="C506" s="4">
        <v>11.824999999999999</v>
      </c>
      <c r="D506" s="4">
        <v>4.7300000000000004</v>
      </c>
      <c r="E506" s="3">
        <v>1</v>
      </c>
      <c r="F506" s="3" t="s">
        <v>556</v>
      </c>
      <c r="G506" s="3" t="s">
        <v>2486</v>
      </c>
    </row>
    <row r="507" spans="1:7" x14ac:dyDescent="0.25">
      <c r="A507" s="3" t="s">
        <v>30</v>
      </c>
      <c r="B507" s="3">
        <v>2009</v>
      </c>
      <c r="C507" s="4">
        <v>11.824999999999999</v>
      </c>
      <c r="D507" s="4">
        <v>5.9130000000000003</v>
      </c>
      <c r="E507" s="3">
        <v>1</v>
      </c>
      <c r="F507" s="3" t="s">
        <v>556</v>
      </c>
      <c r="G507" s="3" t="s">
        <v>2292</v>
      </c>
    </row>
    <row r="508" spans="1:7" x14ac:dyDescent="0.25">
      <c r="A508" s="3" t="s">
        <v>30</v>
      </c>
      <c r="B508" s="3">
        <v>2009</v>
      </c>
      <c r="C508" s="4">
        <v>11.824999999999999</v>
      </c>
      <c r="D508" s="4">
        <v>11.824999999999999</v>
      </c>
      <c r="E508" s="3">
        <v>1</v>
      </c>
      <c r="F508" s="3" t="s">
        <v>879</v>
      </c>
      <c r="G508" s="3" t="s">
        <v>2661</v>
      </c>
    </row>
    <row r="509" spans="1:7" x14ac:dyDescent="0.25">
      <c r="A509" s="3" t="s">
        <v>30</v>
      </c>
      <c r="B509" s="3">
        <v>2009</v>
      </c>
      <c r="C509" s="4">
        <v>11.824999999999999</v>
      </c>
      <c r="D509" s="4">
        <v>11.824999999999999</v>
      </c>
      <c r="E509" s="3">
        <v>1</v>
      </c>
      <c r="F509" s="3" t="s">
        <v>1533</v>
      </c>
      <c r="G509" s="3" t="s">
        <v>1532</v>
      </c>
    </row>
    <row r="510" spans="1:7" x14ac:dyDescent="0.25">
      <c r="A510" s="3" t="s">
        <v>30</v>
      </c>
      <c r="B510" s="3">
        <v>2009</v>
      </c>
      <c r="C510" s="4">
        <v>11.824999999999999</v>
      </c>
      <c r="D510" s="4">
        <v>11.824999999999999</v>
      </c>
      <c r="E510" s="3">
        <v>1</v>
      </c>
      <c r="F510" s="3" t="s">
        <v>1950</v>
      </c>
      <c r="G510" s="3" t="s">
        <v>1948</v>
      </c>
    </row>
    <row r="511" spans="1:7" x14ac:dyDescent="0.25">
      <c r="A511" s="3" t="s">
        <v>30</v>
      </c>
      <c r="B511" s="3">
        <v>2009</v>
      </c>
      <c r="C511" s="4">
        <v>11.824999999999999</v>
      </c>
      <c r="D511" s="4">
        <v>11.824999999999999</v>
      </c>
      <c r="E511" s="3">
        <v>1</v>
      </c>
      <c r="F511" s="3" t="s">
        <v>443</v>
      </c>
      <c r="G511" s="3" t="s">
        <v>1301</v>
      </c>
    </row>
    <row r="512" spans="1:7" x14ac:dyDescent="0.25">
      <c r="A512" s="3" t="s">
        <v>30</v>
      </c>
      <c r="B512" s="3">
        <v>2009</v>
      </c>
      <c r="C512" s="4">
        <v>11.824999999999999</v>
      </c>
      <c r="D512" s="4">
        <v>11.824999999999999</v>
      </c>
      <c r="E512" s="3">
        <v>1</v>
      </c>
      <c r="F512" s="3" t="s">
        <v>2279</v>
      </c>
      <c r="G512" s="3" t="s">
        <v>2296</v>
      </c>
    </row>
    <row r="513" spans="1:7" x14ac:dyDescent="0.25">
      <c r="A513" s="3" t="s">
        <v>30</v>
      </c>
      <c r="B513" s="3">
        <v>2009</v>
      </c>
      <c r="C513" s="4">
        <v>11.824999999999999</v>
      </c>
      <c r="D513" s="4">
        <v>11.824999999999999</v>
      </c>
      <c r="E513" s="3">
        <v>1</v>
      </c>
      <c r="F513" s="3" t="s">
        <v>989</v>
      </c>
      <c r="G513" s="3" t="s">
        <v>1610</v>
      </c>
    </row>
    <row r="514" spans="1:7" x14ac:dyDescent="0.25">
      <c r="A514" s="3" t="s">
        <v>30</v>
      </c>
      <c r="B514" s="3">
        <v>2009</v>
      </c>
      <c r="C514" s="4">
        <v>11.824999999999999</v>
      </c>
      <c r="D514" s="4">
        <v>11.824999999999999</v>
      </c>
      <c r="E514" s="3">
        <v>1</v>
      </c>
      <c r="F514" s="3" t="s">
        <v>131</v>
      </c>
      <c r="G514" s="3" t="s">
        <v>2196</v>
      </c>
    </row>
    <row r="515" spans="1:7" x14ac:dyDescent="0.25">
      <c r="A515" s="3" t="s">
        <v>30</v>
      </c>
      <c r="B515" s="3">
        <v>2009</v>
      </c>
      <c r="C515" s="4">
        <v>11.824999999999999</v>
      </c>
      <c r="D515" s="4">
        <v>11.824999999999999</v>
      </c>
      <c r="E515" s="3">
        <v>1</v>
      </c>
      <c r="F515" s="3" t="s">
        <v>243</v>
      </c>
      <c r="G515" s="3" t="s">
        <v>2512</v>
      </c>
    </row>
    <row r="516" spans="1:7" x14ac:dyDescent="0.25">
      <c r="A516" s="3" t="s">
        <v>30</v>
      </c>
      <c r="B516" s="3">
        <v>2009</v>
      </c>
      <c r="C516" s="4">
        <v>11.824999999999999</v>
      </c>
      <c r="D516" s="4">
        <v>11.824999999999999</v>
      </c>
      <c r="E516" s="3">
        <v>1</v>
      </c>
      <c r="F516" s="3" t="s">
        <v>1392</v>
      </c>
      <c r="G516" s="3" t="s">
        <v>2525</v>
      </c>
    </row>
    <row r="517" spans="1:7" x14ac:dyDescent="0.25">
      <c r="A517" s="3" t="s">
        <v>30</v>
      </c>
      <c r="B517" s="3">
        <v>2009</v>
      </c>
      <c r="C517" s="4">
        <v>11.824999999999999</v>
      </c>
      <c r="D517" s="4">
        <v>11.824999999999999</v>
      </c>
      <c r="E517" s="3">
        <v>1</v>
      </c>
      <c r="F517" s="3" t="s">
        <v>767</v>
      </c>
      <c r="G517" s="3" t="s">
        <v>2284</v>
      </c>
    </row>
    <row r="518" spans="1:7" x14ac:dyDescent="0.25">
      <c r="A518" s="3" t="s">
        <v>30</v>
      </c>
      <c r="B518" s="3">
        <v>2009</v>
      </c>
      <c r="C518" s="4">
        <v>11.824999999999999</v>
      </c>
      <c r="D518" s="4">
        <v>11.824999999999999</v>
      </c>
      <c r="E518" s="3">
        <v>1</v>
      </c>
      <c r="F518" s="3" t="s">
        <v>781</v>
      </c>
      <c r="G518" s="3" t="s">
        <v>1877</v>
      </c>
    </row>
    <row r="519" spans="1:7" x14ac:dyDescent="0.25">
      <c r="A519" s="3" t="s">
        <v>30</v>
      </c>
      <c r="B519" s="3">
        <v>2009</v>
      </c>
      <c r="C519" s="4">
        <v>11.824999999999999</v>
      </c>
      <c r="D519" s="4">
        <v>11.824999999999999</v>
      </c>
      <c r="E519" s="3">
        <v>1</v>
      </c>
      <c r="F519" s="3" t="s">
        <v>781</v>
      </c>
      <c r="G519" s="3" t="s">
        <v>1165</v>
      </c>
    </row>
    <row r="520" spans="1:7" x14ac:dyDescent="0.25">
      <c r="A520" s="3" t="s">
        <v>30</v>
      </c>
      <c r="B520" s="3">
        <v>2009</v>
      </c>
      <c r="C520" s="4">
        <v>11.824999999999999</v>
      </c>
      <c r="D520" s="4">
        <v>11.824999999999999</v>
      </c>
      <c r="E520" s="3">
        <v>1</v>
      </c>
      <c r="F520" s="3" t="s">
        <v>781</v>
      </c>
      <c r="G520" s="3" t="s">
        <v>2110</v>
      </c>
    </row>
    <row r="521" spans="1:7" x14ac:dyDescent="0.25">
      <c r="A521" s="3" t="s">
        <v>30</v>
      </c>
      <c r="B521" s="3">
        <v>2009</v>
      </c>
      <c r="C521" s="4">
        <v>11.824999999999999</v>
      </c>
      <c r="D521" s="4">
        <v>11.824999999999999</v>
      </c>
      <c r="E521" s="3">
        <v>1</v>
      </c>
      <c r="F521" s="3" t="s">
        <v>2380</v>
      </c>
      <c r="G521" s="3" t="s">
        <v>2379</v>
      </c>
    </row>
    <row r="522" spans="1:7" x14ac:dyDescent="0.25">
      <c r="A522" s="3" t="s">
        <v>30</v>
      </c>
      <c r="B522" s="3">
        <v>2009</v>
      </c>
      <c r="C522" s="4">
        <v>11.824999999999999</v>
      </c>
      <c r="D522" s="4">
        <v>11.824999999999999</v>
      </c>
      <c r="E522" s="3">
        <v>1</v>
      </c>
      <c r="F522" s="3" t="s">
        <v>1891</v>
      </c>
      <c r="G522" s="3" t="s">
        <v>1890</v>
      </c>
    </row>
    <row r="523" spans="1:7" x14ac:dyDescent="0.25">
      <c r="A523" s="3" t="s">
        <v>30</v>
      </c>
      <c r="B523" s="3">
        <v>2009</v>
      </c>
      <c r="C523" s="4">
        <v>11.824999999999999</v>
      </c>
      <c r="D523" s="4">
        <v>11.824999999999999</v>
      </c>
      <c r="E523" s="3">
        <v>1</v>
      </c>
      <c r="F523" s="3" t="s">
        <v>751</v>
      </c>
      <c r="G523" s="3" t="s">
        <v>2534</v>
      </c>
    </row>
    <row r="524" spans="1:7" x14ac:dyDescent="0.25">
      <c r="A524" s="3" t="s">
        <v>30</v>
      </c>
      <c r="B524" s="3">
        <v>2009</v>
      </c>
      <c r="C524" s="4">
        <v>11.824999999999999</v>
      </c>
      <c r="D524" s="4">
        <v>11.824999999999999</v>
      </c>
      <c r="E524" s="3">
        <v>1</v>
      </c>
      <c r="F524" s="3" t="s">
        <v>968</v>
      </c>
      <c r="G524" s="3" t="s">
        <v>2015</v>
      </c>
    </row>
    <row r="525" spans="1:7" x14ac:dyDescent="0.25">
      <c r="A525" s="3" t="s">
        <v>30</v>
      </c>
      <c r="B525" s="3">
        <v>2009</v>
      </c>
      <c r="C525" s="4">
        <v>11.824999999999999</v>
      </c>
      <c r="D525" s="4">
        <v>11.824999999999999</v>
      </c>
      <c r="E525" s="3">
        <v>1</v>
      </c>
      <c r="F525" s="3" t="s">
        <v>1712</v>
      </c>
      <c r="G525" s="3" t="s">
        <v>2057</v>
      </c>
    </row>
    <row r="526" spans="1:7" x14ac:dyDescent="0.25">
      <c r="A526" s="3" t="s">
        <v>30</v>
      </c>
      <c r="B526" s="3">
        <v>2009</v>
      </c>
      <c r="C526" s="4">
        <v>11.824999999999999</v>
      </c>
      <c r="D526" s="4">
        <v>11.824999999999999</v>
      </c>
      <c r="E526" s="3">
        <v>1</v>
      </c>
      <c r="F526" s="3" t="s">
        <v>1030</v>
      </c>
      <c r="G526" s="3" t="s">
        <v>1831</v>
      </c>
    </row>
    <row r="527" spans="1:7" x14ac:dyDescent="0.25">
      <c r="A527" s="3" t="s">
        <v>30</v>
      </c>
      <c r="B527" s="3">
        <v>2009</v>
      </c>
      <c r="C527" s="4">
        <v>11.824999999999999</v>
      </c>
      <c r="D527" s="4">
        <v>11.824999999999999</v>
      </c>
      <c r="E527" s="3">
        <v>1</v>
      </c>
      <c r="F527" s="3" t="s">
        <v>957</v>
      </c>
      <c r="G527" s="3" t="s">
        <v>1895</v>
      </c>
    </row>
    <row r="528" spans="1:7" x14ac:dyDescent="0.25">
      <c r="A528" s="3" t="s">
        <v>30</v>
      </c>
      <c r="B528" s="3">
        <v>2009</v>
      </c>
      <c r="C528" s="4">
        <v>11.824999999999999</v>
      </c>
      <c r="D528" s="4">
        <v>11.824999999999999</v>
      </c>
      <c r="E528" s="3">
        <v>1</v>
      </c>
      <c r="F528" s="3" t="s">
        <v>957</v>
      </c>
      <c r="G528" s="3" t="s">
        <v>1954</v>
      </c>
    </row>
    <row r="529" spans="1:7" x14ac:dyDescent="0.25">
      <c r="A529" s="3" t="s">
        <v>30</v>
      </c>
      <c r="B529" s="3">
        <v>2009</v>
      </c>
      <c r="C529" s="4">
        <v>11.824999999999999</v>
      </c>
      <c r="D529" s="4">
        <v>11.824999999999999</v>
      </c>
      <c r="E529" s="3">
        <v>1</v>
      </c>
      <c r="F529" s="3" t="s">
        <v>957</v>
      </c>
      <c r="G529" s="3" t="s">
        <v>1548</v>
      </c>
    </row>
    <row r="530" spans="1:7" x14ac:dyDescent="0.25">
      <c r="A530" s="3" t="s">
        <v>30</v>
      </c>
      <c r="B530" s="3">
        <v>2009</v>
      </c>
      <c r="C530" s="4">
        <v>11.824999999999999</v>
      </c>
      <c r="D530" s="4">
        <v>11.824999999999999</v>
      </c>
      <c r="E530" s="3">
        <v>1</v>
      </c>
      <c r="F530" s="3" t="s">
        <v>519</v>
      </c>
      <c r="G530" s="3" t="s">
        <v>1686</v>
      </c>
    </row>
    <row r="531" spans="1:7" x14ac:dyDescent="0.25">
      <c r="A531" s="3" t="s">
        <v>30</v>
      </c>
      <c r="B531" s="3">
        <v>2009</v>
      </c>
      <c r="C531" s="4">
        <v>11.824999999999999</v>
      </c>
      <c r="D531" s="4">
        <v>11.824999999999999</v>
      </c>
      <c r="E531" s="3">
        <v>1</v>
      </c>
      <c r="F531" s="3" t="s">
        <v>125</v>
      </c>
      <c r="G531" s="3" t="s">
        <v>1624</v>
      </c>
    </row>
    <row r="532" spans="1:7" x14ac:dyDescent="0.25">
      <c r="A532" s="3" t="s">
        <v>30</v>
      </c>
      <c r="B532" s="3">
        <v>2009</v>
      </c>
      <c r="C532" s="4">
        <v>11.824999999999999</v>
      </c>
      <c r="D532" s="4">
        <v>11.824999999999999</v>
      </c>
      <c r="E532" s="3">
        <v>1</v>
      </c>
      <c r="F532" s="3" t="s">
        <v>265</v>
      </c>
      <c r="G532" s="3" t="s">
        <v>1516</v>
      </c>
    </row>
    <row r="533" spans="1:7" x14ac:dyDescent="0.25">
      <c r="A533" s="3" t="s">
        <v>30</v>
      </c>
      <c r="B533" s="3">
        <v>2009</v>
      </c>
      <c r="C533" s="4">
        <v>11.824999999999999</v>
      </c>
      <c r="D533" s="4">
        <v>11.824999999999999</v>
      </c>
      <c r="E533" s="3">
        <v>1</v>
      </c>
      <c r="F533" s="3" t="s">
        <v>265</v>
      </c>
      <c r="G533" s="3" t="s">
        <v>2657</v>
      </c>
    </row>
    <row r="534" spans="1:7" x14ac:dyDescent="0.25">
      <c r="A534" s="3" t="s">
        <v>30</v>
      </c>
      <c r="B534" s="3">
        <v>2009</v>
      </c>
      <c r="C534" s="4">
        <v>11.824999999999999</v>
      </c>
      <c r="D534" s="4">
        <v>11.824999999999999</v>
      </c>
      <c r="E534" s="3">
        <v>1</v>
      </c>
      <c r="F534" s="3" t="s">
        <v>265</v>
      </c>
      <c r="G534" s="3" t="s">
        <v>2150</v>
      </c>
    </row>
    <row r="535" spans="1:7" x14ac:dyDescent="0.25">
      <c r="A535" s="3" t="s">
        <v>30</v>
      </c>
      <c r="B535" s="3">
        <v>2009</v>
      </c>
      <c r="C535" s="4">
        <v>11.824999999999999</v>
      </c>
      <c r="D535" s="4">
        <v>11.824999999999999</v>
      </c>
      <c r="E535" s="3">
        <v>1</v>
      </c>
      <c r="F535" s="3" t="s">
        <v>615</v>
      </c>
      <c r="G535" s="3" t="s">
        <v>1123</v>
      </c>
    </row>
    <row r="536" spans="1:7" x14ac:dyDescent="0.25">
      <c r="A536" s="3" t="s">
        <v>30</v>
      </c>
      <c r="B536" s="3">
        <v>2009</v>
      </c>
      <c r="C536" s="4">
        <v>11.824999999999999</v>
      </c>
      <c r="D536" s="4">
        <v>11.824999999999999</v>
      </c>
      <c r="E536" s="3">
        <v>1</v>
      </c>
      <c r="F536" s="3" t="s">
        <v>153</v>
      </c>
      <c r="G536" s="3" t="s">
        <v>1207</v>
      </c>
    </row>
    <row r="537" spans="1:7" x14ac:dyDescent="0.25">
      <c r="A537" s="3" t="s">
        <v>30</v>
      </c>
      <c r="B537" s="3">
        <v>2009</v>
      </c>
      <c r="C537" s="4">
        <v>11.824999999999999</v>
      </c>
      <c r="D537" s="4">
        <v>11.824999999999999</v>
      </c>
      <c r="E537" s="3">
        <v>1</v>
      </c>
      <c r="F537" s="3" t="s">
        <v>556</v>
      </c>
      <c r="G537" s="3" t="s">
        <v>1411</v>
      </c>
    </row>
    <row r="538" spans="1:7" x14ac:dyDescent="0.25">
      <c r="A538" s="3" t="s">
        <v>30</v>
      </c>
      <c r="B538" s="3">
        <v>2009</v>
      </c>
      <c r="C538" s="4">
        <v>11.824999999999999</v>
      </c>
      <c r="D538" s="4">
        <v>11.824999999999999</v>
      </c>
      <c r="E538" s="3">
        <v>1</v>
      </c>
      <c r="F538" s="3" t="s">
        <v>448</v>
      </c>
      <c r="G538" s="3" t="s">
        <v>2433</v>
      </c>
    </row>
    <row r="539" spans="1:7" x14ac:dyDescent="0.25">
      <c r="A539" s="3" t="s">
        <v>30</v>
      </c>
      <c r="B539" s="3">
        <v>2009</v>
      </c>
      <c r="C539" s="4">
        <v>11.824999999999999</v>
      </c>
      <c r="D539" s="4">
        <v>11.824999999999999</v>
      </c>
      <c r="E539" s="3">
        <v>1</v>
      </c>
      <c r="F539" s="3" t="s">
        <v>1446</v>
      </c>
      <c r="G539" s="3" t="s">
        <v>1620</v>
      </c>
    </row>
    <row r="540" spans="1:7" x14ac:dyDescent="0.25">
      <c r="A540" s="3" t="s">
        <v>30</v>
      </c>
      <c r="B540" s="3">
        <v>2009</v>
      </c>
      <c r="C540" s="4">
        <v>11.824999999999999</v>
      </c>
      <c r="D540" s="4">
        <v>9.4600000000000009</v>
      </c>
      <c r="E540" s="3">
        <v>1</v>
      </c>
      <c r="F540" s="3" t="s">
        <v>1654</v>
      </c>
      <c r="G540" s="3" t="s">
        <v>1653</v>
      </c>
    </row>
    <row r="541" spans="1:7" x14ac:dyDescent="0.25">
      <c r="A541" s="3" t="s">
        <v>30</v>
      </c>
      <c r="B541" s="3">
        <v>2009</v>
      </c>
      <c r="C541" s="4">
        <v>11.824999999999999</v>
      </c>
      <c r="D541" s="4">
        <v>11.824999999999999</v>
      </c>
      <c r="E541" s="3">
        <v>1</v>
      </c>
      <c r="F541" s="3" t="s">
        <v>443</v>
      </c>
      <c r="G541" s="3" t="s">
        <v>2011</v>
      </c>
    </row>
    <row r="542" spans="1:7" x14ac:dyDescent="0.25">
      <c r="A542" s="3" t="s">
        <v>30</v>
      </c>
      <c r="B542" s="3">
        <v>2009</v>
      </c>
      <c r="C542" s="4">
        <v>11.824999999999999</v>
      </c>
      <c r="D542" s="4">
        <v>11.824999999999999</v>
      </c>
      <c r="E542" s="3">
        <v>1</v>
      </c>
      <c r="F542" s="3" t="s">
        <v>2505</v>
      </c>
      <c r="G542" s="3" t="s">
        <v>2590</v>
      </c>
    </row>
    <row r="543" spans="1:7" x14ac:dyDescent="0.25">
      <c r="A543" s="3" t="s">
        <v>30</v>
      </c>
      <c r="B543" s="3">
        <v>2010</v>
      </c>
      <c r="C543" s="4">
        <v>11.824999999999999</v>
      </c>
      <c r="D543" s="4">
        <v>11.824999999999999</v>
      </c>
      <c r="E543" s="3">
        <v>1</v>
      </c>
      <c r="F543" s="3" t="s">
        <v>1051</v>
      </c>
      <c r="G543" s="3" t="s">
        <v>1050</v>
      </c>
    </row>
    <row r="544" spans="1:7" x14ac:dyDescent="0.25">
      <c r="A544" s="3" t="s">
        <v>30</v>
      </c>
      <c r="B544" s="3">
        <v>2010</v>
      </c>
      <c r="C544" s="4">
        <v>11.824999999999999</v>
      </c>
      <c r="D544" s="4">
        <v>11.824999999999999</v>
      </c>
      <c r="E544" s="3">
        <v>1</v>
      </c>
      <c r="F544" s="3" t="s">
        <v>397</v>
      </c>
      <c r="G544" s="3" t="s">
        <v>898</v>
      </c>
    </row>
    <row r="545" spans="1:7" x14ac:dyDescent="0.25">
      <c r="A545" s="3" t="s">
        <v>30</v>
      </c>
      <c r="B545" s="3">
        <v>2010</v>
      </c>
      <c r="C545" s="4">
        <v>11.824999999999999</v>
      </c>
      <c r="D545" s="4">
        <v>11.824999999999999</v>
      </c>
      <c r="E545" s="3">
        <v>1</v>
      </c>
      <c r="F545" s="3" t="s">
        <v>642</v>
      </c>
      <c r="G545" s="3" t="s">
        <v>641</v>
      </c>
    </row>
    <row r="546" spans="1:7" x14ac:dyDescent="0.25">
      <c r="A546" s="3" t="s">
        <v>30</v>
      </c>
      <c r="B546" s="3">
        <v>2010</v>
      </c>
      <c r="C546" s="4">
        <v>11.824999999999999</v>
      </c>
      <c r="D546" s="4">
        <v>11.824999999999999</v>
      </c>
      <c r="E546" s="3">
        <v>1</v>
      </c>
      <c r="F546" s="3" t="s">
        <v>616</v>
      </c>
      <c r="G546" s="3" t="s">
        <v>614</v>
      </c>
    </row>
    <row r="547" spans="1:7" x14ac:dyDescent="0.25">
      <c r="A547" s="3" t="s">
        <v>30</v>
      </c>
      <c r="B547" s="3">
        <v>2010</v>
      </c>
      <c r="C547" s="4">
        <v>11.824999999999999</v>
      </c>
      <c r="D547" s="4">
        <v>11.824999999999999</v>
      </c>
      <c r="E547" s="3">
        <v>1</v>
      </c>
      <c r="F547" s="3" t="s">
        <v>610</v>
      </c>
      <c r="G547" s="3" t="s">
        <v>608</v>
      </c>
    </row>
    <row r="548" spans="1:7" x14ac:dyDescent="0.25">
      <c r="A548" s="3" t="s">
        <v>30</v>
      </c>
      <c r="B548" s="3">
        <v>2010</v>
      </c>
      <c r="C548" s="4">
        <v>11.824999999999999</v>
      </c>
      <c r="D548" s="4">
        <v>11.824999999999999</v>
      </c>
      <c r="E548" s="3">
        <v>1</v>
      </c>
      <c r="F548" s="3" t="s">
        <v>131</v>
      </c>
      <c r="G548" s="3" t="s">
        <v>1019</v>
      </c>
    </row>
    <row r="549" spans="1:7" x14ac:dyDescent="0.25">
      <c r="A549" s="3" t="s">
        <v>30</v>
      </c>
      <c r="B549" s="3">
        <v>2010</v>
      </c>
      <c r="C549" s="4">
        <v>11.824999999999999</v>
      </c>
      <c r="D549" s="4">
        <v>11.824999999999999</v>
      </c>
      <c r="E549" s="3">
        <v>1</v>
      </c>
      <c r="F549" s="3" t="s">
        <v>969</v>
      </c>
      <c r="G549" s="3" t="s">
        <v>967</v>
      </c>
    </row>
    <row r="550" spans="1:7" x14ac:dyDescent="0.25">
      <c r="A550" s="3" t="s">
        <v>30</v>
      </c>
      <c r="B550" s="3">
        <v>2010</v>
      </c>
      <c r="C550" s="4">
        <v>11.824999999999999</v>
      </c>
      <c r="D550" s="4">
        <v>11.824999999999999</v>
      </c>
      <c r="E550" s="3">
        <v>1</v>
      </c>
      <c r="F550" s="3" t="s">
        <v>767</v>
      </c>
      <c r="G550" s="3" t="s">
        <v>765</v>
      </c>
    </row>
    <row r="551" spans="1:7" x14ac:dyDescent="0.25">
      <c r="A551" s="3" t="s">
        <v>30</v>
      </c>
      <c r="B551" s="3">
        <v>2010</v>
      </c>
      <c r="C551" s="4">
        <v>11.824999999999999</v>
      </c>
      <c r="D551" s="4">
        <v>11.824999999999999</v>
      </c>
      <c r="E551" s="3">
        <v>1</v>
      </c>
      <c r="F551" s="3" t="s">
        <v>528</v>
      </c>
      <c r="G551" s="3" t="s">
        <v>524</v>
      </c>
    </row>
    <row r="552" spans="1:7" x14ac:dyDescent="0.25">
      <c r="A552" s="3" t="s">
        <v>30</v>
      </c>
      <c r="B552" s="3">
        <v>2010</v>
      </c>
      <c r="C552" s="4">
        <v>11.824999999999999</v>
      </c>
      <c r="D552" s="4">
        <v>11.824999999999999</v>
      </c>
      <c r="E552" s="3">
        <v>1</v>
      </c>
      <c r="F552" s="3" t="s">
        <v>637</v>
      </c>
      <c r="G552" s="3" t="s">
        <v>635</v>
      </c>
    </row>
    <row r="553" spans="1:7" x14ac:dyDescent="0.25">
      <c r="A553" s="3" t="s">
        <v>30</v>
      </c>
      <c r="B553" s="3">
        <v>2010</v>
      </c>
      <c r="C553" s="4">
        <v>11.824999999999999</v>
      </c>
      <c r="D553" s="4">
        <v>11.824999999999999</v>
      </c>
      <c r="E553" s="3">
        <v>1</v>
      </c>
      <c r="F553" s="3" t="s">
        <v>776</v>
      </c>
      <c r="G553" s="3" t="s">
        <v>775</v>
      </c>
    </row>
    <row r="554" spans="1:7" x14ac:dyDescent="0.25">
      <c r="A554" s="3" t="s">
        <v>30</v>
      </c>
      <c r="B554" s="3">
        <v>2010</v>
      </c>
      <c r="C554" s="4">
        <v>11.824999999999999</v>
      </c>
      <c r="D554" s="4">
        <v>5.9130000000000003</v>
      </c>
      <c r="E554" s="3">
        <v>1</v>
      </c>
      <c r="F554" s="3" t="s">
        <v>476</v>
      </c>
      <c r="G554" s="3" t="s">
        <v>474</v>
      </c>
    </row>
    <row r="555" spans="1:7" x14ac:dyDescent="0.25">
      <c r="A555" s="3" t="s">
        <v>30</v>
      </c>
      <c r="B555" s="3">
        <v>2010</v>
      </c>
      <c r="C555" s="4">
        <v>11.824999999999999</v>
      </c>
      <c r="D555" s="4">
        <v>9.4600000000000009</v>
      </c>
      <c r="E555" s="3">
        <v>1</v>
      </c>
      <c r="F555" s="3" t="s">
        <v>1036</v>
      </c>
      <c r="G555" s="3" t="s">
        <v>1034</v>
      </c>
    </row>
    <row r="556" spans="1:7" x14ac:dyDescent="0.25">
      <c r="A556" s="3" t="s">
        <v>30</v>
      </c>
      <c r="B556" s="3">
        <v>2010</v>
      </c>
      <c r="C556" s="4">
        <v>11.824999999999999</v>
      </c>
      <c r="D556" s="4">
        <v>9.4600000000000009</v>
      </c>
      <c r="E556" s="3">
        <v>1</v>
      </c>
      <c r="F556" s="3" t="s">
        <v>243</v>
      </c>
      <c r="G556" s="3" t="s">
        <v>555</v>
      </c>
    </row>
    <row r="557" spans="1:7" x14ac:dyDescent="0.25">
      <c r="A557" s="3" t="s">
        <v>30</v>
      </c>
      <c r="B557" s="3">
        <v>2010</v>
      </c>
      <c r="C557" s="4">
        <v>11.824999999999999</v>
      </c>
      <c r="D557" s="4">
        <v>9.4600000000000009</v>
      </c>
      <c r="E557" s="3">
        <v>1</v>
      </c>
      <c r="F557" s="3" t="s">
        <v>434</v>
      </c>
      <c r="G557" s="3" t="s">
        <v>626</v>
      </c>
    </row>
    <row r="558" spans="1:7" x14ac:dyDescent="0.25">
      <c r="A558" s="3" t="s">
        <v>30</v>
      </c>
      <c r="B558" s="3">
        <v>2010</v>
      </c>
      <c r="C558" s="4">
        <v>11.824999999999999</v>
      </c>
      <c r="D558" s="4">
        <v>11.824999999999999</v>
      </c>
      <c r="E558" s="3">
        <v>1</v>
      </c>
      <c r="F558" s="3" t="s">
        <v>90</v>
      </c>
      <c r="G558" s="3" t="s">
        <v>87</v>
      </c>
    </row>
    <row r="559" spans="1:7" x14ac:dyDescent="0.25">
      <c r="A559" s="3" t="s">
        <v>30</v>
      </c>
      <c r="B559" s="3">
        <v>2010</v>
      </c>
      <c r="C559" s="4">
        <v>11.824999999999999</v>
      </c>
      <c r="D559" s="4">
        <v>11.824999999999999</v>
      </c>
      <c r="E559" s="3">
        <v>1</v>
      </c>
      <c r="F559" s="3" t="s">
        <v>741</v>
      </c>
      <c r="G559" s="3" t="s">
        <v>739</v>
      </c>
    </row>
    <row r="560" spans="1:7" x14ac:dyDescent="0.25">
      <c r="A560" s="3" t="s">
        <v>30</v>
      </c>
      <c r="B560" s="3">
        <v>2010</v>
      </c>
      <c r="C560" s="4">
        <v>11.824999999999999</v>
      </c>
      <c r="D560" s="4">
        <v>11.824999999999999</v>
      </c>
      <c r="E560" s="3">
        <v>1</v>
      </c>
      <c r="F560" s="3" t="s">
        <v>59</v>
      </c>
      <c r="G560" s="3" t="s">
        <v>54</v>
      </c>
    </row>
    <row r="561" spans="1:7" x14ac:dyDescent="0.25">
      <c r="A561" s="3" t="s">
        <v>30</v>
      </c>
      <c r="B561" s="3">
        <v>2010</v>
      </c>
      <c r="C561" s="4">
        <v>11.824999999999999</v>
      </c>
      <c r="D561" s="4">
        <v>11.824999999999999</v>
      </c>
      <c r="E561" s="3">
        <v>1</v>
      </c>
      <c r="F561" s="3" t="s">
        <v>556</v>
      </c>
      <c r="G561" s="3" t="s">
        <v>688</v>
      </c>
    </row>
    <row r="562" spans="1:7" x14ac:dyDescent="0.25">
      <c r="A562" s="3" t="s">
        <v>30</v>
      </c>
      <c r="B562" s="3">
        <v>2010</v>
      </c>
      <c r="C562" s="4">
        <v>11.824999999999999</v>
      </c>
      <c r="D562" s="4">
        <v>11.824999999999999</v>
      </c>
      <c r="E562" s="3">
        <v>1</v>
      </c>
      <c r="F562" s="3" t="s">
        <v>172</v>
      </c>
      <c r="G562" s="3" t="s">
        <v>667</v>
      </c>
    </row>
    <row r="563" spans="1:7" x14ac:dyDescent="0.25">
      <c r="A563" s="3" t="s">
        <v>30</v>
      </c>
      <c r="B563" s="3">
        <v>2010</v>
      </c>
      <c r="C563" s="4">
        <v>11.824999999999999</v>
      </c>
      <c r="D563" s="4">
        <v>11.824999999999999</v>
      </c>
      <c r="E563" s="3">
        <v>1</v>
      </c>
      <c r="F563" s="3" t="s">
        <v>904</v>
      </c>
      <c r="G563" s="3" t="s">
        <v>1068</v>
      </c>
    </row>
    <row r="564" spans="1:7" x14ac:dyDescent="0.25">
      <c r="A564" s="3" t="s">
        <v>30</v>
      </c>
      <c r="B564" s="3">
        <v>2010</v>
      </c>
      <c r="C564" s="4">
        <v>11.824999999999999</v>
      </c>
      <c r="D564" s="4">
        <v>11.824999999999999</v>
      </c>
      <c r="E564" s="3">
        <v>1</v>
      </c>
      <c r="F564" s="3" t="s">
        <v>984</v>
      </c>
      <c r="G564" s="3" t="s">
        <v>983</v>
      </c>
    </row>
    <row r="565" spans="1:7" x14ac:dyDescent="0.25">
      <c r="A565" s="3" t="s">
        <v>30</v>
      </c>
      <c r="B565" s="3">
        <v>2010</v>
      </c>
      <c r="C565" s="4">
        <v>11.824999999999999</v>
      </c>
      <c r="D565" s="4">
        <v>11.824999999999999</v>
      </c>
      <c r="E565" s="3">
        <v>1</v>
      </c>
      <c r="F565" s="3" t="s">
        <v>286</v>
      </c>
      <c r="G565" s="3" t="s">
        <v>284</v>
      </c>
    </row>
    <row r="566" spans="1:7" x14ac:dyDescent="0.25">
      <c r="A566" s="3" t="s">
        <v>30</v>
      </c>
      <c r="B566" s="3">
        <v>2010</v>
      </c>
      <c r="C566" s="4">
        <v>11.824999999999999</v>
      </c>
      <c r="D566" s="4">
        <v>11.824999999999999</v>
      </c>
      <c r="E566" s="3">
        <v>1</v>
      </c>
      <c r="F566" s="3" t="s">
        <v>448</v>
      </c>
      <c r="G566" s="3" t="s">
        <v>533</v>
      </c>
    </row>
    <row r="567" spans="1:7" x14ac:dyDescent="0.25">
      <c r="A567" s="3" t="s">
        <v>30</v>
      </c>
      <c r="B567" s="3">
        <v>2010</v>
      </c>
      <c r="C567" s="4">
        <v>11.824999999999999</v>
      </c>
      <c r="D567" s="4">
        <v>11.824999999999999</v>
      </c>
      <c r="E567" s="3">
        <v>1</v>
      </c>
      <c r="F567" s="3" t="s">
        <v>153</v>
      </c>
      <c r="G567" s="3" t="s">
        <v>338</v>
      </c>
    </row>
    <row r="568" spans="1:7" x14ac:dyDescent="0.25">
      <c r="A568" s="3" t="s">
        <v>30</v>
      </c>
      <c r="B568" s="3">
        <v>2010</v>
      </c>
      <c r="C568" s="4">
        <v>11.824999999999999</v>
      </c>
      <c r="D568" s="4">
        <v>11.824999999999999</v>
      </c>
      <c r="E568" s="3">
        <v>1</v>
      </c>
      <c r="F568" s="3" t="s">
        <v>425</v>
      </c>
      <c r="G568" s="3" t="s">
        <v>424</v>
      </c>
    </row>
    <row r="569" spans="1:7" x14ac:dyDescent="0.25">
      <c r="A569" s="3" t="s">
        <v>30</v>
      </c>
      <c r="B569" s="3">
        <v>2010</v>
      </c>
      <c r="C569" s="4">
        <v>11.824999999999999</v>
      </c>
      <c r="D569" s="4">
        <v>9.8550000000000004</v>
      </c>
      <c r="E569" s="3">
        <v>1</v>
      </c>
      <c r="F569" s="3" t="s">
        <v>470</v>
      </c>
      <c r="G569" s="3" t="s">
        <v>468</v>
      </c>
    </row>
    <row r="570" spans="1:7" x14ac:dyDescent="0.25">
      <c r="A570" s="3" t="s">
        <v>30</v>
      </c>
      <c r="B570" s="3">
        <v>2010</v>
      </c>
      <c r="C570" s="4">
        <v>11.824999999999999</v>
      </c>
      <c r="D570" s="4">
        <v>11.824999999999999</v>
      </c>
      <c r="E570" s="3">
        <v>1</v>
      </c>
      <c r="F570" s="3" t="s">
        <v>751</v>
      </c>
      <c r="G570" s="3" t="s">
        <v>750</v>
      </c>
    </row>
    <row r="571" spans="1:7" x14ac:dyDescent="0.25">
      <c r="A571" s="3" t="s">
        <v>30</v>
      </c>
      <c r="B571" s="3">
        <v>2010</v>
      </c>
      <c r="C571" s="4">
        <v>11.824999999999999</v>
      </c>
      <c r="D571" s="4">
        <v>7.8840000000000003</v>
      </c>
      <c r="E571" s="3">
        <v>1</v>
      </c>
      <c r="F571" s="3" t="s">
        <v>101</v>
      </c>
      <c r="G571" s="3" t="s">
        <v>99</v>
      </c>
    </row>
    <row r="572" spans="1:7" x14ac:dyDescent="0.25">
      <c r="A572" s="3" t="s">
        <v>30</v>
      </c>
      <c r="B572" s="3">
        <v>2010</v>
      </c>
      <c r="C572" s="4">
        <v>11.824999999999999</v>
      </c>
      <c r="D572" s="4">
        <v>11.824999999999999</v>
      </c>
      <c r="E572" s="3">
        <v>1</v>
      </c>
      <c r="F572" s="3" t="s">
        <v>957</v>
      </c>
      <c r="G572" s="3" t="s">
        <v>956</v>
      </c>
    </row>
    <row r="573" spans="1:7" x14ac:dyDescent="0.25">
      <c r="A573" s="3" t="s">
        <v>30</v>
      </c>
      <c r="B573" s="3">
        <v>2010</v>
      </c>
      <c r="C573" s="4">
        <v>11.824999999999999</v>
      </c>
      <c r="D573" s="4">
        <v>11.824999999999999</v>
      </c>
      <c r="E573" s="3">
        <v>1</v>
      </c>
      <c r="F573" s="3" t="s">
        <v>1086</v>
      </c>
      <c r="G573" s="3" t="s">
        <v>1085</v>
      </c>
    </row>
    <row r="574" spans="1:7" x14ac:dyDescent="0.25">
      <c r="A574" s="3" t="s">
        <v>30</v>
      </c>
      <c r="B574" s="3">
        <v>2006</v>
      </c>
      <c r="C574" s="4">
        <v>11.645</v>
      </c>
      <c r="D574" s="4">
        <v>3.8820000000000001</v>
      </c>
      <c r="E574" s="3">
        <v>10</v>
      </c>
      <c r="F574" s="3" t="s">
        <v>443</v>
      </c>
      <c r="G574" s="3" t="s">
        <v>6854</v>
      </c>
    </row>
    <row r="575" spans="1:7" x14ac:dyDescent="0.25">
      <c r="A575" s="3" t="s">
        <v>30</v>
      </c>
      <c r="B575" s="3">
        <v>2006</v>
      </c>
      <c r="C575" s="4">
        <v>11.645</v>
      </c>
      <c r="D575" s="4">
        <v>11.645</v>
      </c>
      <c r="E575" s="3">
        <v>10</v>
      </c>
      <c r="F575" s="3" t="s">
        <v>179</v>
      </c>
      <c r="G575" s="3" t="s">
        <v>6761</v>
      </c>
    </row>
    <row r="576" spans="1:7" x14ac:dyDescent="0.25">
      <c r="A576" s="3" t="s">
        <v>30</v>
      </c>
      <c r="B576" s="3">
        <v>2006</v>
      </c>
      <c r="C576" s="4">
        <v>11.645</v>
      </c>
      <c r="D576" s="4">
        <v>11.645</v>
      </c>
      <c r="E576" s="3">
        <v>10</v>
      </c>
      <c r="F576" s="3" t="s">
        <v>802</v>
      </c>
      <c r="G576" s="3" t="s">
        <v>6541</v>
      </c>
    </row>
    <row r="577" spans="1:7" x14ac:dyDescent="0.25">
      <c r="A577" s="3" t="s">
        <v>30</v>
      </c>
      <c r="B577" s="3">
        <v>2007</v>
      </c>
      <c r="C577" s="4">
        <v>11.645</v>
      </c>
      <c r="D577" s="4">
        <v>11.645</v>
      </c>
      <c r="E577" s="3">
        <v>10</v>
      </c>
      <c r="F577" s="3" t="s">
        <v>2425</v>
      </c>
      <c r="G577" s="3" t="s">
        <v>4858</v>
      </c>
    </row>
    <row r="578" spans="1:7" x14ac:dyDescent="0.25">
      <c r="A578" s="3" t="s">
        <v>30</v>
      </c>
      <c r="B578" s="3">
        <v>2007</v>
      </c>
      <c r="C578" s="4">
        <v>11.645</v>
      </c>
      <c r="D578" s="4">
        <v>11.645</v>
      </c>
      <c r="E578" s="3">
        <v>10</v>
      </c>
      <c r="F578" s="3" t="s">
        <v>3301</v>
      </c>
      <c r="G578" s="3" t="s">
        <v>5605</v>
      </c>
    </row>
    <row r="579" spans="1:7" x14ac:dyDescent="0.25">
      <c r="A579" s="3" t="s">
        <v>30</v>
      </c>
      <c r="B579" s="3">
        <v>2008</v>
      </c>
      <c r="C579" s="4">
        <v>11.645</v>
      </c>
      <c r="D579" s="4">
        <v>11.645</v>
      </c>
      <c r="E579" s="3">
        <v>10</v>
      </c>
      <c r="F579" s="3" t="s">
        <v>1488</v>
      </c>
      <c r="G579" s="3" t="s">
        <v>3014</v>
      </c>
    </row>
    <row r="580" spans="1:7" x14ac:dyDescent="0.25">
      <c r="A580" s="3" t="s">
        <v>30</v>
      </c>
      <c r="B580" s="3">
        <v>2008</v>
      </c>
      <c r="C580" s="4">
        <v>11.645</v>
      </c>
      <c r="D580" s="4">
        <v>11.645</v>
      </c>
      <c r="E580" s="3">
        <v>10</v>
      </c>
      <c r="F580" s="3" t="s">
        <v>343</v>
      </c>
      <c r="G580" s="3" t="s">
        <v>3902</v>
      </c>
    </row>
    <row r="581" spans="1:7" x14ac:dyDescent="0.25">
      <c r="A581" s="3" t="s">
        <v>30</v>
      </c>
      <c r="B581" s="3">
        <v>2008</v>
      </c>
      <c r="C581" s="4">
        <v>11.645</v>
      </c>
      <c r="D581" s="4">
        <v>11.645</v>
      </c>
      <c r="E581" s="3">
        <v>10</v>
      </c>
      <c r="F581" s="3" t="s">
        <v>792</v>
      </c>
      <c r="G581" s="3" t="s">
        <v>3441</v>
      </c>
    </row>
    <row r="582" spans="1:7" x14ac:dyDescent="0.25">
      <c r="A582" s="3" t="s">
        <v>30</v>
      </c>
      <c r="B582" s="3">
        <v>2008</v>
      </c>
      <c r="C582" s="4">
        <v>11.645</v>
      </c>
      <c r="D582" s="4">
        <v>11.645</v>
      </c>
      <c r="E582" s="3">
        <v>10</v>
      </c>
      <c r="F582" s="3" t="s">
        <v>172</v>
      </c>
      <c r="G582" s="3" t="s">
        <v>2951</v>
      </c>
    </row>
    <row r="583" spans="1:7" x14ac:dyDescent="0.25">
      <c r="A583" s="3" t="s">
        <v>30</v>
      </c>
      <c r="B583" s="3">
        <v>2008</v>
      </c>
      <c r="C583" s="4">
        <v>11.645</v>
      </c>
      <c r="D583" s="4">
        <v>11.645</v>
      </c>
      <c r="E583" s="3">
        <v>10</v>
      </c>
      <c r="F583" s="3" t="s">
        <v>153</v>
      </c>
      <c r="G583" s="3" t="s">
        <v>2711</v>
      </c>
    </row>
    <row r="584" spans="1:7" x14ac:dyDescent="0.25">
      <c r="A584" s="3" t="s">
        <v>30</v>
      </c>
      <c r="B584" s="3">
        <v>2008</v>
      </c>
      <c r="C584" s="4">
        <v>11.645</v>
      </c>
      <c r="D584" s="4">
        <v>5.8220000000000001</v>
      </c>
      <c r="E584" s="3">
        <v>10</v>
      </c>
      <c r="F584" s="3" t="s">
        <v>153</v>
      </c>
      <c r="G584" s="3" t="s">
        <v>3865</v>
      </c>
    </row>
    <row r="585" spans="1:7" x14ac:dyDescent="0.25">
      <c r="A585" s="3" t="s">
        <v>30</v>
      </c>
      <c r="B585" s="3">
        <v>2008</v>
      </c>
      <c r="C585" s="4">
        <v>11.645</v>
      </c>
      <c r="D585" s="4">
        <v>11.645</v>
      </c>
      <c r="E585" s="3">
        <v>10</v>
      </c>
      <c r="F585" s="3" t="s">
        <v>95</v>
      </c>
      <c r="G585" s="3" t="s">
        <v>3755</v>
      </c>
    </row>
    <row r="586" spans="1:7" x14ac:dyDescent="0.25">
      <c r="A586" s="3" t="s">
        <v>30</v>
      </c>
      <c r="B586" s="3">
        <v>2009</v>
      </c>
      <c r="C586" s="4">
        <v>11.645</v>
      </c>
      <c r="D586" s="4">
        <v>11.645</v>
      </c>
      <c r="E586" s="3">
        <v>10</v>
      </c>
      <c r="F586" s="3" t="s">
        <v>1936</v>
      </c>
      <c r="G586" s="3" t="s">
        <v>1935</v>
      </c>
    </row>
    <row r="587" spans="1:7" x14ac:dyDescent="0.25">
      <c r="A587" s="3" t="s">
        <v>30</v>
      </c>
      <c r="B587" s="3">
        <v>2009</v>
      </c>
      <c r="C587" s="4">
        <v>11.645</v>
      </c>
      <c r="D587" s="4">
        <v>11.645</v>
      </c>
      <c r="E587" s="3">
        <v>10</v>
      </c>
      <c r="F587" s="3" t="s">
        <v>1488</v>
      </c>
      <c r="G587" s="3" t="s">
        <v>1486</v>
      </c>
    </row>
    <row r="588" spans="1:7" x14ac:dyDescent="0.25">
      <c r="A588" s="3" t="s">
        <v>30</v>
      </c>
      <c r="B588" s="3">
        <v>2009</v>
      </c>
      <c r="C588" s="4">
        <v>11.645</v>
      </c>
      <c r="D588" s="4">
        <v>11.645</v>
      </c>
      <c r="E588" s="3">
        <v>10</v>
      </c>
      <c r="F588" s="3" t="s">
        <v>722</v>
      </c>
      <c r="G588" s="3" t="s">
        <v>2494</v>
      </c>
    </row>
    <row r="589" spans="1:7" x14ac:dyDescent="0.25">
      <c r="A589" s="3" t="s">
        <v>30</v>
      </c>
      <c r="B589" s="3">
        <v>2009</v>
      </c>
      <c r="C589" s="4">
        <v>11.645</v>
      </c>
      <c r="D589" s="4">
        <v>11.645</v>
      </c>
      <c r="E589" s="3">
        <v>10</v>
      </c>
      <c r="F589" s="3" t="s">
        <v>172</v>
      </c>
      <c r="G589" s="3" t="s">
        <v>2163</v>
      </c>
    </row>
    <row r="590" spans="1:7" x14ac:dyDescent="0.25">
      <c r="A590" s="3" t="s">
        <v>30</v>
      </c>
      <c r="B590" s="3">
        <v>2009</v>
      </c>
      <c r="C590" s="4">
        <v>11.645</v>
      </c>
      <c r="D590" s="4">
        <v>11.645</v>
      </c>
      <c r="E590" s="3">
        <v>10</v>
      </c>
      <c r="F590" s="3" t="s">
        <v>1436</v>
      </c>
      <c r="G590" s="3" t="s">
        <v>1435</v>
      </c>
    </row>
    <row r="591" spans="1:7" x14ac:dyDescent="0.25">
      <c r="A591" s="3" t="s">
        <v>30</v>
      </c>
      <c r="B591" s="3">
        <v>2009</v>
      </c>
      <c r="C591" s="4">
        <v>11.645</v>
      </c>
      <c r="D591" s="4">
        <v>11.645</v>
      </c>
      <c r="E591" s="3">
        <v>10</v>
      </c>
      <c r="F591" s="3" t="s">
        <v>179</v>
      </c>
      <c r="G591" s="3" t="s">
        <v>2244</v>
      </c>
    </row>
    <row r="592" spans="1:7" x14ac:dyDescent="0.25">
      <c r="A592" s="3" t="s">
        <v>30</v>
      </c>
      <c r="B592" s="3">
        <v>2009</v>
      </c>
      <c r="C592" s="4">
        <v>11.645</v>
      </c>
      <c r="D592" s="4">
        <v>11.645</v>
      </c>
      <c r="E592" s="3">
        <v>10</v>
      </c>
      <c r="F592" s="3" t="s">
        <v>153</v>
      </c>
      <c r="G592" s="3" t="s">
        <v>1940</v>
      </c>
    </row>
    <row r="593" spans="1:7" x14ac:dyDescent="0.25">
      <c r="A593" s="3" t="s">
        <v>30</v>
      </c>
      <c r="B593" s="3">
        <v>2009</v>
      </c>
      <c r="C593" s="4">
        <v>11.645</v>
      </c>
      <c r="D593" s="4">
        <v>11.645</v>
      </c>
      <c r="E593" s="3">
        <v>10</v>
      </c>
      <c r="F593" s="3" t="s">
        <v>1086</v>
      </c>
      <c r="G593" s="3" t="s">
        <v>2477</v>
      </c>
    </row>
    <row r="594" spans="1:7" x14ac:dyDescent="0.25">
      <c r="A594" s="3" t="s">
        <v>30</v>
      </c>
      <c r="B594" s="3">
        <v>2009</v>
      </c>
      <c r="C594" s="4">
        <v>11.645</v>
      </c>
      <c r="D594" s="4">
        <v>11.645</v>
      </c>
      <c r="E594" s="3">
        <v>10</v>
      </c>
      <c r="F594" s="3" t="s">
        <v>1086</v>
      </c>
      <c r="G594" s="3" t="s">
        <v>1502</v>
      </c>
    </row>
    <row r="595" spans="1:7" x14ac:dyDescent="0.25">
      <c r="A595" s="3" t="s">
        <v>30</v>
      </c>
      <c r="B595" s="3">
        <v>2009</v>
      </c>
      <c r="C595" s="4">
        <v>11.645</v>
      </c>
      <c r="D595" s="4">
        <v>11.645</v>
      </c>
      <c r="E595" s="3">
        <v>10</v>
      </c>
      <c r="F595" s="3" t="s">
        <v>2668</v>
      </c>
      <c r="G595" s="3" t="s">
        <v>2665</v>
      </c>
    </row>
    <row r="596" spans="1:7" x14ac:dyDescent="0.25">
      <c r="A596" s="3" t="s">
        <v>30</v>
      </c>
      <c r="B596" s="3">
        <v>2009</v>
      </c>
      <c r="C596" s="4">
        <v>11.645</v>
      </c>
      <c r="D596" s="4">
        <v>5.8220000000000001</v>
      </c>
      <c r="E596" s="3">
        <v>10</v>
      </c>
      <c r="F596" s="3" t="s">
        <v>1718</v>
      </c>
      <c r="G596" s="3" t="s">
        <v>2414</v>
      </c>
    </row>
    <row r="597" spans="1:7" x14ac:dyDescent="0.25">
      <c r="A597" s="3" t="s">
        <v>30</v>
      </c>
      <c r="B597" s="3">
        <v>2009</v>
      </c>
      <c r="C597" s="4">
        <v>11.645</v>
      </c>
      <c r="D597" s="4">
        <v>11.645</v>
      </c>
      <c r="E597" s="3">
        <v>10</v>
      </c>
      <c r="F597" s="3" t="s">
        <v>125</v>
      </c>
      <c r="G597" s="3" t="s">
        <v>1762</v>
      </c>
    </row>
    <row r="598" spans="1:7" x14ac:dyDescent="0.25">
      <c r="A598" s="3" t="s">
        <v>30</v>
      </c>
      <c r="B598" s="3">
        <v>2009</v>
      </c>
      <c r="C598" s="4">
        <v>11.645</v>
      </c>
      <c r="D598" s="4">
        <v>11.645</v>
      </c>
      <c r="E598" s="3">
        <v>10</v>
      </c>
      <c r="F598" s="3" t="s">
        <v>67</v>
      </c>
      <c r="G598" s="3" t="s">
        <v>1977</v>
      </c>
    </row>
    <row r="599" spans="1:7" x14ac:dyDescent="0.25">
      <c r="A599" s="3" t="s">
        <v>30</v>
      </c>
      <c r="B599" s="3">
        <v>2009</v>
      </c>
      <c r="C599" s="4">
        <v>11.645</v>
      </c>
      <c r="D599" s="4">
        <v>11.645</v>
      </c>
      <c r="E599" s="3">
        <v>10</v>
      </c>
      <c r="F599" s="3" t="s">
        <v>2686</v>
      </c>
      <c r="G599" s="3" t="s">
        <v>2685</v>
      </c>
    </row>
    <row r="600" spans="1:7" x14ac:dyDescent="0.25">
      <c r="A600" s="3" t="s">
        <v>30</v>
      </c>
      <c r="B600" s="3">
        <v>2009</v>
      </c>
      <c r="C600" s="4">
        <v>11.645</v>
      </c>
      <c r="D600" s="4">
        <v>11.645</v>
      </c>
      <c r="E600" s="3">
        <v>10</v>
      </c>
      <c r="F600" s="3" t="s">
        <v>1136</v>
      </c>
      <c r="G600" s="3" t="s">
        <v>1135</v>
      </c>
    </row>
    <row r="601" spans="1:7" x14ac:dyDescent="0.25">
      <c r="A601" s="3" t="s">
        <v>30</v>
      </c>
      <c r="B601" s="3">
        <v>2009</v>
      </c>
      <c r="C601" s="4">
        <v>11.645</v>
      </c>
      <c r="D601" s="4">
        <v>11.645</v>
      </c>
      <c r="E601" s="3">
        <v>10</v>
      </c>
      <c r="F601" s="3" t="s">
        <v>83</v>
      </c>
      <c r="G601" s="3" t="s">
        <v>1169</v>
      </c>
    </row>
    <row r="602" spans="1:7" x14ac:dyDescent="0.25">
      <c r="A602" s="3" t="s">
        <v>30</v>
      </c>
      <c r="B602" s="3">
        <v>2009</v>
      </c>
      <c r="C602" s="4">
        <v>11.645</v>
      </c>
      <c r="D602" s="4">
        <v>11.645</v>
      </c>
      <c r="E602" s="3">
        <v>10</v>
      </c>
      <c r="F602" s="3" t="s">
        <v>375</v>
      </c>
      <c r="G602" s="3" t="s">
        <v>2437</v>
      </c>
    </row>
    <row r="603" spans="1:7" x14ac:dyDescent="0.25">
      <c r="A603" s="3" t="s">
        <v>30</v>
      </c>
      <c r="B603" s="3">
        <v>2009</v>
      </c>
      <c r="C603" s="4">
        <v>11.645</v>
      </c>
      <c r="D603" s="4">
        <v>11.645</v>
      </c>
      <c r="E603" s="3">
        <v>10</v>
      </c>
      <c r="F603" s="3" t="s">
        <v>2062</v>
      </c>
      <c r="G603" s="3" t="s">
        <v>2061</v>
      </c>
    </row>
    <row r="604" spans="1:7" x14ac:dyDescent="0.25">
      <c r="A604" s="3" t="s">
        <v>30</v>
      </c>
      <c r="B604" s="3">
        <v>2009</v>
      </c>
      <c r="C604" s="4">
        <v>11.645</v>
      </c>
      <c r="D604" s="4">
        <v>11.645</v>
      </c>
      <c r="E604" s="3">
        <v>10</v>
      </c>
      <c r="F604" s="3" t="s">
        <v>2062</v>
      </c>
      <c r="G604" s="3" t="s">
        <v>2066</v>
      </c>
    </row>
    <row r="605" spans="1:7" x14ac:dyDescent="0.25">
      <c r="A605" s="3" t="s">
        <v>30</v>
      </c>
      <c r="B605" s="3">
        <v>2009</v>
      </c>
      <c r="C605" s="4">
        <v>11.645</v>
      </c>
      <c r="D605" s="4">
        <v>5.8220000000000001</v>
      </c>
      <c r="E605" s="3">
        <v>10</v>
      </c>
      <c r="F605" s="3" t="s">
        <v>1665</v>
      </c>
      <c r="G605" s="3" t="s">
        <v>1663</v>
      </c>
    </row>
    <row r="606" spans="1:7" x14ac:dyDescent="0.25">
      <c r="A606" s="3" t="s">
        <v>30</v>
      </c>
      <c r="B606" s="3">
        <v>2009</v>
      </c>
      <c r="C606" s="4">
        <v>11.645</v>
      </c>
      <c r="D606" s="4">
        <v>11.645</v>
      </c>
      <c r="E606" s="3">
        <v>10</v>
      </c>
      <c r="F606" s="3" t="s">
        <v>312</v>
      </c>
      <c r="G606" s="3" t="s">
        <v>1419</v>
      </c>
    </row>
    <row r="607" spans="1:7" x14ac:dyDescent="0.25">
      <c r="A607" s="3" t="s">
        <v>30</v>
      </c>
      <c r="B607" s="3">
        <v>2009</v>
      </c>
      <c r="C607" s="4">
        <v>11.645</v>
      </c>
      <c r="D607" s="4">
        <v>11.645</v>
      </c>
      <c r="E607" s="3">
        <v>10</v>
      </c>
      <c r="F607" s="3" t="s">
        <v>95</v>
      </c>
      <c r="G607" s="3" t="s">
        <v>1691</v>
      </c>
    </row>
    <row r="608" spans="1:7" x14ac:dyDescent="0.25">
      <c r="A608" s="3" t="s">
        <v>30</v>
      </c>
      <c r="B608" s="3">
        <v>2010</v>
      </c>
      <c r="C608" s="4">
        <v>11.645</v>
      </c>
      <c r="D608" s="4">
        <v>11.645</v>
      </c>
      <c r="E608" s="3">
        <v>10</v>
      </c>
      <c r="F608" s="3" t="s">
        <v>190</v>
      </c>
      <c r="G608" s="3" t="s">
        <v>188</v>
      </c>
    </row>
    <row r="609" spans="1:7" x14ac:dyDescent="0.25">
      <c r="A609" s="3" t="s">
        <v>30</v>
      </c>
      <c r="B609" s="3">
        <v>2010</v>
      </c>
      <c r="C609" s="4">
        <v>11.645</v>
      </c>
      <c r="D609" s="4">
        <v>11.645</v>
      </c>
      <c r="E609" s="3">
        <v>10</v>
      </c>
      <c r="F609" s="3" t="s">
        <v>443</v>
      </c>
      <c r="G609" s="3" t="s">
        <v>442</v>
      </c>
    </row>
    <row r="610" spans="1:7" x14ac:dyDescent="0.25">
      <c r="A610" s="3" t="s">
        <v>30</v>
      </c>
      <c r="B610" s="3">
        <v>2010</v>
      </c>
      <c r="C610" s="4">
        <v>11.645</v>
      </c>
      <c r="D610" s="4">
        <v>11.645</v>
      </c>
      <c r="E610" s="3">
        <v>10</v>
      </c>
      <c r="F610" s="3" t="s">
        <v>107</v>
      </c>
      <c r="G610" s="3" t="s">
        <v>105</v>
      </c>
    </row>
    <row r="611" spans="1:7" x14ac:dyDescent="0.25">
      <c r="A611" s="3" t="s">
        <v>30</v>
      </c>
      <c r="B611" s="3">
        <v>2010</v>
      </c>
      <c r="C611" s="4">
        <v>11.645</v>
      </c>
      <c r="D611" s="4">
        <v>11.645</v>
      </c>
      <c r="E611" s="3">
        <v>10</v>
      </c>
      <c r="F611" s="3" t="s">
        <v>147</v>
      </c>
      <c r="G611" s="3" t="s">
        <v>322</v>
      </c>
    </row>
    <row r="612" spans="1:7" x14ac:dyDescent="0.25">
      <c r="A612" s="3" t="s">
        <v>30</v>
      </c>
      <c r="B612" s="3">
        <v>2010</v>
      </c>
      <c r="C612" s="4">
        <v>11.645</v>
      </c>
      <c r="D612" s="4">
        <v>11.645</v>
      </c>
      <c r="E612" s="3">
        <v>10</v>
      </c>
      <c r="F612" s="3" t="s">
        <v>179</v>
      </c>
      <c r="G612" s="3" t="s">
        <v>177</v>
      </c>
    </row>
    <row r="613" spans="1:7" x14ac:dyDescent="0.25">
      <c r="A613" s="3" t="s">
        <v>30</v>
      </c>
      <c r="B613" s="3">
        <v>2010</v>
      </c>
      <c r="C613" s="4">
        <v>11.645</v>
      </c>
      <c r="D613" s="4">
        <v>11.645</v>
      </c>
      <c r="E613" s="3">
        <v>10</v>
      </c>
      <c r="F613" s="3" t="s">
        <v>652</v>
      </c>
      <c r="G613" s="3" t="s">
        <v>761</v>
      </c>
    </row>
    <row r="614" spans="1:7" x14ac:dyDescent="0.25">
      <c r="A614" s="3" t="s">
        <v>30</v>
      </c>
      <c r="B614" s="3">
        <v>2010</v>
      </c>
      <c r="C614" s="4">
        <v>11.645</v>
      </c>
      <c r="D614" s="4">
        <v>11.645</v>
      </c>
      <c r="E614" s="3">
        <v>10</v>
      </c>
      <c r="F614" s="3" t="s">
        <v>1030</v>
      </c>
      <c r="G614" s="3" t="s">
        <v>1029</v>
      </c>
    </row>
    <row r="615" spans="1:7" x14ac:dyDescent="0.25">
      <c r="A615" s="3" t="s">
        <v>30</v>
      </c>
      <c r="B615" s="3">
        <v>2010</v>
      </c>
      <c r="C615" s="4">
        <v>11.645</v>
      </c>
      <c r="D615" s="4">
        <v>11.645</v>
      </c>
      <c r="E615" s="3">
        <v>10</v>
      </c>
      <c r="F615" s="3" t="s">
        <v>172</v>
      </c>
      <c r="G615" s="3" t="s">
        <v>429</v>
      </c>
    </row>
    <row r="616" spans="1:7" x14ac:dyDescent="0.25">
      <c r="A616" s="3" t="s">
        <v>30</v>
      </c>
      <c r="B616" s="3">
        <v>2010</v>
      </c>
      <c r="C616" s="4">
        <v>11.645</v>
      </c>
      <c r="D616" s="4">
        <v>11.645</v>
      </c>
      <c r="E616" s="3">
        <v>10</v>
      </c>
      <c r="F616" s="3" t="s">
        <v>631</v>
      </c>
      <c r="G616" s="3" t="s">
        <v>630</v>
      </c>
    </row>
    <row r="617" spans="1:7" x14ac:dyDescent="0.25">
      <c r="A617" s="3" t="s">
        <v>30</v>
      </c>
      <c r="B617" s="3">
        <v>2010</v>
      </c>
      <c r="C617" s="4">
        <v>11.645</v>
      </c>
      <c r="D617" s="4">
        <v>11.645</v>
      </c>
      <c r="E617" s="3">
        <v>10</v>
      </c>
      <c r="F617" s="3" t="s">
        <v>95</v>
      </c>
      <c r="G617" s="3" t="s">
        <v>94</v>
      </c>
    </row>
    <row r="618" spans="1:7" x14ac:dyDescent="0.25">
      <c r="A618" s="3" t="s">
        <v>30</v>
      </c>
      <c r="B618" s="3">
        <v>2010</v>
      </c>
      <c r="C618" s="4">
        <v>11.645</v>
      </c>
      <c r="D618" s="4">
        <v>11.645</v>
      </c>
      <c r="E618" s="3">
        <v>10</v>
      </c>
      <c r="F618" s="3" t="s">
        <v>312</v>
      </c>
      <c r="G618" s="3" t="s">
        <v>311</v>
      </c>
    </row>
    <row r="619" spans="1:7" x14ac:dyDescent="0.25">
      <c r="A619" s="3" t="s">
        <v>30</v>
      </c>
      <c r="B619" s="3">
        <v>2010</v>
      </c>
      <c r="C619" s="4">
        <v>11.645</v>
      </c>
      <c r="D619" s="4">
        <v>11.645</v>
      </c>
      <c r="E619" s="3">
        <v>10</v>
      </c>
      <c r="F619" s="3" t="s">
        <v>894</v>
      </c>
      <c r="G619" s="3" t="s">
        <v>893</v>
      </c>
    </row>
    <row r="620" spans="1:7" x14ac:dyDescent="0.25">
      <c r="A620" s="3" t="s">
        <v>30</v>
      </c>
      <c r="B620" s="3">
        <v>2010</v>
      </c>
      <c r="C620" s="4">
        <v>11.645</v>
      </c>
      <c r="D620" s="4">
        <v>11.645</v>
      </c>
      <c r="E620" s="3">
        <v>10</v>
      </c>
      <c r="F620" s="3" t="s">
        <v>705</v>
      </c>
      <c r="G620" s="3" t="s">
        <v>703</v>
      </c>
    </row>
    <row r="621" spans="1:7" x14ac:dyDescent="0.25">
      <c r="A621" s="3" t="s">
        <v>30</v>
      </c>
      <c r="B621" s="3">
        <v>2010</v>
      </c>
      <c r="C621" s="4">
        <v>11.645</v>
      </c>
      <c r="D621" s="4">
        <v>11.645</v>
      </c>
      <c r="E621" s="3">
        <v>10</v>
      </c>
      <c r="F621" s="3" t="s">
        <v>448</v>
      </c>
      <c r="G621" s="3" t="s">
        <v>447</v>
      </c>
    </row>
    <row r="622" spans="1:7" x14ac:dyDescent="0.25">
      <c r="A622" s="3" t="s">
        <v>30</v>
      </c>
      <c r="B622" s="3">
        <v>2010</v>
      </c>
      <c r="C622" s="4">
        <v>11.645</v>
      </c>
      <c r="D622" s="4">
        <v>11.645</v>
      </c>
      <c r="E622" s="3">
        <v>10</v>
      </c>
      <c r="F622" s="3" t="s">
        <v>1108</v>
      </c>
      <c r="G622" s="3" t="s">
        <v>1107</v>
      </c>
    </row>
    <row r="623" spans="1:7" x14ac:dyDescent="0.25">
      <c r="A623" s="3" t="s">
        <v>30</v>
      </c>
      <c r="B623" s="3">
        <v>2010</v>
      </c>
      <c r="C623" s="4">
        <v>11.645</v>
      </c>
      <c r="D623" s="4">
        <v>11.645</v>
      </c>
      <c r="E623" s="3">
        <v>10</v>
      </c>
      <c r="F623" s="3" t="s">
        <v>83</v>
      </c>
      <c r="G623" s="3" t="s">
        <v>80</v>
      </c>
    </row>
    <row r="624" spans="1:7" x14ac:dyDescent="0.25">
      <c r="A624" s="3" t="s">
        <v>30</v>
      </c>
      <c r="B624" s="3">
        <v>2010</v>
      </c>
      <c r="C624" s="4">
        <v>11.645</v>
      </c>
      <c r="D624" s="4">
        <v>11.645</v>
      </c>
      <c r="E624" s="3">
        <v>10</v>
      </c>
      <c r="F624" s="3" t="s">
        <v>792</v>
      </c>
      <c r="G624" s="3" t="s">
        <v>790</v>
      </c>
    </row>
    <row r="625" spans="1:7" x14ac:dyDescent="0.25">
      <c r="A625" s="3" t="s">
        <v>288</v>
      </c>
      <c r="B625" s="3">
        <v>2009</v>
      </c>
      <c r="C625" s="4">
        <v>9.5129999999999999</v>
      </c>
      <c r="D625" s="4">
        <v>9.5129999999999999</v>
      </c>
      <c r="E625" s="3">
        <v>5</v>
      </c>
      <c r="F625" s="3" t="s">
        <v>1176</v>
      </c>
      <c r="G625" s="3" t="s">
        <v>2181</v>
      </c>
    </row>
    <row r="626" spans="1:7" x14ac:dyDescent="0.25">
      <c r="A626" s="3" t="s">
        <v>288</v>
      </c>
      <c r="B626" s="3">
        <v>2009</v>
      </c>
      <c r="C626" s="4">
        <v>9.5129999999999999</v>
      </c>
      <c r="D626" s="4">
        <v>9.5129999999999999</v>
      </c>
      <c r="E626" s="3">
        <v>5</v>
      </c>
      <c r="F626" s="3" t="s">
        <v>1176</v>
      </c>
      <c r="G626" s="3" t="s">
        <v>2191</v>
      </c>
    </row>
    <row r="627" spans="1:7" x14ac:dyDescent="0.25">
      <c r="A627" s="3" t="s">
        <v>288</v>
      </c>
      <c r="B627" s="3">
        <v>2006</v>
      </c>
      <c r="C627" s="4">
        <v>9.4600000000000009</v>
      </c>
      <c r="D627" s="4">
        <v>9.4600000000000009</v>
      </c>
      <c r="E627" s="3">
        <v>1</v>
      </c>
      <c r="F627" s="3" t="s">
        <v>6352</v>
      </c>
      <c r="G627" s="3" t="s">
        <v>6350</v>
      </c>
    </row>
    <row r="628" spans="1:7" x14ac:dyDescent="0.25">
      <c r="A628" s="3" t="s">
        <v>288</v>
      </c>
      <c r="B628" s="3">
        <v>2006</v>
      </c>
      <c r="C628" s="4">
        <v>9.4600000000000009</v>
      </c>
      <c r="D628" s="4">
        <v>9.4600000000000009</v>
      </c>
      <c r="E628" s="3">
        <v>1</v>
      </c>
      <c r="F628" s="3" t="s">
        <v>7000</v>
      </c>
      <c r="G628" s="3" t="s">
        <v>6998</v>
      </c>
    </row>
    <row r="629" spans="1:7" x14ac:dyDescent="0.25">
      <c r="A629" s="3" t="s">
        <v>30</v>
      </c>
      <c r="B629" s="3">
        <v>2006</v>
      </c>
      <c r="C629" s="4">
        <v>9.4600000000000009</v>
      </c>
      <c r="D629" s="4">
        <v>9.4600000000000009</v>
      </c>
      <c r="E629" s="3">
        <v>1</v>
      </c>
      <c r="F629" s="3" t="s">
        <v>766</v>
      </c>
      <c r="G629" s="3" t="s">
        <v>6930</v>
      </c>
    </row>
    <row r="630" spans="1:7" x14ac:dyDescent="0.25">
      <c r="A630" s="3" t="s">
        <v>288</v>
      </c>
      <c r="B630" s="3">
        <v>2006</v>
      </c>
      <c r="C630" s="4">
        <v>9.4600000000000009</v>
      </c>
      <c r="D630" s="4">
        <v>9.4600000000000009</v>
      </c>
      <c r="E630" s="3">
        <v>1</v>
      </c>
      <c r="F630" s="3" t="s">
        <v>920</v>
      </c>
      <c r="G630" s="3" t="s">
        <v>6868</v>
      </c>
    </row>
    <row r="631" spans="1:7" x14ac:dyDescent="0.25">
      <c r="A631" s="3" t="s">
        <v>288</v>
      </c>
      <c r="B631" s="3">
        <v>2006</v>
      </c>
      <c r="C631" s="4">
        <v>9.4600000000000009</v>
      </c>
      <c r="D631" s="4">
        <v>9.4600000000000009</v>
      </c>
      <c r="E631" s="3">
        <v>1</v>
      </c>
      <c r="F631" s="3" t="s">
        <v>879</v>
      </c>
      <c r="G631" s="3" t="s">
        <v>6889</v>
      </c>
    </row>
    <row r="632" spans="1:7" x14ac:dyDescent="0.25">
      <c r="A632" s="3" t="s">
        <v>288</v>
      </c>
      <c r="B632" s="3">
        <v>2006</v>
      </c>
      <c r="C632" s="4">
        <v>9.4600000000000009</v>
      </c>
      <c r="D632" s="4">
        <v>9.4600000000000009</v>
      </c>
      <c r="E632" s="3">
        <v>1</v>
      </c>
      <c r="F632" s="3" t="s">
        <v>695</v>
      </c>
      <c r="G632" s="3" t="s">
        <v>6356</v>
      </c>
    </row>
    <row r="633" spans="1:7" x14ac:dyDescent="0.25">
      <c r="A633" s="3" t="s">
        <v>288</v>
      </c>
      <c r="B633" s="3">
        <v>2007</v>
      </c>
      <c r="C633" s="4">
        <v>9.4600000000000009</v>
      </c>
      <c r="D633" s="4">
        <v>9.4600000000000009</v>
      </c>
      <c r="E633" s="3">
        <v>1</v>
      </c>
      <c r="F633" s="3" t="s">
        <v>1446</v>
      </c>
      <c r="G633" s="3" t="s">
        <v>5905</v>
      </c>
    </row>
    <row r="634" spans="1:7" x14ac:dyDescent="0.25">
      <c r="A634" s="3" t="s">
        <v>288</v>
      </c>
      <c r="B634" s="3">
        <v>2007</v>
      </c>
      <c r="C634" s="4">
        <v>9.4600000000000009</v>
      </c>
      <c r="D634" s="4">
        <v>9.4600000000000009</v>
      </c>
      <c r="E634" s="3">
        <v>1</v>
      </c>
      <c r="F634" s="3" t="s">
        <v>695</v>
      </c>
      <c r="G634" s="3" t="s">
        <v>5834</v>
      </c>
    </row>
    <row r="635" spans="1:7" x14ac:dyDescent="0.25">
      <c r="A635" s="3" t="s">
        <v>288</v>
      </c>
      <c r="B635" s="3">
        <v>2007</v>
      </c>
      <c r="C635" s="4">
        <v>9.4600000000000009</v>
      </c>
      <c r="D635" s="4">
        <v>9.4600000000000009</v>
      </c>
      <c r="E635" s="3">
        <v>1</v>
      </c>
      <c r="F635" s="3" t="s">
        <v>695</v>
      </c>
      <c r="G635" s="3" t="s">
        <v>5632</v>
      </c>
    </row>
    <row r="636" spans="1:7" x14ac:dyDescent="0.25">
      <c r="A636" s="3" t="s">
        <v>288</v>
      </c>
      <c r="B636" s="3">
        <v>2007</v>
      </c>
      <c r="C636" s="4">
        <v>9.4600000000000009</v>
      </c>
      <c r="D636" s="4">
        <v>9.4600000000000009</v>
      </c>
      <c r="E636" s="3">
        <v>1</v>
      </c>
      <c r="F636" s="3" t="s">
        <v>5466</v>
      </c>
      <c r="G636" s="3" t="s">
        <v>5464</v>
      </c>
    </row>
    <row r="637" spans="1:7" x14ac:dyDescent="0.25">
      <c r="A637" s="3" t="s">
        <v>30</v>
      </c>
      <c r="B637" s="3">
        <v>2007</v>
      </c>
      <c r="C637" s="4">
        <v>9.4600000000000009</v>
      </c>
      <c r="D637" s="4">
        <v>9.4600000000000009</v>
      </c>
      <c r="E637" s="3">
        <v>1</v>
      </c>
      <c r="F637" s="3" t="s">
        <v>879</v>
      </c>
      <c r="G637" s="3" t="s">
        <v>5478</v>
      </c>
    </row>
    <row r="638" spans="1:7" x14ac:dyDescent="0.25">
      <c r="A638" s="3" t="s">
        <v>288</v>
      </c>
      <c r="B638" s="3">
        <v>2007</v>
      </c>
      <c r="C638" s="4">
        <v>9.4600000000000009</v>
      </c>
      <c r="D638" s="4">
        <v>9.4600000000000009</v>
      </c>
      <c r="E638" s="3">
        <v>1</v>
      </c>
      <c r="F638" s="3" t="s">
        <v>920</v>
      </c>
      <c r="G638" s="3" t="s">
        <v>5740</v>
      </c>
    </row>
    <row r="639" spans="1:7" x14ac:dyDescent="0.25">
      <c r="A639" s="3" t="s">
        <v>30</v>
      </c>
      <c r="B639" s="3">
        <v>2008</v>
      </c>
      <c r="C639" s="4">
        <v>9.4600000000000009</v>
      </c>
      <c r="D639" s="4">
        <v>9.4600000000000009</v>
      </c>
      <c r="E639" s="3">
        <v>1</v>
      </c>
      <c r="F639" s="3" t="s">
        <v>527</v>
      </c>
      <c r="G639" s="3" t="s">
        <v>3165</v>
      </c>
    </row>
    <row r="640" spans="1:7" x14ac:dyDescent="0.25">
      <c r="A640" s="3" t="s">
        <v>30</v>
      </c>
      <c r="B640" s="3">
        <v>2008</v>
      </c>
      <c r="C640" s="4">
        <v>9.4600000000000009</v>
      </c>
      <c r="D640" s="4">
        <v>9.4600000000000009</v>
      </c>
      <c r="E640" s="3">
        <v>1</v>
      </c>
      <c r="F640" s="3" t="s">
        <v>1682</v>
      </c>
      <c r="G640" s="3" t="s">
        <v>3947</v>
      </c>
    </row>
    <row r="641" spans="1:7" x14ac:dyDescent="0.25">
      <c r="A641" s="3" t="s">
        <v>30</v>
      </c>
      <c r="B641" s="3">
        <v>2008</v>
      </c>
      <c r="C641" s="4">
        <v>9.4600000000000009</v>
      </c>
      <c r="D641" s="4">
        <v>9.4600000000000009</v>
      </c>
      <c r="E641" s="3">
        <v>1</v>
      </c>
      <c r="F641" s="3" t="s">
        <v>2962</v>
      </c>
      <c r="G641" s="3" t="s">
        <v>4111</v>
      </c>
    </row>
    <row r="642" spans="1:7" x14ac:dyDescent="0.25">
      <c r="A642" s="3" t="s">
        <v>288</v>
      </c>
      <c r="B642" s="3">
        <v>2008</v>
      </c>
      <c r="C642" s="4">
        <v>9.4600000000000009</v>
      </c>
      <c r="D642" s="4">
        <v>9.4600000000000009</v>
      </c>
      <c r="E642" s="3">
        <v>1</v>
      </c>
      <c r="F642" s="3" t="s">
        <v>101</v>
      </c>
      <c r="G642" s="3" t="s">
        <v>2790</v>
      </c>
    </row>
    <row r="643" spans="1:7" x14ac:dyDescent="0.25">
      <c r="A643" s="3" t="s">
        <v>288</v>
      </c>
      <c r="B643" s="3">
        <v>2008</v>
      </c>
      <c r="C643" s="4">
        <v>9.4600000000000009</v>
      </c>
      <c r="D643" s="4">
        <v>9.4600000000000009</v>
      </c>
      <c r="E643" s="3">
        <v>1</v>
      </c>
      <c r="F643" s="3" t="s">
        <v>1151</v>
      </c>
      <c r="G643" s="3" t="s">
        <v>3839</v>
      </c>
    </row>
    <row r="644" spans="1:7" x14ac:dyDescent="0.25">
      <c r="A644" s="3" t="s">
        <v>288</v>
      </c>
      <c r="B644" s="3">
        <v>2008</v>
      </c>
      <c r="C644" s="4">
        <v>9.4600000000000009</v>
      </c>
      <c r="D644" s="4">
        <v>9.4600000000000009</v>
      </c>
      <c r="E644" s="3">
        <v>1</v>
      </c>
      <c r="F644" s="3" t="s">
        <v>1152</v>
      </c>
      <c r="G644" s="3" t="s">
        <v>3069</v>
      </c>
    </row>
    <row r="645" spans="1:7" x14ac:dyDescent="0.25">
      <c r="A645" s="3" t="s">
        <v>288</v>
      </c>
      <c r="B645" s="3">
        <v>2009</v>
      </c>
      <c r="C645" s="4">
        <v>9.4600000000000009</v>
      </c>
      <c r="D645" s="4">
        <v>9.4600000000000009</v>
      </c>
      <c r="E645" s="3">
        <v>1</v>
      </c>
      <c r="F645" s="3" t="s">
        <v>920</v>
      </c>
      <c r="G645" s="3" t="s">
        <v>1807</v>
      </c>
    </row>
    <row r="646" spans="1:7" x14ac:dyDescent="0.25">
      <c r="A646" s="3" t="s">
        <v>288</v>
      </c>
      <c r="B646" s="3">
        <v>2009</v>
      </c>
      <c r="C646" s="4">
        <v>9.4600000000000009</v>
      </c>
      <c r="D646" s="4">
        <v>9.4600000000000009</v>
      </c>
      <c r="E646" s="3">
        <v>1</v>
      </c>
      <c r="F646" s="3" t="s">
        <v>920</v>
      </c>
      <c r="G646" s="3" t="s">
        <v>1466</v>
      </c>
    </row>
    <row r="647" spans="1:7" x14ac:dyDescent="0.25">
      <c r="A647" s="3" t="s">
        <v>288</v>
      </c>
      <c r="B647" s="3">
        <v>2009</v>
      </c>
      <c r="C647" s="4">
        <v>9.4600000000000009</v>
      </c>
      <c r="D647" s="4">
        <v>9.4600000000000009</v>
      </c>
      <c r="E647" s="3">
        <v>1</v>
      </c>
      <c r="F647" s="3" t="s">
        <v>1431</v>
      </c>
      <c r="G647" s="3" t="s">
        <v>1428</v>
      </c>
    </row>
    <row r="648" spans="1:7" x14ac:dyDescent="0.25">
      <c r="A648" s="3" t="s">
        <v>288</v>
      </c>
      <c r="B648" s="3">
        <v>2009</v>
      </c>
      <c r="C648" s="4">
        <v>9.4600000000000009</v>
      </c>
      <c r="D648" s="4">
        <v>9.4600000000000009</v>
      </c>
      <c r="E648" s="3">
        <v>1</v>
      </c>
      <c r="F648" s="3" t="s">
        <v>1461</v>
      </c>
      <c r="G648" s="3" t="s">
        <v>1576</v>
      </c>
    </row>
    <row r="649" spans="1:7" x14ac:dyDescent="0.25">
      <c r="A649" s="3" t="s">
        <v>288</v>
      </c>
      <c r="B649" s="3">
        <v>2009</v>
      </c>
      <c r="C649" s="4">
        <v>9.4600000000000009</v>
      </c>
      <c r="D649" s="4">
        <v>9.4600000000000009</v>
      </c>
      <c r="E649" s="3">
        <v>1</v>
      </c>
      <c r="F649" s="3" t="s">
        <v>1184</v>
      </c>
      <c r="G649" s="3" t="s">
        <v>1181</v>
      </c>
    </row>
    <row r="650" spans="1:7" x14ac:dyDescent="0.25">
      <c r="A650" s="3" t="s">
        <v>288</v>
      </c>
      <c r="B650" s="3">
        <v>2009</v>
      </c>
      <c r="C650" s="4">
        <v>9.4600000000000009</v>
      </c>
      <c r="D650" s="4">
        <v>9.4600000000000009</v>
      </c>
      <c r="E650" s="3">
        <v>1</v>
      </c>
      <c r="F650" s="3" t="s">
        <v>425</v>
      </c>
      <c r="G650" s="3" t="s">
        <v>2365</v>
      </c>
    </row>
    <row r="651" spans="1:7" x14ac:dyDescent="0.25">
      <c r="A651" s="3" t="s">
        <v>288</v>
      </c>
      <c r="B651" s="3">
        <v>2009</v>
      </c>
      <c r="C651" s="4">
        <v>9.4600000000000009</v>
      </c>
      <c r="D651" s="4">
        <v>9.4600000000000009</v>
      </c>
      <c r="E651" s="3">
        <v>1</v>
      </c>
      <c r="F651" s="3" t="s">
        <v>807</v>
      </c>
      <c r="G651" s="3" t="s">
        <v>2006</v>
      </c>
    </row>
    <row r="652" spans="1:7" x14ac:dyDescent="0.25">
      <c r="A652" s="3" t="s">
        <v>288</v>
      </c>
      <c r="B652" s="3">
        <v>2009</v>
      </c>
      <c r="C652" s="4">
        <v>9.4600000000000009</v>
      </c>
      <c r="D652" s="4">
        <v>9.4600000000000009</v>
      </c>
      <c r="E652" s="3">
        <v>1</v>
      </c>
      <c r="F652" s="3" t="s">
        <v>1461</v>
      </c>
      <c r="G652" s="3" t="s">
        <v>2614</v>
      </c>
    </row>
    <row r="653" spans="1:7" x14ac:dyDescent="0.25">
      <c r="A653" s="3" t="s">
        <v>30</v>
      </c>
      <c r="B653" s="3">
        <v>2006</v>
      </c>
      <c r="C653" s="4">
        <v>8.4700000000000006</v>
      </c>
      <c r="D653" s="4">
        <v>8.4700000000000006</v>
      </c>
      <c r="E653" s="3">
        <v>7</v>
      </c>
      <c r="F653" s="3" t="s">
        <v>3010</v>
      </c>
      <c r="G653" s="3" t="s">
        <v>6752</v>
      </c>
    </row>
    <row r="654" spans="1:7" x14ac:dyDescent="0.25">
      <c r="A654" s="3" t="s">
        <v>30</v>
      </c>
      <c r="B654" s="3">
        <v>2006</v>
      </c>
      <c r="C654" s="4">
        <v>8.4700000000000006</v>
      </c>
      <c r="D654" s="4">
        <v>8.4700000000000006</v>
      </c>
      <c r="E654" s="3">
        <v>7</v>
      </c>
      <c r="F654" s="3" t="s">
        <v>412</v>
      </c>
      <c r="G654" s="3" t="s">
        <v>6743</v>
      </c>
    </row>
    <row r="655" spans="1:7" x14ac:dyDescent="0.25">
      <c r="A655" s="3" t="s">
        <v>30</v>
      </c>
      <c r="B655" s="3">
        <v>2007</v>
      </c>
      <c r="C655" s="4">
        <v>8.4700000000000006</v>
      </c>
      <c r="D655" s="4">
        <v>8.4700000000000006</v>
      </c>
      <c r="E655" s="3">
        <v>7</v>
      </c>
      <c r="F655" s="3" t="s">
        <v>412</v>
      </c>
      <c r="G655" s="3" t="s">
        <v>5615</v>
      </c>
    </row>
    <row r="656" spans="1:7" x14ac:dyDescent="0.25">
      <c r="A656" s="3" t="s">
        <v>30</v>
      </c>
      <c r="B656" s="3">
        <v>2007</v>
      </c>
      <c r="C656" s="4">
        <v>8.4700000000000006</v>
      </c>
      <c r="D656" s="4">
        <v>4.2350000000000003</v>
      </c>
      <c r="E656" s="3">
        <v>7</v>
      </c>
      <c r="F656" s="3" t="s">
        <v>412</v>
      </c>
      <c r="G656" s="3" t="s">
        <v>5815</v>
      </c>
    </row>
    <row r="657" spans="1:7" x14ac:dyDescent="0.25">
      <c r="A657" s="3" t="s">
        <v>30</v>
      </c>
      <c r="B657" s="3">
        <v>2007</v>
      </c>
      <c r="C657" s="4">
        <v>8.4700000000000006</v>
      </c>
      <c r="D657" s="4">
        <v>8.4700000000000006</v>
      </c>
      <c r="E657" s="3">
        <v>7</v>
      </c>
      <c r="F657" s="3" t="s">
        <v>4163</v>
      </c>
      <c r="G657" s="3" t="s">
        <v>5696</v>
      </c>
    </row>
    <row r="658" spans="1:7" x14ac:dyDescent="0.25">
      <c r="A658" s="3" t="s">
        <v>30</v>
      </c>
      <c r="B658" s="3">
        <v>2006</v>
      </c>
      <c r="C658" s="4">
        <v>8.2349999999999994</v>
      </c>
      <c r="D658" s="4">
        <v>8.2349999999999994</v>
      </c>
      <c r="E658" s="3">
        <v>6</v>
      </c>
      <c r="F658" s="3" t="s">
        <v>1130</v>
      </c>
      <c r="G658" s="3" t="s">
        <v>7035</v>
      </c>
    </row>
    <row r="659" spans="1:7" x14ac:dyDescent="0.25">
      <c r="A659" s="3" t="s">
        <v>288</v>
      </c>
      <c r="B659" s="3">
        <v>2006</v>
      </c>
      <c r="C659" s="4">
        <v>8.0739999999999998</v>
      </c>
      <c r="D659" s="4">
        <v>8.0739999999999998</v>
      </c>
      <c r="E659" s="3">
        <v>3</v>
      </c>
      <c r="F659" s="3" t="s">
        <v>1446</v>
      </c>
      <c r="G659" s="3" t="s">
        <v>6458</v>
      </c>
    </row>
    <row r="660" spans="1:7" x14ac:dyDescent="0.25">
      <c r="A660" s="3" t="s">
        <v>30</v>
      </c>
      <c r="B660" s="3">
        <v>2007</v>
      </c>
      <c r="C660" s="4">
        <v>4.7560000000000002</v>
      </c>
      <c r="D660" s="4">
        <v>1.1890000000000001</v>
      </c>
      <c r="E660" s="3">
        <v>5</v>
      </c>
      <c r="F660" s="3" t="s">
        <v>1176</v>
      </c>
      <c r="G660" s="3" t="s">
        <v>4670</v>
      </c>
    </row>
    <row r="661" spans="1:7" x14ac:dyDescent="0.25">
      <c r="A661" s="3" t="s">
        <v>30</v>
      </c>
      <c r="B661" s="3">
        <v>2008</v>
      </c>
      <c r="C661" s="4">
        <v>4.7560000000000002</v>
      </c>
      <c r="D661" s="4">
        <v>1.1890000000000001</v>
      </c>
      <c r="E661" s="3">
        <v>5</v>
      </c>
      <c r="F661" s="3" t="s">
        <v>1176</v>
      </c>
      <c r="G661" s="3" t="s">
        <v>3716</v>
      </c>
    </row>
    <row r="662" spans="1:7" x14ac:dyDescent="0.25">
      <c r="A662" s="3" t="s">
        <v>30</v>
      </c>
      <c r="B662" s="3">
        <v>2006</v>
      </c>
      <c r="C662" s="4">
        <v>4.7300000000000004</v>
      </c>
      <c r="D662" s="4">
        <v>4.7300000000000004</v>
      </c>
      <c r="E662" s="3">
        <v>1</v>
      </c>
      <c r="F662" s="3" t="s">
        <v>5926</v>
      </c>
      <c r="G662" s="3" t="s">
        <v>7078</v>
      </c>
    </row>
    <row r="663" spans="1:7" x14ac:dyDescent="0.25">
      <c r="A663" s="3" t="s">
        <v>30</v>
      </c>
      <c r="B663" s="3">
        <v>2006</v>
      </c>
      <c r="C663" s="4">
        <v>4.7300000000000004</v>
      </c>
      <c r="D663" s="4">
        <v>4.7300000000000004</v>
      </c>
      <c r="E663" s="3">
        <v>1</v>
      </c>
      <c r="F663" s="3" t="s">
        <v>5926</v>
      </c>
      <c r="G663" s="3" t="s">
        <v>7082</v>
      </c>
    </row>
    <row r="664" spans="1:7" x14ac:dyDescent="0.25">
      <c r="A664" s="3" t="s">
        <v>30</v>
      </c>
      <c r="B664" s="3">
        <v>2007</v>
      </c>
      <c r="C664" s="4">
        <v>4.7300000000000004</v>
      </c>
      <c r="D664" s="4">
        <v>4.7300000000000004</v>
      </c>
      <c r="E664" s="3">
        <v>1</v>
      </c>
      <c r="F664" s="3" t="s">
        <v>637</v>
      </c>
      <c r="G664" s="3" t="s">
        <v>5755</v>
      </c>
    </row>
    <row r="665" spans="1:7" x14ac:dyDescent="0.25">
      <c r="A665" s="3" t="s">
        <v>30</v>
      </c>
      <c r="B665" s="3">
        <v>2007</v>
      </c>
      <c r="C665" s="4">
        <v>4.7300000000000004</v>
      </c>
      <c r="D665" s="4">
        <v>4.7300000000000004</v>
      </c>
      <c r="E665" s="3">
        <v>1</v>
      </c>
      <c r="F665" s="3" t="s">
        <v>5926</v>
      </c>
      <c r="G665" s="3" t="s">
        <v>5925</v>
      </c>
    </row>
    <row r="666" spans="1:7" x14ac:dyDescent="0.25">
      <c r="A666" s="3" t="s">
        <v>30</v>
      </c>
      <c r="B666" s="3">
        <v>2008</v>
      </c>
      <c r="C666" s="4">
        <v>4.7300000000000004</v>
      </c>
      <c r="D666" s="4">
        <v>1.577</v>
      </c>
      <c r="E666" s="3">
        <v>1</v>
      </c>
      <c r="F666" s="3" t="s">
        <v>2962</v>
      </c>
      <c r="G666" s="3" t="s">
        <v>2960</v>
      </c>
    </row>
    <row r="667" spans="1:7" x14ac:dyDescent="0.25">
      <c r="A667" s="3" t="s">
        <v>30</v>
      </c>
      <c r="B667" s="3">
        <v>2008</v>
      </c>
      <c r="C667" s="4">
        <v>4.7300000000000004</v>
      </c>
      <c r="D667" s="4">
        <v>4.7300000000000004</v>
      </c>
      <c r="E667" s="3">
        <v>1</v>
      </c>
      <c r="F667" s="3" t="s">
        <v>389</v>
      </c>
      <c r="G667" s="3" t="s">
        <v>3663</v>
      </c>
    </row>
    <row r="668" spans="1:7" x14ac:dyDescent="0.25">
      <c r="A668" s="3" t="s">
        <v>30</v>
      </c>
      <c r="B668" s="3">
        <v>2009</v>
      </c>
      <c r="C668" s="4">
        <v>4.7300000000000004</v>
      </c>
      <c r="D668" s="4">
        <v>4.7300000000000004</v>
      </c>
      <c r="E668" s="3">
        <v>1</v>
      </c>
      <c r="F668" s="3" t="s">
        <v>90</v>
      </c>
      <c r="G668" s="3" t="s">
        <v>2075</v>
      </c>
    </row>
    <row r="669" spans="1:7" x14ac:dyDescent="0.25">
      <c r="A669" s="3" t="s">
        <v>30</v>
      </c>
      <c r="B669" s="3">
        <v>2009</v>
      </c>
      <c r="C669" s="4">
        <v>4.7300000000000004</v>
      </c>
      <c r="D669" s="4">
        <v>4.7300000000000004</v>
      </c>
      <c r="E669" s="3">
        <v>1</v>
      </c>
      <c r="F669" s="3" t="s">
        <v>766</v>
      </c>
      <c r="G669" s="3" t="s">
        <v>1193</v>
      </c>
    </row>
    <row r="670" spans="1:7" x14ac:dyDescent="0.25">
      <c r="A670" s="3" t="s">
        <v>30</v>
      </c>
      <c r="B670" s="3">
        <v>2010</v>
      </c>
      <c r="C670" s="4">
        <v>4.7300000000000004</v>
      </c>
      <c r="D670" s="4">
        <v>2.3650000000000002</v>
      </c>
      <c r="E670" s="3">
        <v>1</v>
      </c>
      <c r="F670" s="3" t="s">
        <v>459</v>
      </c>
      <c r="G670" s="3" t="s">
        <v>457</v>
      </c>
    </row>
    <row r="671" spans="1:7" x14ac:dyDescent="0.25">
      <c r="A671" s="3" t="s">
        <v>30</v>
      </c>
      <c r="B671" s="3">
        <v>2010</v>
      </c>
      <c r="C671" s="4">
        <v>4.7300000000000004</v>
      </c>
      <c r="D671" s="4">
        <v>4.7300000000000004</v>
      </c>
      <c r="E671" s="3">
        <v>1</v>
      </c>
      <c r="F671" s="3" t="s">
        <v>101</v>
      </c>
      <c r="G671" s="3" t="s">
        <v>839</v>
      </c>
    </row>
    <row r="672" spans="1:7" x14ac:dyDescent="0.25">
      <c r="A672" s="3" t="s">
        <v>30</v>
      </c>
      <c r="B672" s="3">
        <v>2010</v>
      </c>
      <c r="C672" s="4">
        <v>4.7300000000000004</v>
      </c>
      <c r="D672" s="4">
        <v>4.7300000000000004</v>
      </c>
      <c r="E672" s="3">
        <v>1</v>
      </c>
      <c r="F672" s="3" t="s">
        <v>119</v>
      </c>
      <c r="G672" s="3" t="s">
        <v>117</v>
      </c>
    </row>
    <row r="673" spans="1:7" x14ac:dyDescent="0.25">
      <c r="A673" s="3" t="s">
        <v>30</v>
      </c>
      <c r="B673" s="3">
        <v>2010</v>
      </c>
      <c r="C673" s="4">
        <v>4.7300000000000004</v>
      </c>
      <c r="D673" s="4">
        <v>4.7300000000000004</v>
      </c>
      <c r="E673" s="3">
        <v>1</v>
      </c>
      <c r="F673" s="3" t="s">
        <v>847</v>
      </c>
      <c r="G673" s="3" t="s">
        <v>845</v>
      </c>
    </row>
    <row r="674" spans="1:7" x14ac:dyDescent="0.25">
      <c r="A674" s="3" t="s">
        <v>30</v>
      </c>
      <c r="B674" s="3">
        <v>2010</v>
      </c>
      <c r="C674" s="4">
        <v>4.2350000000000003</v>
      </c>
      <c r="D674" s="4">
        <v>4.2350000000000003</v>
      </c>
      <c r="E674" s="3">
        <v>7</v>
      </c>
      <c r="F674" s="3" t="s">
        <v>562</v>
      </c>
      <c r="G674" s="3" t="s">
        <v>560</v>
      </c>
    </row>
    <row r="675" spans="1:7" x14ac:dyDescent="0.25">
      <c r="A675" s="3" t="s">
        <v>30</v>
      </c>
      <c r="B675" s="3">
        <v>2010</v>
      </c>
      <c r="C675" s="4">
        <v>4.2350000000000003</v>
      </c>
      <c r="D675" s="4">
        <v>2.117</v>
      </c>
      <c r="E675" s="3">
        <v>7</v>
      </c>
      <c r="F675" s="3" t="s">
        <v>39</v>
      </c>
      <c r="G675" s="3" t="s">
        <v>359</v>
      </c>
    </row>
    <row r="676" spans="1:7" x14ac:dyDescent="0.25">
      <c r="A676" s="3" t="s">
        <v>30</v>
      </c>
      <c r="B676" s="3">
        <v>2010</v>
      </c>
      <c r="C676" s="4">
        <v>4.2350000000000003</v>
      </c>
      <c r="D676" s="4">
        <v>4.2350000000000003</v>
      </c>
      <c r="E676" s="3">
        <v>7</v>
      </c>
      <c r="F676" s="3" t="s">
        <v>567</v>
      </c>
      <c r="G676" s="3" t="s">
        <v>672</v>
      </c>
    </row>
    <row r="677" spans="1:7" x14ac:dyDescent="0.25">
      <c r="A677" s="3" t="s">
        <v>30</v>
      </c>
      <c r="B677" s="3">
        <v>2010</v>
      </c>
      <c r="C677" s="4">
        <v>4.2350000000000003</v>
      </c>
      <c r="D677" s="4">
        <v>4.2350000000000003</v>
      </c>
      <c r="E677" s="3">
        <v>7</v>
      </c>
      <c r="F677" s="3" t="s">
        <v>567</v>
      </c>
      <c r="G677" s="3" t="s">
        <v>1007</v>
      </c>
    </row>
    <row r="678" spans="1:7" x14ac:dyDescent="0.25">
      <c r="A678" s="3" t="s">
        <v>30</v>
      </c>
      <c r="B678" s="3">
        <v>2010</v>
      </c>
      <c r="C678" s="4">
        <v>4.2350000000000003</v>
      </c>
      <c r="D678" s="4">
        <v>4.2350000000000003</v>
      </c>
      <c r="E678" s="3">
        <v>7</v>
      </c>
      <c r="F678" s="3" t="s">
        <v>567</v>
      </c>
      <c r="G678" s="3" t="s">
        <v>1011</v>
      </c>
    </row>
    <row r="679" spans="1:7" x14ac:dyDescent="0.25">
      <c r="A679" s="3" t="s">
        <v>30</v>
      </c>
      <c r="B679" s="3">
        <v>2010</v>
      </c>
      <c r="C679" s="4">
        <v>4.2350000000000003</v>
      </c>
      <c r="D679" s="4">
        <v>4.2350000000000003</v>
      </c>
      <c r="E679" s="3">
        <v>7</v>
      </c>
      <c r="F679" s="3" t="s">
        <v>567</v>
      </c>
      <c r="G679" s="3" t="s">
        <v>1015</v>
      </c>
    </row>
    <row r="680" spans="1:7" x14ac:dyDescent="0.25">
      <c r="A680" s="3" t="s">
        <v>30</v>
      </c>
      <c r="B680" s="3">
        <v>2010</v>
      </c>
      <c r="C680" s="4">
        <v>4.2350000000000003</v>
      </c>
      <c r="D680" s="4">
        <v>4.2350000000000003</v>
      </c>
      <c r="E680" s="3">
        <v>7</v>
      </c>
      <c r="F680" s="3" t="s">
        <v>567</v>
      </c>
      <c r="G680" s="3" t="s">
        <v>620</v>
      </c>
    </row>
    <row r="681" spans="1:7" x14ac:dyDescent="0.25">
      <c r="A681" s="3" t="s">
        <v>30</v>
      </c>
      <c r="B681" s="3">
        <v>2007</v>
      </c>
      <c r="C681" s="4">
        <v>4.0369999999999999</v>
      </c>
      <c r="D681" s="4">
        <v>4.0369999999999999</v>
      </c>
      <c r="E681" s="3">
        <v>3</v>
      </c>
      <c r="F681" s="3" t="s">
        <v>1950</v>
      </c>
      <c r="G681" s="3" t="s">
        <v>5195</v>
      </c>
    </row>
    <row r="682" spans="1:7" x14ac:dyDescent="0.25">
      <c r="A682" s="3" t="s">
        <v>30</v>
      </c>
      <c r="B682" s="3">
        <v>2007</v>
      </c>
      <c r="C682" s="4">
        <v>4.0369999999999999</v>
      </c>
      <c r="D682" s="4">
        <v>4.0369999999999999</v>
      </c>
      <c r="E682" s="3">
        <v>3</v>
      </c>
      <c r="F682" s="3" t="s">
        <v>1950</v>
      </c>
      <c r="G682" s="3" t="s">
        <v>5199</v>
      </c>
    </row>
    <row r="683" spans="1:7" x14ac:dyDescent="0.25">
      <c r="A683" s="3" t="s">
        <v>30</v>
      </c>
      <c r="B683" s="3">
        <v>2010</v>
      </c>
      <c r="C683" s="4">
        <v>3.536</v>
      </c>
      <c r="D683" s="4">
        <v>2.3570000000000002</v>
      </c>
      <c r="E683" s="3">
        <v>9</v>
      </c>
      <c r="F683" s="3" t="s">
        <v>561</v>
      </c>
      <c r="G683" s="3" t="s">
        <v>796</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enableFormatConditionsCalculation="0">
    <tabColor rgb="FF0070C0"/>
  </sheetPr>
  <dimension ref="A1:AB1463"/>
  <sheetViews>
    <sheetView showGridLines="0" zoomScale="70" zoomScaleNormal="70" workbookViewId="0">
      <selection activeCell="P1442" sqref="P1442"/>
    </sheetView>
  </sheetViews>
  <sheetFormatPr defaultColWidth="8.85546875" defaultRowHeight="15" x14ac:dyDescent="0.25"/>
  <cols>
    <col min="1" max="1" width="5.42578125" bestFit="1" customWidth="1"/>
    <col min="2" max="2" width="31.7109375" customWidth="1"/>
    <col min="3" max="3" width="10.42578125" customWidth="1"/>
    <col min="4" max="4" width="12.140625" hidden="1" customWidth="1"/>
    <col min="5" max="5" width="7.85546875" hidden="1" customWidth="1"/>
    <col min="6" max="6" width="9" hidden="1" customWidth="1"/>
    <col min="7" max="7" width="11" bestFit="1" customWidth="1"/>
    <col min="8" max="8" width="36.42578125" hidden="1" customWidth="1"/>
    <col min="9" max="9" width="31.7109375" hidden="1" customWidth="1"/>
    <col min="10" max="10" width="15.28515625" hidden="1" customWidth="1"/>
    <col min="11" max="11" width="15.28515625" bestFit="1" customWidth="1"/>
    <col min="12" max="12" width="32.140625" customWidth="1"/>
    <col min="13" max="13" width="12.5703125" customWidth="1"/>
    <col min="14" max="14" width="17.28515625" style="25" bestFit="1" customWidth="1"/>
    <col min="15" max="15" width="19.85546875" hidden="1" customWidth="1"/>
    <col min="16" max="16" width="13.28515625" customWidth="1"/>
    <col min="17" max="17" width="3.7109375" hidden="1" customWidth="1"/>
    <col min="18" max="18" width="21.140625" customWidth="1"/>
    <col min="19" max="19" width="13" customWidth="1"/>
    <col min="20" max="20" width="10.42578125" hidden="1" customWidth="1"/>
    <col min="21" max="21" width="12.42578125" hidden="1" customWidth="1"/>
    <col min="22" max="23" width="36.42578125" hidden="1" customWidth="1"/>
    <col min="24" max="24" width="22.85546875" hidden="1" customWidth="1"/>
    <col min="25" max="25" width="24.5703125" customWidth="1"/>
    <col min="26" max="26" width="18.28515625" customWidth="1"/>
    <col min="27" max="27" width="12" hidden="1" customWidth="1"/>
    <col min="28" max="28" width="11.28515625" bestFit="1" customWidth="1"/>
  </cols>
  <sheetData>
    <row r="1" spans="1:28" ht="25.5" x14ac:dyDescent="0.25">
      <c r="B1" s="1" t="s">
        <v>0</v>
      </c>
      <c r="C1" s="1" t="s">
        <v>1</v>
      </c>
      <c r="D1" s="1" t="s">
        <v>2</v>
      </c>
      <c r="E1" s="1" t="s">
        <v>3</v>
      </c>
      <c r="F1" s="1" t="s">
        <v>4</v>
      </c>
      <c r="G1" s="1" t="s">
        <v>5</v>
      </c>
      <c r="H1" s="1" t="s">
        <v>6</v>
      </c>
      <c r="I1" s="1" t="s">
        <v>7</v>
      </c>
      <c r="J1" s="1" t="s">
        <v>8</v>
      </c>
      <c r="K1" s="1"/>
      <c r="L1" s="1" t="s">
        <v>9</v>
      </c>
      <c r="M1" s="1"/>
      <c r="N1" s="23"/>
      <c r="O1" s="1"/>
      <c r="P1" s="1"/>
      <c r="Q1" s="1"/>
      <c r="R1" s="1"/>
      <c r="S1" s="1"/>
      <c r="T1" s="1" t="s">
        <v>10</v>
      </c>
      <c r="U1" s="1" t="s">
        <v>11</v>
      </c>
      <c r="V1" s="1" t="s">
        <v>12</v>
      </c>
      <c r="W1" s="1"/>
      <c r="X1" s="1" t="s">
        <v>13</v>
      </c>
      <c r="Y1" s="1" t="s">
        <v>14</v>
      </c>
      <c r="Z1" s="1" t="s">
        <v>15</v>
      </c>
      <c r="AA1" s="1" t="s">
        <v>16</v>
      </c>
      <c r="AB1" s="1" t="s">
        <v>17</v>
      </c>
    </row>
    <row r="2" spans="1:28" ht="38.25" x14ac:dyDescent="0.25">
      <c r="B2" s="1" t="s">
        <v>7498</v>
      </c>
      <c r="C2" s="1" t="s">
        <v>7492</v>
      </c>
      <c r="D2" s="1" t="s">
        <v>7493</v>
      </c>
      <c r="E2" s="1" t="s">
        <v>7489</v>
      </c>
      <c r="F2" s="1" t="s">
        <v>7491</v>
      </c>
      <c r="G2" s="1" t="s">
        <v>7490</v>
      </c>
      <c r="H2" s="1"/>
      <c r="I2" s="1"/>
      <c r="J2" s="15" t="s">
        <v>7499</v>
      </c>
      <c r="K2" s="16" t="s">
        <v>7500</v>
      </c>
      <c r="L2" s="1" t="s">
        <v>7496</v>
      </c>
      <c r="M2" s="16" t="s">
        <v>7501</v>
      </c>
      <c r="N2" s="24" t="s">
        <v>7502</v>
      </c>
      <c r="O2" s="16" t="s">
        <v>7503</v>
      </c>
      <c r="P2" s="17" t="s">
        <v>7504</v>
      </c>
      <c r="Q2" s="17"/>
      <c r="R2" s="17" t="s">
        <v>7505</v>
      </c>
      <c r="S2" s="17" t="s">
        <v>8996</v>
      </c>
      <c r="T2" s="15" t="s">
        <v>7506</v>
      </c>
      <c r="U2" s="1" t="s">
        <v>7494</v>
      </c>
      <c r="V2" s="15" t="s">
        <v>7507</v>
      </c>
      <c r="W2" s="16" t="s">
        <v>7508</v>
      </c>
      <c r="X2" s="15" t="s">
        <v>7509</v>
      </c>
      <c r="Y2" s="1" t="s">
        <v>7495</v>
      </c>
      <c r="Z2" s="15" t="s">
        <v>7510</v>
      </c>
      <c r="AA2" s="15" t="s">
        <v>7511</v>
      </c>
      <c r="AB2" s="1" t="s">
        <v>7497</v>
      </c>
    </row>
    <row r="3" spans="1:28" hidden="1" x14ac:dyDescent="0.25">
      <c r="A3">
        <v>1272</v>
      </c>
      <c r="B3" s="3" t="s">
        <v>2899</v>
      </c>
      <c r="C3" s="3" t="s">
        <v>127</v>
      </c>
      <c r="D3" s="3" t="s">
        <v>161</v>
      </c>
      <c r="E3" s="4">
        <v>0</v>
      </c>
      <c r="F3" s="2"/>
      <c r="G3" s="2"/>
      <c r="H3" s="3" t="s">
        <v>2900</v>
      </c>
      <c r="I3" s="3" t="s">
        <v>2901</v>
      </c>
      <c r="J3" s="3" t="s">
        <v>2902</v>
      </c>
      <c r="K3" s="18" t="str">
        <f t="shared" ref="K3:K66" si="0">HYPERLINK(J3,"Databáze H11")</f>
        <v>Databáze H11</v>
      </c>
      <c r="L3" s="3" t="s">
        <v>2899</v>
      </c>
      <c r="M3" s="3" t="s">
        <v>7513</v>
      </c>
      <c r="N3" s="20" t="s">
        <v>7641</v>
      </c>
      <c r="O3" s="3" t="s">
        <v>8616</v>
      </c>
      <c r="P3" s="18" t="str">
        <f>HYPERLINK(O3,"Katalog NK")</f>
        <v>Katalog NK</v>
      </c>
      <c r="Q3" s="18"/>
      <c r="R3" s="3" t="s">
        <v>8943</v>
      </c>
      <c r="S3" s="3" t="s">
        <v>8999</v>
      </c>
      <c r="T3" s="3" t="s">
        <v>73</v>
      </c>
      <c r="U3" s="2"/>
      <c r="V3" s="3" t="s">
        <v>202</v>
      </c>
      <c r="W3" s="3" t="s">
        <v>8981</v>
      </c>
      <c r="X3" s="3" t="s">
        <v>1025</v>
      </c>
      <c r="Y3" s="3" t="s">
        <v>1025</v>
      </c>
      <c r="Z3" s="3" t="s">
        <v>40</v>
      </c>
      <c r="AA3" s="3" t="s">
        <v>205</v>
      </c>
      <c r="AB3" s="3">
        <v>2008</v>
      </c>
    </row>
    <row r="4" spans="1:28" x14ac:dyDescent="0.25">
      <c r="A4">
        <v>862</v>
      </c>
      <c r="B4" s="3" t="s">
        <v>5853</v>
      </c>
      <c r="C4" s="3" t="s">
        <v>30</v>
      </c>
      <c r="D4" s="3" t="s">
        <v>161</v>
      </c>
      <c r="E4" s="4">
        <v>0</v>
      </c>
      <c r="F4" s="4">
        <v>0.33300000000000002</v>
      </c>
      <c r="G4" s="4">
        <v>0</v>
      </c>
      <c r="H4" s="3" t="s">
        <v>5854</v>
      </c>
      <c r="I4" s="3" t="s">
        <v>5855</v>
      </c>
      <c r="J4" s="3" t="s">
        <v>5856</v>
      </c>
      <c r="K4" s="18" t="str">
        <f t="shared" si="0"/>
        <v>Databáze H11</v>
      </c>
      <c r="L4" s="3" t="s">
        <v>5857</v>
      </c>
      <c r="M4" s="3" t="s">
        <v>7512</v>
      </c>
      <c r="N4" s="20" t="s">
        <v>8257</v>
      </c>
      <c r="O4" s="3"/>
      <c r="P4" s="3"/>
      <c r="Q4" s="3"/>
      <c r="R4" s="3"/>
      <c r="S4" s="3"/>
      <c r="T4" s="3" t="s">
        <v>89</v>
      </c>
      <c r="U4" s="3">
        <v>3</v>
      </c>
      <c r="V4" s="3" t="s">
        <v>166</v>
      </c>
      <c r="W4" s="3" t="s">
        <v>8980</v>
      </c>
      <c r="X4" s="3" t="s">
        <v>1446</v>
      </c>
      <c r="Y4" s="3" t="s">
        <v>1446</v>
      </c>
      <c r="Z4" s="3" t="s">
        <v>5858</v>
      </c>
      <c r="AA4" s="3">
        <v>0</v>
      </c>
      <c r="AB4" s="3">
        <v>2007</v>
      </c>
    </row>
    <row r="5" spans="1:28" hidden="1" x14ac:dyDescent="0.25">
      <c r="A5">
        <v>226</v>
      </c>
      <c r="B5" s="3" t="s">
        <v>6912</v>
      </c>
      <c r="C5" s="3" t="s">
        <v>127</v>
      </c>
      <c r="D5" s="3" t="s">
        <v>20</v>
      </c>
      <c r="E5" s="4">
        <v>46.579000000000001</v>
      </c>
      <c r="F5" s="4">
        <v>1</v>
      </c>
      <c r="G5" s="4">
        <v>46.579000000000001</v>
      </c>
      <c r="H5" s="3" t="s">
        <v>6913</v>
      </c>
      <c r="I5" s="3" t="s">
        <v>6914</v>
      </c>
      <c r="J5" s="3" t="s">
        <v>6915</v>
      </c>
      <c r="K5" s="18" t="str">
        <f t="shared" si="0"/>
        <v>Databáze H11</v>
      </c>
      <c r="L5" s="3" t="s">
        <v>6912</v>
      </c>
      <c r="M5" s="3" t="s">
        <v>7513</v>
      </c>
      <c r="N5" s="20" t="s">
        <v>7590</v>
      </c>
      <c r="O5" s="3" t="s">
        <v>8894</v>
      </c>
      <c r="P5" s="18" t="str">
        <f>HYPERLINK(O5,"Katalog NK")</f>
        <v>Katalog NK</v>
      </c>
      <c r="Q5" s="18"/>
      <c r="R5" s="3" t="s">
        <v>8925</v>
      </c>
      <c r="S5" s="3" t="s">
        <v>8999</v>
      </c>
      <c r="T5" s="3" t="s">
        <v>25</v>
      </c>
      <c r="U5" s="3">
        <v>10</v>
      </c>
      <c r="V5" s="3" t="s">
        <v>26</v>
      </c>
      <c r="W5" s="3" t="s">
        <v>8980</v>
      </c>
      <c r="X5" s="3" t="s">
        <v>27</v>
      </c>
      <c r="Y5" s="3" t="s">
        <v>27</v>
      </c>
      <c r="Z5" s="3" t="s">
        <v>40</v>
      </c>
      <c r="AA5" s="3">
        <v>0</v>
      </c>
      <c r="AB5" s="3">
        <v>2006</v>
      </c>
    </row>
    <row r="6" spans="1:28" hidden="1" x14ac:dyDescent="0.25">
      <c r="A6">
        <v>228</v>
      </c>
      <c r="B6" s="3" t="s">
        <v>6907</v>
      </c>
      <c r="C6" s="3" t="s">
        <v>127</v>
      </c>
      <c r="D6" s="3" t="s">
        <v>20</v>
      </c>
      <c r="E6" s="4">
        <v>46.579000000000001</v>
      </c>
      <c r="F6" s="4">
        <v>0.29199999999999998</v>
      </c>
      <c r="G6" s="4">
        <v>13.606</v>
      </c>
      <c r="H6" s="3" t="s">
        <v>6908</v>
      </c>
      <c r="I6" s="3" t="s">
        <v>6909</v>
      </c>
      <c r="J6" s="3" t="s">
        <v>6910</v>
      </c>
      <c r="K6" s="18" t="str">
        <f t="shared" si="0"/>
        <v>Databáze H11</v>
      </c>
      <c r="L6" s="3" t="s">
        <v>6907</v>
      </c>
      <c r="M6" s="3" t="s">
        <v>7513</v>
      </c>
      <c r="N6" s="20" t="s">
        <v>7591</v>
      </c>
      <c r="O6" s="3" t="s">
        <v>8895</v>
      </c>
      <c r="P6" s="18" t="str">
        <f>HYPERLINK(O6,"Katalog NK")</f>
        <v>Katalog NK</v>
      </c>
      <c r="Q6" s="18"/>
      <c r="R6" s="3" t="s">
        <v>8925</v>
      </c>
      <c r="S6" s="3" t="s">
        <v>8999</v>
      </c>
      <c r="T6" s="3" t="s">
        <v>25</v>
      </c>
      <c r="U6" s="3">
        <v>10</v>
      </c>
      <c r="V6" s="3" t="s">
        <v>26</v>
      </c>
      <c r="W6" s="3" t="s">
        <v>8980</v>
      </c>
      <c r="X6" s="3" t="s">
        <v>27</v>
      </c>
      <c r="Y6" s="3" t="s">
        <v>27</v>
      </c>
      <c r="Z6" s="3" t="s">
        <v>6911</v>
      </c>
      <c r="AA6" s="3">
        <v>0</v>
      </c>
      <c r="AB6" s="3">
        <v>2006</v>
      </c>
    </row>
    <row r="7" spans="1:28" hidden="1" x14ac:dyDescent="0.25">
      <c r="A7">
        <v>1433</v>
      </c>
      <c r="B7" s="3" t="s">
        <v>729</v>
      </c>
      <c r="C7" s="3" t="s">
        <v>127</v>
      </c>
      <c r="D7" s="3" t="s">
        <v>161</v>
      </c>
      <c r="E7" s="4">
        <v>0</v>
      </c>
      <c r="F7" s="2"/>
      <c r="G7" s="2"/>
      <c r="H7" s="3" t="s">
        <v>730</v>
      </c>
      <c r="I7" s="3" t="s">
        <v>731</v>
      </c>
      <c r="J7" s="3" t="s">
        <v>732</v>
      </c>
      <c r="K7" s="18" t="str">
        <f t="shared" si="0"/>
        <v>Databáze H11</v>
      </c>
      <c r="L7" s="3" t="s">
        <v>729</v>
      </c>
      <c r="M7" s="3" t="s">
        <v>7513</v>
      </c>
      <c r="N7" s="20" t="s">
        <v>7644</v>
      </c>
      <c r="O7" s="3" t="s">
        <v>8508</v>
      </c>
      <c r="P7" s="18" t="str">
        <f>HYPERLINK(O7,"Katalog NK")</f>
        <v>Katalog NK</v>
      </c>
      <c r="Q7" s="18"/>
      <c r="R7" s="3" t="s">
        <v>8926</v>
      </c>
      <c r="S7" s="3" t="s">
        <v>8999</v>
      </c>
      <c r="T7" s="3" t="s">
        <v>89</v>
      </c>
      <c r="U7" s="2"/>
      <c r="V7" s="3" t="s">
        <v>202</v>
      </c>
      <c r="W7" s="3" t="s">
        <v>8984</v>
      </c>
      <c r="X7" s="3" t="s">
        <v>733</v>
      </c>
      <c r="Y7" s="3" t="s">
        <v>734</v>
      </c>
      <c r="Z7" s="3" t="s">
        <v>735</v>
      </c>
      <c r="AA7" s="3" t="s">
        <v>205</v>
      </c>
      <c r="AB7" s="3">
        <v>2010</v>
      </c>
    </row>
    <row r="8" spans="1:28" x14ac:dyDescent="0.25">
      <c r="A8">
        <v>1303</v>
      </c>
      <c r="B8" s="3" t="s">
        <v>1494</v>
      </c>
      <c r="C8" s="3" t="s">
        <v>30</v>
      </c>
      <c r="D8" s="3" t="s">
        <v>161</v>
      </c>
      <c r="E8" s="4">
        <v>0</v>
      </c>
      <c r="F8" s="4">
        <v>1</v>
      </c>
      <c r="G8" s="4">
        <v>0</v>
      </c>
      <c r="H8" s="3" t="s">
        <v>1495</v>
      </c>
      <c r="I8" s="3" t="s">
        <v>1496</v>
      </c>
      <c r="J8" s="3" t="s">
        <v>1497</v>
      </c>
      <c r="K8" s="18" t="str">
        <f t="shared" si="0"/>
        <v>Databáze H11</v>
      </c>
      <c r="L8" s="3" t="s">
        <v>1498</v>
      </c>
      <c r="M8" s="3" t="s">
        <v>7515</v>
      </c>
      <c r="N8" s="20" t="s">
        <v>8287</v>
      </c>
      <c r="O8" s="3"/>
      <c r="P8" s="3"/>
      <c r="Q8" s="3"/>
      <c r="R8" s="3"/>
      <c r="S8" s="3"/>
      <c r="T8" s="3" t="s">
        <v>73</v>
      </c>
      <c r="U8" s="3">
        <v>10</v>
      </c>
      <c r="V8" s="3" t="s">
        <v>166</v>
      </c>
      <c r="W8" s="3" t="s">
        <v>8980</v>
      </c>
      <c r="X8" s="3" t="s">
        <v>147</v>
      </c>
      <c r="Y8" s="3" t="s">
        <v>147</v>
      </c>
      <c r="Z8" s="3" t="s">
        <v>1489</v>
      </c>
      <c r="AA8" s="3">
        <v>0</v>
      </c>
      <c r="AB8" s="3">
        <v>2009</v>
      </c>
    </row>
    <row r="9" spans="1:28" x14ac:dyDescent="0.25">
      <c r="A9">
        <v>441</v>
      </c>
      <c r="B9" s="3" t="s">
        <v>4469</v>
      </c>
      <c r="C9" s="3" t="s">
        <v>30</v>
      </c>
      <c r="D9" s="3" t="s">
        <v>51</v>
      </c>
      <c r="E9" s="4">
        <v>14.191000000000001</v>
      </c>
      <c r="F9" s="4">
        <v>1</v>
      </c>
      <c r="G9" s="4">
        <v>14.191000000000001</v>
      </c>
      <c r="H9" s="3" t="s">
        <v>4470</v>
      </c>
      <c r="I9" s="3" t="s">
        <v>4471</v>
      </c>
      <c r="J9" s="3" t="s">
        <v>4472</v>
      </c>
      <c r="K9" s="18" t="str">
        <f t="shared" si="0"/>
        <v>Databáze H11</v>
      </c>
      <c r="L9" s="3" t="s">
        <v>4473</v>
      </c>
      <c r="M9" s="3" t="s">
        <v>7515</v>
      </c>
      <c r="N9" s="20" t="s">
        <v>8191</v>
      </c>
      <c r="O9" s="3"/>
      <c r="P9" s="3"/>
      <c r="Q9" s="3"/>
      <c r="R9" s="3"/>
      <c r="S9" s="3"/>
      <c r="T9" s="3" t="s">
        <v>89</v>
      </c>
      <c r="U9" s="3">
        <v>1</v>
      </c>
      <c r="V9" s="3" t="s">
        <v>411</v>
      </c>
      <c r="W9" s="3" t="s">
        <v>8980</v>
      </c>
      <c r="X9" s="3" t="s">
        <v>543</v>
      </c>
      <c r="Y9" s="3" t="s">
        <v>543</v>
      </c>
      <c r="Z9" s="3" t="s">
        <v>40</v>
      </c>
      <c r="AA9" s="3">
        <v>0</v>
      </c>
      <c r="AB9" s="3">
        <v>2007</v>
      </c>
    </row>
    <row r="10" spans="1:28" x14ac:dyDescent="0.25">
      <c r="A10">
        <v>455</v>
      </c>
      <c r="B10" s="3" t="s">
        <v>5427</v>
      </c>
      <c r="C10" s="3" t="s">
        <v>30</v>
      </c>
      <c r="D10" s="3" t="s">
        <v>51</v>
      </c>
      <c r="E10" s="4">
        <v>13.974</v>
      </c>
      <c r="F10" s="4">
        <v>0.5</v>
      </c>
      <c r="G10" s="4">
        <v>6.9870000000000001</v>
      </c>
      <c r="H10" s="3" t="s">
        <v>5428</v>
      </c>
      <c r="I10" s="3" t="s">
        <v>5429</v>
      </c>
      <c r="J10" s="3" t="s">
        <v>5430</v>
      </c>
      <c r="K10" s="18" t="str">
        <f t="shared" si="0"/>
        <v>Databáze H11</v>
      </c>
      <c r="L10" s="3" t="s">
        <v>5327</v>
      </c>
      <c r="M10" s="3" t="s">
        <v>7513</v>
      </c>
      <c r="N10" s="20" t="s">
        <v>8198</v>
      </c>
      <c r="O10" s="3"/>
      <c r="P10" s="3"/>
      <c r="Q10" s="3"/>
      <c r="R10" s="3"/>
      <c r="S10" s="3"/>
      <c r="T10" s="3" t="s">
        <v>146</v>
      </c>
      <c r="U10" s="3">
        <v>10</v>
      </c>
      <c r="V10" s="3" t="s">
        <v>411</v>
      </c>
      <c r="W10" s="3" t="s">
        <v>8980</v>
      </c>
      <c r="X10" s="3" t="s">
        <v>1488</v>
      </c>
      <c r="Y10" s="3" t="s">
        <v>1488</v>
      </c>
      <c r="Z10" s="3" t="s">
        <v>4270</v>
      </c>
      <c r="AA10" s="3">
        <v>0</v>
      </c>
      <c r="AB10" s="3">
        <v>2007</v>
      </c>
    </row>
    <row r="11" spans="1:28" x14ac:dyDescent="0.25">
      <c r="A11">
        <v>459</v>
      </c>
      <c r="B11" s="3" t="s">
        <v>5323</v>
      </c>
      <c r="C11" s="3" t="s">
        <v>30</v>
      </c>
      <c r="D11" s="3" t="s">
        <v>51</v>
      </c>
      <c r="E11" s="4">
        <v>13.974</v>
      </c>
      <c r="F11" s="4">
        <v>1</v>
      </c>
      <c r="G11" s="4">
        <v>13.974</v>
      </c>
      <c r="H11" s="3" t="s">
        <v>5324</v>
      </c>
      <c r="I11" s="3" t="s">
        <v>5325</v>
      </c>
      <c r="J11" s="3" t="s">
        <v>5326</v>
      </c>
      <c r="K11" s="18" t="str">
        <f t="shared" si="0"/>
        <v>Databáze H11</v>
      </c>
      <c r="L11" s="3" t="s">
        <v>5327</v>
      </c>
      <c r="M11" s="3" t="s">
        <v>7513</v>
      </c>
      <c r="N11" s="20" t="s">
        <v>8198</v>
      </c>
      <c r="O11" s="3"/>
      <c r="P11" s="3"/>
      <c r="Q11" s="3"/>
      <c r="R11" s="3"/>
      <c r="S11" s="3"/>
      <c r="T11" s="3" t="s">
        <v>236</v>
      </c>
      <c r="U11" s="3">
        <v>10</v>
      </c>
      <c r="V11" s="3" t="s">
        <v>411</v>
      </c>
      <c r="W11" s="3" t="s">
        <v>8980</v>
      </c>
      <c r="X11" s="3" t="s">
        <v>1600</v>
      </c>
      <c r="Y11" s="3" t="s">
        <v>1600</v>
      </c>
      <c r="Z11" s="3" t="s">
        <v>40</v>
      </c>
      <c r="AA11" s="3">
        <v>0</v>
      </c>
      <c r="AB11" s="3">
        <v>2007</v>
      </c>
    </row>
    <row r="12" spans="1:28" x14ac:dyDescent="0.25">
      <c r="A12">
        <v>466</v>
      </c>
      <c r="B12" s="3" t="s">
        <v>3040</v>
      </c>
      <c r="C12" s="3" t="s">
        <v>30</v>
      </c>
      <c r="D12" s="3" t="s">
        <v>51</v>
      </c>
      <c r="E12" s="4">
        <v>13.974</v>
      </c>
      <c r="F12" s="4">
        <v>0.5</v>
      </c>
      <c r="G12" s="4">
        <v>6.9870000000000001</v>
      </c>
      <c r="H12" s="3" t="s">
        <v>3041</v>
      </c>
      <c r="I12" s="3" t="s">
        <v>3042</v>
      </c>
      <c r="J12" s="3" t="s">
        <v>3043</v>
      </c>
      <c r="K12" s="18" t="str">
        <f t="shared" si="0"/>
        <v>Databáze H11</v>
      </c>
      <c r="L12" s="3" t="s">
        <v>3044</v>
      </c>
      <c r="M12" s="3" t="s">
        <v>7513</v>
      </c>
      <c r="N12" s="20" t="s">
        <v>8198</v>
      </c>
      <c r="O12" s="3"/>
      <c r="P12" s="3"/>
      <c r="Q12" s="3"/>
      <c r="R12" s="3"/>
      <c r="S12" s="3"/>
      <c r="T12" s="3" t="s">
        <v>73</v>
      </c>
      <c r="U12" s="3">
        <v>10</v>
      </c>
      <c r="V12" s="3" t="s">
        <v>3045</v>
      </c>
      <c r="W12" s="3" t="s">
        <v>8980</v>
      </c>
      <c r="X12" s="3" t="s">
        <v>1665</v>
      </c>
      <c r="Y12" s="3" t="s">
        <v>1665</v>
      </c>
      <c r="Z12" s="3" t="s">
        <v>1489</v>
      </c>
      <c r="AA12" s="3">
        <v>0</v>
      </c>
      <c r="AB12" s="3">
        <v>2008</v>
      </c>
    </row>
    <row r="13" spans="1:28" x14ac:dyDescent="0.25">
      <c r="A13">
        <v>447</v>
      </c>
      <c r="B13" s="3" t="s">
        <v>921</v>
      </c>
      <c r="C13" s="3" t="s">
        <v>30</v>
      </c>
      <c r="D13" s="3" t="s">
        <v>31</v>
      </c>
      <c r="E13" s="4">
        <v>14.191000000000001</v>
      </c>
      <c r="F13" s="4">
        <v>1</v>
      </c>
      <c r="G13" s="4">
        <v>14.191000000000001</v>
      </c>
      <c r="H13" s="3" t="s">
        <v>922</v>
      </c>
      <c r="I13" s="3" t="s">
        <v>923</v>
      </c>
      <c r="J13" s="3" t="s">
        <v>924</v>
      </c>
      <c r="K13" s="18" t="str">
        <f t="shared" si="0"/>
        <v>Databáze H11</v>
      </c>
      <c r="L13" s="3" t="s">
        <v>925</v>
      </c>
      <c r="M13" s="3" t="s">
        <v>7513</v>
      </c>
      <c r="N13" s="20" t="s">
        <v>8193</v>
      </c>
      <c r="O13" s="3"/>
      <c r="P13" s="3"/>
      <c r="Q13" s="3"/>
      <c r="R13" s="3"/>
      <c r="S13" s="3"/>
      <c r="T13" s="3" t="s">
        <v>56</v>
      </c>
      <c r="U13" s="3">
        <v>1</v>
      </c>
      <c r="V13" s="3" t="s">
        <v>196</v>
      </c>
      <c r="W13" s="3" t="s">
        <v>8980</v>
      </c>
      <c r="X13" s="3" t="s">
        <v>527</v>
      </c>
      <c r="Y13" s="3" t="s">
        <v>573</v>
      </c>
      <c r="Z13" s="3" t="s">
        <v>60</v>
      </c>
      <c r="AA13" s="3">
        <v>0</v>
      </c>
      <c r="AB13" s="3">
        <v>2010</v>
      </c>
    </row>
    <row r="14" spans="1:28" hidden="1" x14ac:dyDescent="0.25">
      <c r="A14">
        <v>1435</v>
      </c>
      <c r="B14" s="3" t="s">
        <v>825</v>
      </c>
      <c r="C14" s="3" t="s">
        <v>127</v>
      </c>
      <c r="D14" s="3" t="s">
        <v>161</v>
      </c>
      <c r="E14" s="4">
        <v>0</v>
      </c>
      <c r="F14" s="2"/>
      <c r="G14" s="2"/>
      <c r="H14" s="3" t="s">
        <v>826</v>
      </c>
      <c r="I14" s="3" t="s">
        <v>827</v>
      </c>
      <c r="J14" s="3" t="s">
        <v>828</v>
      </c>
      <c r="K14" s="18" t="str">
        <f t="shared" si="0"/>
        <v>Databáze H11</v>
      </c>
      <c r="L14" s="3" t="s">
        <v>825</v>
      </c>
      <c r="M14" s="3" t="s">
        <v>7513</v>
      </c>
      <c r="N14" s="20" t="s">
        <v>7645</v>
      </c>
      <c r="O14" s="3" t="s">
        <v>8498</v>
      </c>
      <c r="P14" s="18" t="str">
        <f>HYPERLINK(O14,"Katalog NK")</f>
        <v>Katalog NK</v>
      </c>
      <c r="Q14" s="18"/>
      <c r="R14" s="3" t="s">
        <v>8942</v>
      </c>
      <c r="S14" s="3" t="s">
        <v>8999</v>
      </c>
      <c r="T14" s="3" t="s">
        <v>56</v>
      </c>
      <c r="U14" s="2"/>
      <c r="V14" s="3" t="s">
        <v>202</v>
      </c>
      <c r="W14" s="3" t="s">
        <v>8986</v>
      </c>
      <c r="X14" s="3" t="s">
        <v>829</v>
      </c>
      <c r="Y14" s="3" t="s">
        <v>830</v>
      </c>
      <c r="Z14" s="3" t="s">
        <v>735</v>
      </c>
      <c r="AA14" s="3" t="s">
        <v>205</v>
      </c>
      <c r="AB14" s="3">
        <v>2010</v>
      </c>
    </row>
    <row r="15" spans="1:28" x14ac:dyDescent="0.25">
      <c r="A15">
        <v>511</v>
      </c>
      <c r="B15" s="3" t="s">
        <v>1298</v>
      </c>
      <c r="C15" s="3" t="s">
        <v>30</v>
      </c>
      <c r="D15" s="3" t="s">
        <v>77</v>
      </c>
      <c r="E15" s="4">
        <v>11.824999999999999</v>
      </c>
      <c r="F15" s="4">
        <v>1</v>
      </c>
      <c r="G15" s="4">
        <v>11.824999999999999</v>
      </c>
      <c r="H15" s="3" t="s">
        <v>1299</v>
      </c>
      <c r="I15" s="3" t="s">
        <v>1300</v>
      </c>
      <c r="J15" s="3" t="s">
        <v>1301</v>
      </c>
      <c r="K15" s="18" t="str">
        <f t="shared" si="0"/>
        <v>Databáze H11</v>
      </c>
      <c r="L15" s="3" t="s">
        <v>396</v>
      </c>
      <c r="M15" s="3" t="s">
        <v>7513</v>
      </c>
      <c r="N15" s="20" t="s">
        <v>8211</v>
      </c>
      <c r="O15" s="3"/>
      <c r="P15" s="3"/>
      <c r="Q15" s="3"/>
      <c r="R15" s="3"/>
      <c r="S15" s="3"/>
      <c r="T15" s="3" t="s">
        <v>89</v>
      </c>
      <c r="U15" s="3">
        <v>1</v>
      </c>
      <c r="V15" s="3" t="s">
        <v>411</v>
      </c>
      <c r="W15" s="3" t="s">
        <v>8980</v>
      </c>
      <c r="X15" s="3" t="s">
        <v>443</v>
      </c>
      <c r="Y15" s="3" t="s">
        <v>443</v>
      </c>
      <c r="Z15" s="3" t="s">
        <v>40</v>
      </c>
      <c r="AA15" s="3">
        <v>0</v>
      </c>
      <c r="AB15" s="3">
        <v>2009</v>
      </c>
    </row>
    <row r="16" spans="1:28" hidden="1" x14ac:dyDescent="0.25">
      <c r="A16">
        <v>1292</v>
      </c>
      <c r="B16" s="3" t="s">
        <v>2256</v>
      </c>
      <c r="C16" s="3" t="s">
        <v>127</v>
      </c>
      <c r="D16" s="3" t="s">
        <v>161</v>
      </c>
      <c r="E16" s="4">
        <v>0</v>
      </c>
      <c r="F16" s="2"/>
      <c r="G16" s="2"/>
      <c r="H16" s="3" t="s">
        <v>2257</v>
      </c>
      <c r="I16" s="3" t="s">
        <v>2258</v>
      </c>
      <c r="J16" s="3" t="s">
        <v>2259</v>
      </c>
      <c r="K16" s="18" t="str">
        <f t="shared" si="0"/>
        <v>Databáze H11</v>
      </c>
      <c r="L16" s="3" t="s">
        <v>2256</v>
      </c>
      <c r="M16" s="3" t="s">
        <v>7513</v>
      </c>
      <c r="N16" s="20" t="s">
        <v>7642</v>
      </c>
      <c r="O16" s="3" t="s">
        <v>8370</v>
      </c>
      <c r="P16" s="18" t="str">
        <f>HYPERLINK(O16,"Katalog NK")</f>
        <v>Katalog NK</v>
      </c>
      <c r="Q16" s="18"/>
      <c r="R16" s="3" t="s">
        <v>8924</v>
      </c>
      <c r="S16" s="3" t="s">
        <v>8999</v>
      </c>
      <c r="T16" s="3" t="s">
        <v>89</v>
      </c>
      <c r="U16" s="2"/>
      <c r="V16" s="3" t="s">
        <v>202</v>
      </c>
      <c r="W16" s="3" t="s">
        <v>8984</v>
      </c>
      <c r="X16" s="3" t="s">
        <v>90</v>
      </c>
      <c r="Y16" s="3" t="s">
        <v>90</v>
      </c>
      <c r="Z16" s="3" t="s">
        <v>869</v>
      </c>
      <c r="AA16" s="3" t="s">
        <v>205</v>
      </c>
      <c r="AB16" s="3">
        <v>2009</v>
      </c>
    </row>
    <row r="17" spans="1:28" x14ac:dyDescent="0.25">
      <c r="A17">
        <v>536</v>
      </c>
      <c r="B17" s="3" t="s">
        <v>1204</v>
      </c>
      <c r="C17" s="3" t="s">
        <v>30</v>
      </c>
      <c r="D17" s="3" t="s">
        <v>77</v>
      </c>
      <c r="E17" s="4">
        <v>11.824999999999999</v>
      </c>
      <c r="F17" s="4">
        <v>1</v>
      </c>
      <c r="G17" s="4">
        <v>11.824999999999999</v>
      </c>
      <c r="H17" s="3" t="s">
        <v>1205</v>
      </c>
      <c r="I17" s="3" t="s">
        <v>1206</v>
      </c>
      <c r="J17" s="3" t="s">
        <v>1207</v>
      </c>
      <c r="K17" s="18" t="str">
        <f t="shared" si="0"/>
        <v>Databáze H11</v>
      </c>
      <c r="L17" s="3" t="s">
        <v>396</v>
      </c>
      <c r="M17" s="3" t="s">
        <v>7513</v>
      </c>
      <c r="N17" s="20" t="s">
        <v>8211</v>
      </c>
      <c r="O17" s="3"/>
      <c r="P17" s="3"/>
      <c r="Q17" s="3"/>
      <c r="R17" s="3"/>
      <c r="S17" s="3"/>
      <c r="T17" s="3" t="s">
        <v>89</v>
      </c>
      <c r="U17" s="3">
        <v>1</v>
      </c>
      <c r="V17" s="3" t="s">
        <v>411</v>
      </c>
      <c r="W17" s="3" t="s">
        <v>8980</v>
      </c>
      <c r="X17" s="3" t="s">
        <v>153</v>
      </c>
      <c r="Y17" s="3" t="s">
        <v>153</v>
      </c>
      <c r="Z17" s="3" t="s">
        <v>154</v>
      </c>
      <c r="AA17" s="3">
        <v>0</v>
      </c>
      <c r="AB17" s="3">
        <v>2009</v>
      </c>
    </row>
    <row r="18" spans="1:28" x14ac:dyDescent="0.25">
      <c r="A18">
        <v>544</v>
      </c>
      <c r="B18" s="3" t="s">
        <v>895</v>
      </c>
      <c r="C18" s="3" t="s">
        <v>30</v>
      </c>
      <c r="D18" s="3" t="s">
        <v>77</v>
      </c>
      <c r="E18" s="4">
        <v>11.824999999999999</v>
      </c>
      <c r="F18" s="4">
        <v>1</v>
      </c>
      <c r="G18" s="4">
        <v>11.824999999999999</v>
      </c>
      <c r="H18" s="3" t="s">
        <v>896</v>
      </c>
      <c r="I18" s="3" t="s">
        <v>897</v>
      </c>
      <c r="J18" s="3" t="s">
        <v>898</v>
      </c>
      <c r="K18" s="18" t="str">
        <f t="shared" si="0"/>
        <v>Databáze H11</v>
      </c>
      <c r="L18" s="3" t="s">
        <v>396</v>
      </c>
      <c r="M18" s="3" t="s">
        <v>7513</v>
      </c>
      <c r="N18" s="20" t="s">
        <v>8211</v>
      </c>
      <c r="O18" s="3"/>
      <c r="P18" s="3"/>
      <c r="Q18" s="3"/>
      <c r="R18" s="3"/>
      <c r="S18" s="3"/>
      <c r="T18" s="3" t="s">
        <v>89</v>
      </c>
      <c r="U18" s="3">
        <v>1</v>
      </c>
      <c r="V18" s="3" t="s">
        <v>82</v>
      </c>
      <c r="W18" s="3" t="s">
        <v>8980</v>
      </c>
      <c r="X18" s="3" t="s">
        <v>397</v>
      </c>
      <c r="Y18" s="3" t="s">
        <v>397</v>
      </c>
      <c r="Z18" s="3" t="s">
        <v>398</v>
      </c>
      <c r="AA18" s="3">
        <v>0</v>
      </c>
      <c r="AB18" s="3">
        <v>2010</v>
      </c>
    </row>
    <row r="19" spans="1:28" hidden="1" x14ac:dyDescent="0.25">
      <c r="A19">
        <v>1426</v>
      </c>
      <c r="B19" s="3" t="s">
        <v>261</v>
      </c>
      <c r="C19" s="3" t="s">
        <v>127</v>
      </c>
      <c r="D19" s="3" t="s">
        <v>161</v>
      </c>
      <c r="E19" s="4">
        <v>0</v>
      </c>
      <c r="F19" s="2"/>
      <c r="G19" s="2"/>
      <c r="H19" s="3" t="s">
        <v>262</v>
      </c>
      <c r="I19" s="3" t="s">
        <v>263</v>
      </c>
      <c r="J19" s="3" t="s">
        <v>264</v>
      </c>
      <c r="K19" s="18" t="str">
        <f t="shared" si="0"/>
        <v>Databáze H11</v>
      </c>
      <c r="L19" s="3" t="s">
        <v>261</v>
      </c>
      <c r="M19" s="3" t="s">
        <v>7513</v>
      </c>
      <c r="N19" s="20" t="s">
        <v>7643</v>
      </c>
      <c r="O19" s="3" t="s">
        <v>8424</v>
      </c>
      <c r="P19" s="18" t="str">
        <f>HYPERLINK(O19,"Katalog NK")</f>
        <v>Katalog NK</v>
      </c>
      <c r="Q19" s="18"/>
      <c r="R19" s="3" t="s">
        <v>8924</v>
      </c>
      <c r="S19" s="3" t="s">
        <v>8999</v>
      </c>
      <c r="T19" s="3" t="s">
        <v>89</v>
      </c>
      <c r="U19" s="2"/>
      <c r="V19" s="3" t="s">
        <v>202</v>
      </c>
      <c r="W19" s="3" t="s">
        <v>8988</v>
      </c>
      <c r="X19" s="3" t="s">
        <v>265</v>
      </c>
      <c r="Y19" s="3" t="s">
        <v>265</v>
      </c>
      <c r="Z19" s="3" t="s">
        <v>266</v>
      </c>
      <c r="AA19" s="3" t="s">
        <v>205</v>
      </c>
      <c r="AB19" s="3">
        <v>2010</v>
      </c>
    </row>
    <row r="20" spans="1:28" x14ac:dyDescent="0.25">
      <c r="A20">
        <v>583</v>
      </c>
      <c r="B20" s="3" t="s">
        <v>2708</v>
      </c>
      <c r="C20" s="3" t="s">
        <v>30</v>
      </c>
      <c r="D20" s="3" t="s">
        <v>77</v>
      </c>
      <c r="E20" s="4">
        <v>11.645</v>
      </c>
      <c r="F20" s="4">
        <v>1</v>
      </c>
      <c r="G20" s="4">
        <v>11.645</v>
      </c>
      <c r="H20" s="3" t="s">
        <v>2709</v>
      </c>
      <c r="I20" s="3" t="s">
        <v>2710</v>
      </c>
      <c r="J20" s="3" t="s">
        <v>2711</v>
      </c>
      <c r="K20" s="18" t="str">
        <f t="shared" si="0"/>
        <v>Databáze H11</v>
      </c>
      <c r="L20" s="3" t="s">
        <v>396</v>
      </c>
      <c r="M20" s="3" t="s">
        <v>7513</v>
      </c>
      <c r="N20" s="20" t="s">
        <v>8211</v>
      </c>
      <c r="O20" s="3"/>
      <c r="P20" s="3"/>
      <c r="Q20" s="3"/>
      <c r="R20" s="3"/>
      <c r="S20" s="3"/>
      <c r="T20" s="3" t="s">
        <v>66</v>
      </c>
      <c r="U20" s="3">
        <v>10</v>
      </c>
      <c r="V20" s="3" t="s">
        <v>411</v>
      </c>
      <c r="W20" s="3" t="s">
        <v>8980</v>
      </c>
      <c r="X20" s="3" t="s">
        <v>153</v>
      </c>
      <c r="Y20" s="3" t="s">
        <v>153</v>
      </c>
      <c r="Z20" s="3" t="s">
        <v>154</v>
      </c>
      <c r="AA20" s="3">
        <v>0</v>
      </c>
      <c r="AB20" s="3">
        <v>2008</v>
      </c>
    </row>
    <row r="21" spans="1:28" x14ac:dyDescent="0.25">
      <c r="A21">
        <v>584</v>
      </c>
      <c r="B21" s="3" t="s">
        <v>3862</v>
      </c>
      <c r="C21" s="3" t="s">
        <v>30</v>
      </c>
      <c r="D21" s="3" t="s">
        <v>77</v>
      </c>
      <c r="E21" s="4">
        <v>11.645</v>
      </c>
      <c r="F21" s="4">
        <v>0.5</v>
      </c>
      <c r="G21" s="4">
        <v>5.8220000000000001</v>
      </c>
      <c r="H21" s="3" t="s">
        <v>3863</v>
      </c>
      <c r="I21" s="3" t="s">
        <v>3864</v>
      </c>
      <c r="J21" s="3" t="s">
        <v>3865</v>
      </c>
      <c r="K21" s="18" t="str">
        <f t="shared" si="0"/>
        <v>Databáze H11</v>
      </c>
      <c r="L21" s="3" t="s">
        <v>396</v>
      </c>
      <c r="M21" s="3" t="s">
        <v>7513</v>
      </c>
      <c r="N21" s="20" t="s">
        <v>8211</v>
      </c>
      <c r="O21" s="3"/>
      <c r="P21" s="3"/>
      <c r="Q21" s="3"/>
      <c r="R21" s="3"/>
      <c r="S21" s="3"/>
      <c r="T21" s="3" t="s">
        <v>66</v>
      </c>
      <c r="U21" s="3">
        <v>10</v>
      </c>
      <c r="V21" s="3" t="s">
        <v>411</v>
      </c>
      <c r="W21" s="3" t="s">
        <v>8980</v>
      </c>
      <c r="X21" s="3" t="s">
        <v>153</v>
      </c>
      <c r="Y21" s="3" t="s">
        <v>153</v>
      </c>
      <c r="Z21" s="3" t="s">
        <v>3866</v>
      </c>
      <c r="AA21" s="3">
        <v>0</v>
      </c>
      <c r="AB21" s="3">
        <v>2008</v>
      </c>
    </row>
    <row r="22" spans="1:28" x14ac:dyDescent="0.25">
      <c r="A22">
        <v>585</v>
      </c>
      <c r="B22" s="3" t="s">
        <v>3752</v>
      </c>
      <c r="C22" s="3" t="s">
        <v>30</v>
      </c>
      <c r="D22" s="3" t="s">
        <v>77</v>
      </c>
      <c r="E22" s="4">
        <v>11.645</v>
      </c>
      <c r="F22" s="4">
        <v>1</v>
      </c>
      <c r="G22" s="4">
        <v>11.645</v>
      </c>
      <c r="H22" s="3" t="s">
        <v>3753</v>
      </c>
      <c r="I22" s="3" t="s">
        <v>3754</v>
      </c>
      <c r="J22" s="3" t="s">
        <v>3755</v>
      </c>
      <c r="K22" s="18" t="str">
        <f t="shared" si="0"/>
        <v>Databáze H11</v>
      </c>
      <c r="L22" s="3" t="s">
        <v>396</v>
      </c>
      <c r="M22" s="3" t="s">
        <v>7513</v>
      </c>
      <c r="N22" s="20" t="s">
        <v>8211</v>
      </c>
      <c r="O22" s="3"/>
      <c r="P22" s="3"/>
      <c r="Q22" s="3"/>
      <c r="R22" s="3"/>
      <c r="S22" s="3"/>
      <c r="T22" s="3" t="s">
        <v>66</v>
      </c>
      <c r="U22" s="3">
        <v>10</v>
      </c>
      <c r="V22" s="3" t="s">
        <v>82</v>
      </c>
      <c r="W22" s="3" t="s">
        <v>8980</v>
      </c>
      <c r="X22" s="3" t="s">
        <v>95</v>
      </c>
      <c r="Y22" s="3" t="s">
        <v>95</v>
      </c>
      <c r="Z22" s="3" t="s">
        <v>40</v>
      </c>
      <c r="AA22" s="3">
        <v>0</v>
      </c>
      <c r="AB22" s="3">
        <v>2008</v>
      </c>
    </row>
    <row r="23" spans="1:28" x14ac:dyDescent="0.25">
      <c r="A23">
        <v>586</v>
      </c>
      <c r="B23" s="3" t="s">
        <v>1932</v>
      </c>
      <c r="C23" s="3" t="s">
        <v>30</v>
      </c>
      <c r="D23" s="3" t="s">
        <v>77</v>
      </c>
      <c r="E23" s="4">
        <v>11.645</v>
      </c>
      <c r="F23" s="4">
        <v>1</v>
      </c>
      <c r="G23" s="4">
        <v>11.645</v>
      </c>
      <c r="H23" s="3" t="s">
        <v>1933</v>
      </c>
      <c r="I23" s="3" t="s">
        <v>1934</v>
      </c>
      <c r="J23" s="3" t="s">
        <v>1935</v>
      </c>
      <c r="K23" s="18" t="str">
        <f t="shared" si="0"/>
        <v>Databáze H11</v>
      </c>
      <c r="L23" s="3" t="s">
        <v>396</v>
      </c>
      <c r="M23" s="3" t="s">
        <v>7513</v>
      </c>
      <c r="N23" s="20" t="s">
        <v>8211</v>
      </c>
      <c r="O23" s="3"/>
      <c r="P23" s="3"/>
      <c r="Q23" s="3"/>
      <c r="R23" s="3"/>
      <c r="S23" s="3"/>
      <c r="T23" s="3" t="s">
        <v>66</v>
      </c>
      <c r="U23" s="3">
        <v>10</v>
      </c>
      <c r="V23" s="3" t="s">
        <v>411</v>
      </c>
      <c r="W23" s="3" t="s">
        <v>8980</v>
      </c>
      <c r="X23" s="3" t="s">
        <v>1936</v>
      </c>
      <c r="Y23" s="3" t="s">
        <v>1936</v>
      </c>
      <c r="Z23" s="3" t="s">
        <v>40</v>
      </c>
      <c r="AA23" s="3">
        <v>0</v>
      </c>
      <c r="AB23" s="3">
        <v>2009</v>
      </c>
    </row>
    <row r="24" spans="1:28" hidden="1" x14ac:dyDescent="0.25">
      <c r="A24">
        <v>21</v>
      </c>
      <c r="B24" s="3" t="s">
        <v>6916</v>
      </c>
      <c r="C24" s="3" t="s">
        <v>127</v>
      </c>
      <c r="D24" s="3" t="s">
        <v>20</v>
      </c>
      <c r="E24" s="4">
        <v>47.302</v>
      </c>
      <c r="F24" s="4">
        <v>1</v>
      </c>
      <c r="G24" s="4">
        <v>47.302</v>
      </c>
      <c r="H24" s="3" t="s">
        <v>6917</v>
      </c>
      <c r="I24" s="3" t="s">
        <v>6918</v>
      </c>
      <c r="J24" s="3" t="s">
        <v>6919</v>
      </c>
      <c r="K24" s="18" t="str">
        <f t="shared" si="0"/>
        <v>Databáze H11</v>
      </c>
      <c r="L24" s="3" t="s">
        <v>6916</v>
      </c>
      <c r="M24" s="3" t="s">
        <v>7513</v>
      </c>
      <c r="N24" s="20" t="s">
        <v>7525</v>
      </c>
      <c r="O24" s="3" t="s">
        <v>8845</v>
      </c>
      <c r="P24" s="18" t="str">
        <f>HYPERLINK(O24,"Katalog NK")</f>
        <v>Katalog NK</v>
      </c>
      <c r="Q24" s="18"/>
      <c r="R24" s="3" t="s">
        <v>8924</v>
      </c>
      <c r="S24" s="3" t="s">
        <v>8999</v>
      </c>
      <c r="T24" s="3" t="s">
        <v>89</v>
      </c>
      <c r="U24" s="3">
        <v>1</v>
      </c>
      <c r="V24" s="3" t="s">
        <v>26</v>
      </c>
      <c r="W24" s="3" t="s">
        <v>8980</v>
      </c>
      <c r="X24" s="3" t="s">
        <v>211</v>
      </c>
      <c r="Y24" s="3" t="s">
        <v>211</v>
      </c>
      <c r="Z24" s="3" t="s">
        <v>40</v>
      </c>
      <c r="AA24" s="3">
        <v>0</v>
      </c>
      <c r="AB24" s="3">
        <v>2006</v>
      </c>
    </row>
    <row r="25" spans="1:28" x14ac:dyDescent="0.25">
      <c r="A25">
        <v>592</v>
      </c>
      <c r="B25" s="3" t="s">
        <v>1937</v>
      </c>
      <c r="C25" s="3" t="s">
        <v>30</v>
      </c>
      <c r="D25" s="3" t="s">
        <v>77</v>
      </c>
      <c r="E25" s="4">
        <v>11.645</v>
      </c>
      <c r="F25" s="4">
        <v>1</v>
      </c>
      <c r="G25" s="4">
        <v>11.645</v>
      </c>
      <c r="H25" s="3" t="s">
        <v>1938</v>
      </c>
      <c r="I25" s="3" t="s">
        <v>1939</v>
      </c>
      <c r="J25" s="3" t="s">
        <v>1940</v>
      </c>
      <c r="K25" s="18" t="str">
        <f t="shared" si="0"/>
        <v>Databáze H11</v>
      </c>
      <c r="L25" s="3" t="s">
        <v>396</v>
      </c>
      <c r="M25" s="3" t="s">
        <v>7513</v>
      </c>
      <c r="N25" s="20" t="s">
        <v>8211</v>
      </c>
      <c r="O25" s="3"/>
      <c r="P25" s="3"/>
      <c r="Q25" s="3"/>
      <c r="R25" s="3"/>
      <c r="S25" s="3"/>
      <c r="T25" s="3" t="s">
        <v>66</v>
      </c>
      <c r="U25" s="3">
        <v>10</v>
      </c>
      <c r="V25" s="3" t="s">
        <v>411</v>
      </c>
      <c r="W25" s="3" t="s">
        <v>8980</v>
      </c>
      <c r="X25" s="3" t="s">
        <v>153</v>
      </c>
      <c r="Y25" s="3" t="s">
        <v>153</v>
      </c>
      <c r="Z25" s="3" t="s">
        <v>40</v>
      </c>
      <c r="AA25" s="3">
        <v>0</v>
      </c>
      <c r="AB25" s="3">
        <v>2009</v>
      </c>
    </row>
    <row r="26" spans="1:28" x14ac:dyDescent="0.25">
      <c r="A26">
        <v>596</v>
      </c>
      <c r="B26" s="3" t="s">
        <v>2411</v>
      </c>
      <c r="C26" s="3" t="s">
        <v>30</v>
      </c>
      <c r="D26" s="3" t="s">
        <v>77</v>
      </c>
      <c r="E26" s="4">
        <v>11.645</v>
      </c>
      <c r="F26" s="4">
        <v>0.5</v>
      </c>
      <c r="G26" s="4">
        <v>5.8220000000000001</v>
      </c>
      <c r="H26" s="3" t="s">
        <v>2412</v>
      </c>
      <c r="I26" s="3" t="s">
        <v>2413</v>
      </c>
      <c r="J26" s="3" t="s">
        <v>2414</v>
      </c>
      <c r="K26" s="18" t="str">
        <f t="shared" si="0"/>
        <v>Databáze H11</v>
      </c>
      <c r="L26" s="3" t="s">
        <v>396</v>
      </c>
      <c r="M26" s="3" t="s">
        <v>7513</v>
      </c>
      <c r="N26" s="20" t="s">
        <v>8211</v>
      </c>
      <c r="O26" s="3"/>
      <c r="P26" s="3"/>
      <c r="Q26" s="3"/>
      <c r="R26" s="3"/>
      <c r="S26" s="3"/>
      <c r="T26" s="3" t="s">
        <v>66</v>
      </c>
      <c r="U26" s="3">
        <v>10</v>
      </c>
      <c r="V26" s="3" t="s">
        <v>411</v>
      </c>
      <c r="W26" s="3" t="s">
        <v>8980</v>
      </c>
      <c r="X26" s="3" t="s">
        <v>1718</v>
      </c>
      <c r="Y26" s="3" t="s">
        <v>1718</v>
      </c>
      <c r="Z26" s="3" t="s">
        <v>344</v>
      </c>
      <c r="AA26" s="3">
        <v>0</v>
      </c>
      <c r="AB26" s="3">
        <v>2009</v>
      </c>
    </row>
    <row r="27" spans="1:28" x14ac:dyDescent="0.25">
      <c r="A27">
        <v>599</v>
      </c>
      <c r="B27" s="3" t="s">
        <v>2682</v>
      </c>
      <c r="C27" s="3" t="s">
        <v>30</v>
      </c>
      <c r="D27" s="3" t="s">
        <v>77</v>
      </c>
      <c r="E27" s="4">
        <v>11.645</v>
      </c>
      <c r="F27" s="4">
        <v>1</v>
      </c>
      <c r="G27" s="4">
        <v>11.645</v>
      </c>
      <c r="H27" s="3" t="s">
        <v>2683</v>
      </c>
      <c r="I27" s="3" t="s">
        <v>2684</v>
      </c>
      <c r="J27" s="3" t="s">
        <v>2685</v>
      </c>
      <c r="K27" s="18" t="str">
        <f t="shared" si="0"/>
        <v>Databáze H11</v>
      </c>
      <c r="L27" s="3" t="s">
        <v>396</v>
      </c>
      <c r="M27" s="3" t="s">
        <v>7513</v>
      </c>
      <c r="N27" s="20" t="s">
        <v>8211</v>
      </c>
      <c r="O27" s="3"/>
      <c r="P27" s="3"/>
      <c r="Q27" s="3"/>
      <c r="R27" s="3"/>
      <c r="S27" s="3"/>
      <c r="T27" s="3" t="s">
        <v>66</v>
      </c>
      <c r="U27" s="3">
        <v>10</v>
      </c>
      <c r="V27" s="3" t="s">
        <v>411</v>
      </c>
      <c r="W27" s="3" t="s">
        <v>8980</v>
      </c>
      <c r="X27" s="3" t="s">
        <v>153</v>
      </c>
      <c r="Y27" s="3" t="s">
        <v>2686</v>
      </c>
      <c r="Z27" s="3" t="s">
        <v>154</v>
      </c>
      <c r="AA27" s="3">
        <v>0</v>
      </c>
      <c r="AB27" s="3">
        <v>2009</v>
      </c>
    </row>
    <row r="28" spans="1:28" hidden="1" x14ac:dyDescent="0.25">
      <c r="A28">
        <v>1460</v>
      </c>
      <c r="B28" s="3" t="s">
        <v>803</v>
      </c>
      <c r="C28" s="3" t="s">
        <v>127</v>
      </c>
      <c r="D28" s="3" t="s">
        <v>161</v>
      </c>
      <c r="E28" s="4">
        <v>0</v>
      </c>
      <c r="F28" s="2"/>
      <c r="G28" s="2"/>
      <c r="H28" s="3" t="s">
        <v>804</v>
      </c>
      <c r="I28" s="3" t="s">
        <v>805</v>
      </c>
      <c r="J28" s="3" t="s">
        <v>806</v>
      </c>
      <c r="K28" s="18" t="str">
        <f t="shared" si="0"/>
        <v>Databáze H11</v>
      </c>
      <c r="L28" s="3" t="s">
        <v>803</v>
      </c>
      <c r="M28" s="3" t="s">
        <v>7513</v>
      </c>
      <c r="N28" s="20" t="s">
        <v>7647</v>
      </c>
      <c r="O28" s="3" t="s">
        <v>8423</v>
      </c>
      <c r="P28" s="18" t="str">
        <f>HYPERLINK(O28,"Katalog NK")</f>
        <v>Katalog NK</v>
      </c>
      <c r="Q28" s="18"/>
      <c r="R28" s="3" t="s">
        <v>8921</v>
      </c>
      <c r="S28" s="3" t="s">
        <v>8999</v>
      </c>
      <c r="T28" s="3" t="s">
        <v>89</v>
      </c>
      <c r="U28" s="2"/>
      <c r="V28" s="3" t="s">
        <v>202</v>
      </c>
      <c r="W28" s="3" t="s">
        <v>8986</v>
      </c>
      <c r="X28" s="3" t="s">
        <v>807</v>
      </c>
      <c r="Y28" s="3" t="s">
        <v>807</v>
      </c>
      <c r="Z28" s="3" t="s">
        <v>40</v>
      </c>
      <c r="AA28" s="3" t="s">
        <v>205</v>
      </c>
      <c r="AB28" s="3">
        <v>2010</v>
      </c>
    </row>
    <row r="29" spans="1:28" x14ac:dyDescent="0.25">
      <c r="A29">
        <v>609</v>
      </c>
      <c r="B29" s="3" t="s">
        <v>439</v>
      </c>
      <c r="C29" s="3" t="s">
        <v>30</v>
      </c>
      <c r="D29" s="3" t="s">
        <v>77</v>
      </c>
      <c r="E29" s="4">
        <v>11.645</v>
      </c>
      <c r="F29" s="4">
        <v>1</v>
      </c>
      <c r="G29" s="4">
        <v>11.645</v>
      </c>
      <c r="H29" s="3" t="s">
        <v>440</v>
      </c>
      <c r="I29" s="3" t="s">
        <v>441</v>
      </c>
      <c r="J29" s="3" t="s">
        <v>442</v>
      </c>
      <c r="K29" s="18" t="str">
        <f t="shared" si="0"/>
        <v>Databáze H11</v>
      </c>
      <c r="L29" s="3" t="s">
        <v>396</v>
      </c>
      <c r="M29" s="3" t="s">
        <v>7513</v>
      </c>
      <c r="N29" s="20" t="s">
        <v>8211</v>
      </c>
      <c r="O29" s="3"/>
      <c r="P29" s="3"/>
      <c r="Q29" s="3"/>
      <c r="R29" s="3"/>
      <c r="S29" s="3"/>
      <c r="T29" s="3" t="s">
        <v>66</v>
      </c>
      <c r="U29" s="3">
        <v>10</v>
      </c>
      <c r="V29" s="3" t="s">
        <v>82</v>
      </c>
      <c r="W29" s="3" t="s">
        <v>8980</v>
      </c>
      <c r="X29" s="3" t="s">
        <v>443</v>
      </c>
      <c r="Y29" s="3" t="s">
        <v>443</v>
      </c>
      <c r="Z29" s="3" t="s">
        <v>40</v>
      </c>
      <c r="AA29" s="3">
        <v>0</v>
      </c>
      <c r="AB29" s="3">
        <v>2010</v>
      </c>
    </row>
    <row r="30" spans="1:28" x14ac:dyDescent="0.25">
      <c r="A30">
        <v>1116</v>
      </c>
      <c r="B30" s="3" t="s">
        <v>4310</v>
      </c>
      <c r="C30" s="3" t="s">
        <v>30</v>
      </c>
      <c r="D30" s="3" t="s">
        <v>161</v>
      </c>
      <c r="E30" s="4">
        <v>0</v>
      </c>
      <c r="F30" s="4">
        <v>1</v>
      </c>
      <c r="G30" s="4">
        <v>0</v>
      </c>
      <c r="H30" s="3" t="s">
        <v>4311</v>
      </c>
      <c r="I30" s="3" t="s">
        <v>4312</v>
      </c>
      <c r="J30" s="3" t="s">
        <v>4313</v>
      </c>
      <c r="K30" s="18" t="str">
        <f t="shared" si="0"/>
        <v>Databáze H11</v>
      </c>
      <c r="L30" s="3" t="s">
        <v>396</v>
      </c>
      <c r="M30" s="3" t="s">
        <v>7513</v>
      </c>
      <c r="N30" s="20" t="s">
        <v>8211</v>
      </c>
      <c r="O30" s="3"/>
      <c r="P30" s="3"/>
      <c r="Q30" s="3"/>
      <c r="R30" s="3"/>
      <c r="S30" s="3"/>
      <c r="T30" s="3" t="s">
        <v>66</v>
      </c>
      <c r="U30" s="3">
        <v>10</v>
      </c>
      <c r="V30" s="3" t="s">
        <v>166</v>
      </c>
      <c r="W30" s="3" t="s">
        <v>8980</v>
      </c>
      <c r="X30" s="3" t="s">
        <v>153</v>
      </c>
      <c r="Y30" s="3" t="s">
        <v>153</v>
      </c>
      <c r="Z30" s="3" t="s">
        <v>4314</v>
      </c>
      <c r="AA30" s="3">
        <v>0</v>
      </c>
      <c r="AB30" s="3">
        <v>2007</v>
      </c>
    </row>
    <row r="31" spans="1:28" x14ac:dyDescent="0.25">
      <c r="A31">
        <v>416</v>
      </c>
      <c r="B31" s="3" t="s">
        <v>3372</v>
      </c>
      <c r="C31" s="3" t="s">
        <v>30</v>
      </c>
      <c r="D31" s="3" t="s">
        <v>31</v>
      </c>
      <c r="E31" s="4">
        <v>18.745000000000001</v>
      </c>
      <c r="F31" s="4">
        <v>1</v>
      </c>
      <c r="G31" s="4">
        <v>18.745000000000001</v>
      </c>
      <c r="H31" s="3" t="s">
        <v>3373</v>
      </c>
      <c r="I31" s="3" t="s">
        <v>3374</v>
      </c>
      <c r="J31" s="3" t="s">
        <v>3375</v>
      </c>
      <c r="K31" s="18" t="str">
        <f t="shared" si="0"/>
        <v>Databáze H11</v>
      </c>
      <c r="L31" s="3" t="s">
        <v>3376</v>
      </c>
      <c r="M31" s="3" t="s">
        <v>7513</v>
      </c>
      <c r="N31" s="20" t="s">
        <v>8181</v>
      </c>
      <c r="O31" s="3"/>
      <c r="P31" s="3"/>
      <c r="Q31" s="3"/>
      <c r="R31" s="3"/>
      <c r="S31" s="3"/>
      <c r="T31" s="3" t="s">
        <v>3377</v>
      </c>
      <c r="U31" s="3">
        <v>5</v>
      </c>
      <c r="V31" s="3" t="s">
        <v>411</v>
      </c>
      <c r="W31" s="3" t="s">
        <v>8980</v>
      </c>
      <c r="X31" s="3" t="s">
        <v>2990</v>
      </c>
      <c r="Y31" s="3" t="s">
        <v>2990</v>
      </c>
      <c r="Z31" s="3" t="s">
        <v>40</v>
      </c>
      <c r="AA31" s="3">
        <v>0</v>
      </c>
      <c r="AB31" s="3">
        <v>2008</v>
      </c>
    </row>
    <row r="32" spans="1:28" x14ac:dyDescent="0.25">
      <c r="A32">
        <v>417</v>
      </c>
      <c r="B32" s="3" t="s">
        <v>3433</v>
      </c>
      <c r="C32" s="3" t="s">
        <v>30</v>
      </c>
      <c r="D32" s="3" t="s">
        <v>31</v>
      </c>
      <c r="E32" s="4">
        <v>18.641999999999999</v>
      </c>
      <c r="F32" s="4">
        <v>1</v>
      </c>
      <c r="G32" s="4">
        <v>18.641999999999999</v>
      </c>
      <c r="H32" s="3" t="s">
        <v>3434</v>
      </c>
      <c r="I32" s="3" t="s">
        <v>3435</v>
      </c>
      <c r="J32" s="3" t="s">
        <v>3436</v>
      </c>
      <c r="K32" s="18" t="str">
        <f t="shared" si="0"/>
        <v>Databáze H11</v>
      </c>
      <c r="L32" s="3" t="s">
        <v>3376</v>
      </c>
      <c r="M32" s="3" t="s">
        <v>7513</v>
      </c>
      <c r="N32" s="20" t="s">
        <v>8181</v>
      </c>
      <c r="O32" s="3"/>
      <c r="P32" s="3"/>
      <c r="Q32" s="3"/>
      <c r="R32" s="3"/>
      <c r="S32" s="3"/>
      <c r="T32" s="3" t="s">
        <v>89</v>
      </c>
      <c r="U32" s="3">
        <v>1</v>
      </c>
      <c r="V32" s="3" t="s">
        <v>411</v>
      </c>
      <c r="W32" s="3" t="s">
        <v>8980</v>
      </c>
      <c r="X32" s="3" t="s">
        <v>3437</v>
      </c>
      <c r="Y32" s="3" t="s">
        <v>3437</v>
      </c>
      <c r="Z32" s="3" t="s">
        <v>40</v>
      </c>
      <c r="AA32" s="3">
        <v>0</v>
      </c>
      <c r="AB32" s="3">
        <v>2008</v>
      </c>
    </row>
    <row r="33" spans="1:28" x14ac:dyDescent="0.25">
      <c r="A33">
        <v>461</v>
      </c>
      <c r="B33" s="3" t="s">
        <v>2908</v>
      </c>
      <c r="C33" s="3" t="s">
        <v>30</v>
      </c>
      <c r="D33" s="3" t="s">
        <v>51</v>
      </c>
      <c r="E33" s="4">
        <v>13.974</v>
      </c>
      <c r="F33" s="4">
        <v>0.5</v>
      </c>
      <c r="G33" s="4">
        <v>6.9870000000000001</v>
      </c>
      <c r="H33" s="3" t="s">
        <v>2909</v>
      </c>
      <c r="I33" s="3" t="s">
        <v>2910</v>
      </c>
      <c r="J33" s="3" t="s">
        <v>2911</v>
      </c>
      <c r="K33" s="18" t="str">
        <f t="shared" si="0"/>
        <v>Databáze H11</v>
      </c>
      <c r="L33" s="3" t="s">
        <v>2912</v>
      </c>
      <c r="M33" s="3" t="s">
        <v>7513</v>
      </c>
      <c r="N33" s="20" t="s">
        <v>8200</v>
      </c>
      <c r="O33" s="3"/>
      <c r="P33" s="3"/>
      <c r="Q33" s="3"/>
      <c r="R33" s="3"/>
      <c r="S33" s="3"/>
      <c r="T33" s="3" t="s">
        <v>146</v>
      </c>
      <c r="U33" s="3">
        <v>10</v>
      </c>
      <c r="V33" s="3" t="s">
        <v>411</v>
      </c>
      <c r="W33" s="3" t="s">
        <v>8980</v>
      </c>
      <c r="X33" s="3" t="s">
        <v>203</v>
      </c>
      <c r="Y33" s="3" t="s">
        <v>203</v>
      </c>
      <c r="Z33" s="3" t="s">
        <v>2913</v>
      </c>
      <c r="AA33" s="3">
        <v>0</v>
      </c>
      <c r="AB33" s="3">
        <v>2008</v>
      </c>
    </row>
    <row r="34" spans="1:28" x14ac:dyDescent="0.25">
      <c r="A34">
        <v>462</v>
      </c>
      <c r="B34" s="3" t="s">
        <v>3029</v>
      </c>
      <c r="C34" s="3" t="s">
        <v>30</v>
      </c>
      <c r="D34" s="3" t="s">
        <v>51</v>
      </c>
      <c r="E34" s="4">
        <v>13.974</v>
      </c>
      <c r="F34" s="4">
        <v>1</v>
      </c>
      <c r="G34" s="4">
        <v>13.974</v>
      </c>
      <c r="H34" s="3" t="s">
        <v>3030</v>
      </c>
      <c r="I34" s="3" t="s">
        <v>3031</v>
      </c>
      <c r="J34" s="3" t="s">
        <v>3032</v>
      </c>
      <c r="K34" s="18" t="str">
        <f t="shared" si="0"/>
        <v>Databáze H11</v>
      </c>
      <c r="L34" s="3" t="s">
        <v>2912</v>
      </c>
      <c r="M34" s="3" t="s">
        <v>7513</v>
      </c>
      <c r="N34" s="20" t="s">
        <v>8200</v>
      </c>
      <c r="O34" s="3"/>
      <c r="P34" s="3"/>
      <c r="Q34" s="3"/>
      <c r="R34" s="3"/>
      <c r="S34" s="3"/>
      <c r="T34" s="3" t="s">
        <v>146</v>
      </c>
      <c r="U34" s="3">
        <v>10</v>
      </c>
      <c r="V34" s="3" t="s">
        <v>411</v>
      </c>
      <c r="W34" s="3" t="s">
        <v>8980</v>
      </c>
      <c r="X34" s="3" t="s">
        <v>3033</v>
      </c>
      <c r="Y34" s="3" t="s">
        <v>3033</v>
      </c>
      <c r="Z34" s="3" t="s">
        <v>3034</v>
      </c>
      <c r="AA34" s="3">
        <v>0</v>
      </c>
      <c r="AB34" s="3">
        <v>2008</v>
      </c>
    </row>
    <row r="35" spans="1:28" x14ac:dyDescent="0.25">
      <c r="A35">
        <v>467</v>
      </c>
      <c r="B35" s="3" t="s">
        <v>191</v>
      </c>
      <c r="C35" s="3" t="s">
        <v>30</v>
      </c>
      <c r="D35" s="3" t="s">
        <v>51</v>
      </c>
      <c r="E35" s="4">
        <v>13.974</v>
      </c>
      <c r="F35" s="4">
        <v>1</v>
      </c>
      <c r="G35" s="4">
        <v>13.974</v>
      </c>
      <c r="H35" s="3" t="s">
        <v>192</v>
      </c>
      <c r="I35" s="3" t="s">
        <v>193</v>
      </c>
      <c r="J35" s="3" t="s">
        <v>194</v>
      </c>
      <c r="K35" s="18" t="str">
        <f t="shared" si="0"/>
        <v>Databáze H11</v>
      </c>
      <c r="L35" s="3" t="s">
        <v>195</v>
      </c>
      <c r="M35" s="3" t="s">
        <v>7513</v>
      </c>
      <c r="N35" s="20" t="s">
        <v>8200</v>
      </c>
      <c r="O35" s="3"/>
      <c r="P35" s="3"/>
      <c r="Q35" s="3"/>
      <c r="R35" s="3"/>
      <c r="S35" s="3"/>
      <c r="T35" s="3" t="s">
        <v>146</v>
      </c>
      <c r="U35" s="3">
        <v>10</v>
      </c>
      <c r="V35" s="3" t="s">
        <v>196</v>
      </c>
      <c r="W35" s="3" t="s">
        <v>8980</v>
      </c>
      <c r="X35" s="3" t="s">
        <v>172</v>
      </c>
      <c r="Y35" s="3" t="s">
        <v>172</v>
      </c>
      <c r="Z35" s="3" t="s">
        <v>60</v>
      </c>
      <c r="AA35" s="3">
        <v>0</v>
      </c>
      <c r="AB35" s="3">
        <v>2010</v>
      </c>
    </row>
    <row r="36" spans="1:28" x14ac:dyDescent="0.25">
      <c r="A36">
        <v>8</v>
      </c>
      <c r="B36" s="3" t="s">
        <v>3664</v>
      </c>
      <c r="C36" s="3" t="s">
        <v>30</v>
      </c>
      <c r="D36" s="3" t="s">
        <v>31</v>
      </c>
      <c r="E36" s="4">
        <v>51.02</v>
      </c>
      <c r="F36" s="4">
        <v>1</v>
      </c>
      <c r="G36" s="4">
        <v>51.02</v>
      </c>
      <c r="H36" s="3" t="s">
        <v>3665</v>
      </c>
      <c r="I36" s="3" t="s">
        <v>3666</v>
      </c>
      <c r="J36" s="3" t="s">
        <v>3667</v>
      </c>
      <c r="K36" s="18" t="str">
        <f t="shared" si="0"/>
        <v>Databáze H11</v>
      </c>
      <c r="L36" s="3" t="s">
        <v>3009</v>
      </c>
      <c r="M36" s="3" t="s">
        <v>7512</v>
      </c>
      <c r="N36" s="20" t="s">
        <v>8160</v>
      </c>
      <c r="O36" s="3"/>
      <c r="P36" s="3"/>
      <c r="Q36" s="3"/>
      <c r="R36" s="3"/>
      <c r="S36" s="3"/>
      <c r="T36" s="3" t="s">
        <v>622</v>
      </c>
      <c r="U36" s="3">
        <v>7</v>
      </c>
      <c r="V36" s="3" t="s">
        <v>411</v>
      </c>
      <c r="W36" s="3" t="s">
        <v>8980</v>
      </c>
      <c r="X36" s="3" t="s">
        <v>3010</v>
      </c>
      <c r="Y36" s="3" t="s">
        <v>3668</v>
      </c>
      <c r="Z36" s="3" t="s">
        <v>28</v>
      </c>
      <c r="AA36" s="3">
        <v>0</v>
      </c>
      <c r="AB36" s="3">
        <v>2008</v>
      </c>
    </row>
    <row r="37" spans="1:28" x14ac:dyDescent="0.25">
      <c r="A37">
        <v>9</v>
      </c>
      <c r="B37" s="3" t="s">
        <v>3005</v>
      </c>
      <c r="C37" s="3" t="s">
        <v>30</v>
      </c>
      <c r="D37" s="3" t="s">
        <v>31</v>
      </c>
      <c r="E37" s="4">
        <v>51.02</v>
      </c>
      <c r="F37" s="4">
        <v>1</v>
      </c>
      <c r="G37" s="4">
        <v>51.02</v>
      </c>
      <c r="H37" s="3" t="s">
        <v>3006</v>
      </c>
      <c r="I37" s="3" t="s">
        <v>3007</v>
      </c>
      <c r="J37" s="3" t="s">
        <v>3008</v>
      </c>
      <c r="K37" s="18" t="str">
        <f t="shared" si="0"/>
        <v>Databáze H11</v>
      </c>
      <c r="L37" s="3" t="s">
        <v>3009</v>
      </c>
      <c r="M37" s="3" t="s">
        <v>7512</v>
      </c>
      <c r="N37" s="20" t="s">
        <v>8160</v>
      </c>
      <c r="O37" s="3"/>
      <c r="P37" s="3"/>
      <c r="Q37" s="3"/>
      <c r="R37" s="3"/>
      <c r="S37" s="3"/>
      <c r="T37" s="3" t="s">
        <v>622</v>
      </c>
      <c r="U37" s="3">
        <v>7</v>
      </c>
      <c r="V37" s="3" t="s">
        <v>411</v>
      </c>
      <c r="W37" s="3" t="s">
        <v>8980</v>
      </c>
      <c r="X37" s="3" t="s">
        <v>3010</v>
      </c>
      <c r="Y37" s="3" t="s">
        <v>3010</v>
      </c>
      <c r="Z37" s="3" t="s">
        <v>28</v>
      </c>
      <c r="AA37" s="3">
        <v>0</v>
      </c>
      <c r="AB37" s="3">
        <v>2008</v>
      </c>
    </row>
    <row r="38" spans="1:28" x14ac:dyDescent="0.25">
      <c r="A38">
        <v>396</v>
      </c>
      <c r="B38" s="3" t="s">
        <v>1916</v>
      </c>
      <c r="C38" s="3" t="s">
        <v>30</v>
      </c>
      <c r="D38" s="3" t="s">
        <v>51</v>
      </c>
      <c r="E38" s="4">
        <v>23.289000000000001</v>
      </c>
      <c r="F38" s="4">
        <v>1</v>
      </c>
      <c r="G38" s="4">
        <v>23.289000000000001</v>
      </c>
      <c r="H38" s="3" t="s">
        <v>1917</v>
      </c>
      <c r="I38" s="3" t="s">
        <v>1918</v>
      </c>
      <c r="J38" s="3" t="s">
        <v>1919</v>
      </c>
      <c r="K38" s="18" t="str">
        <f t="shared" si="0"/>
        <v>Databáze H11</v>
      </c>
      <c r="L38" s="3" t="s">
        <v>1920</v>
      </c>
      <c r="M38" s="3" t="s">
        <v>7513</v>
      </c>
      <c r="N38" s="20" t="s">
        <v>8177</v>
      </c>
      <c r="O38" s="3"/>
      <c r="P38" s="3"/>
      <c r="Q38" s="3"/>
      <c r="R38" s="3"/>
      <c r="S38" s="3"/>
      <c r="T38" s="3" t="s">
        <v>73</v>
      </c>
      <c r="U38" s="3">
        <v>10</v>
      </c>
      <c r="V38" s="3" t="s">
        <v>411</v>
      </c>
      <c r="W38" s="3" t="s">
        <v>8980</v>
      </c>
      <c r="X38" s="3" t="s">
        <v>147</v>
      </c>
      <c r="Y38" s="3" t="s">
        <v>147</v>
      </c>
      <c r="Z38" s="3" t="s">
        <v>318</v>
      </c>
      <c r="AA38" s="3">
        <v>0</v>
      </c>
      <c r="AB38" s="3">
        <v>2009</v>
      </c>
    </row>
    <row r="39" spans="1:28" x14ac:dyDescent="0.25">
      <c r="A39">
        <v>457</v>
      </c>
      <c r="B39" s="3" t="s">
        <v>4864</v>
      </c>
      <c r="C39" s="3" t="s">
        <v>30</v>
      </c>
      <c r="D39" s="3" t="s">
        <v>51</v>
      </c>
      <c r="E39" s="4">
        <v>13.974</v>
      </c>
      <c r="F39" s="4">
        <v>1</v>
      </c>
      <c r="G39" s="4">
        <v>13.974</v>
      </c>
      <c r="H39" s="3" t="s">
        <v>4865</v>
      </c>
      <c r="I39" s="3" t="s">
        <v>4866</v>
      </c>
      <c r="J39" s="3" t="s">
        <v>4867</v>
      </c>
      <c r="K39" s="18" t="str">
        <f t="shared" si="0"/>
        <v>Databáze H11</v>
      </c>
      <c r="L39" s="3" t="s">
        <v>4868</v>
      </c>
      <c r="M39" s="3" t="s">
        <v>7513</v>
      </c>
      <c r="N39" s="20" t="s">
        <v>8196</v>
      </c>
      <c r="O39" s="3"/>
      <c r="P39" s="3"/>
      <c r="Q39" s="3"/>
      <c r="R39" s="3"/>
      <c r="S39" s="3"/>
      <c r="T39" s="3" t="s">
        <v>66</v>
      </c>
      <c r="U39" s="3">
        <v>10</v>
      </c>
      <c r="V39" s="3" t="s">
        <v>411</v>
      </c>
      <c r="W39" s="3" t="s">
        <v>8980</v>
      </c>
      <c r="X39" s="3" t="s">
        <v>443</v>
      </c>
      <c r="Y39" s="3" t="s">
        <v>443</v>
      </c>
      <c r="Z39" s="3" t="s">
        <v>28</v>
      </c>
      <c r="AA39" s="3">
        <v>0</v>
      </c>
      <c r="AB39" s="3">
        <v>2007</v>
      </c>
    </row>
    <row r="40" spans="1:28" x14ac:dyDescent="0.25">
      <c r="A40">
        <v>458</v>
      </c>
      <c r="B40" s="3" t="s">
        <v>6098</v>
      </c>
      <c r="C40" s="3" t="s">
        <v>30</v>
      </c>
      <c r="D40" s="3" t="s">
        <v>51</v>
      </c>
      <c r="E40" s="4">
        <v>13.974</v>
      </c>
      <c r="F40" s="4">
        <v>1</v>
      </c>
      <c r="G40" s="4">
        <v>13.974</v>
      </c>
      <c r="H40" s="3" t="s">
        <v>6099</v>
      </c>
      <c r="I40" s="3" t="s">
        <v>6100</v>
      </c>
      <c r="J40" s="3" t="s">
        <v>6101</v>
      </c>
      <c r="K40" s="18" t="str">
        <f t="shared" si="0"/>
        <v>Databáze H11</v>
      </c>
      <c r="L40" s="3" t="s">
        <v>4868</v>
      </c>
      <c r="M40" s="3" t="s">
        <v>7513</v>
      </c>
      <c r="N40" s="20" t="s">
        <v>8196</v>
      </c>
      <c r="O40" s="3"/>
      <c r="P40" s="3"/>
      <c r="Q40" s="3"/>
      <c r="R40" s="3"/>
      <c r="S40" s="3"/>
      <c r="T40" s="3" t="s">
        <v>66</v>
      </c>
      <c r="U40" s="3">
        <v>10</v>
      </c>
      <c r="V40" s="3" t="s">
        <v>411</v>
      </c>
      <c r="W40" s="3" t="s">
        <v>8980</v>
      </c>
      <c r="X40" s="3" t="s">
        <v>95</v>
      </c>
      <c r="Y40" s="3" t="s">
        <v>95</v>
      </c>
      <c r="Z40" s="3" t="s">
        <v>398</v>
      </c>
      <c r="AA40" s="3">
        <v>0</v>
      </c>
      <c r="AB40" s="3">
        <v>2007</v>
      </c>
    </row>
    <row r="41" spans="1:28" x14ac:dyDescent="0.25">
      <c r="A41">
        <v>2</v>
      </c>
      <c r="B41" s="3" t="s">
        <v>351</v>
      </c>
      <c r="C41" s="3" t="s">
        <v>30</v>
      </c>
      <c r="D41" s="3" t="s">
        <v>31</v>
      </c>
      <c r="E41" s="4">
        <v>198.48</v>
      </c>
      <c r="F41" s="4">
        <v>8.3000000000000004E-2</v>
      </c>
      <c r="G41" s="4">
        <v>16.54</v>
      </c>
      <c r="H41" s="3" t="s">
        <v>352</v>
      </c>
      <c r="I41" s="3" t="s">
        <v>353</v>
      </c>
      <c r="J41" s="3" t="s">
        <v>354</v>
      </c>
      <c r="K41" s="18" t="str">
        <f t="shared" si="0"/>
        <v>Databáze H11</v>
      </c>
      <c r="L41" s="3" t="s">
        <v>355</v>
      </c>
      <c r="M41" s="3" t="s">
        <v>7512</v>
      </c>
      <c r="N41" s="20" t="s">
        <v>8157</v>
      </c>
      <c r="O41" s="3"/>
      <c r="P41" s="3"/>
      <c r="Q41" s="3"/>
      <c r="R41" s="3"/>
      <c r="S41" s="3"/>
      <c r="T41" s="3" t="s">
        <v>277</v>
      </c>
      <c r="U41" s="3">
        <v>7</v>
      </c>
      <c r="V41" s="3" t="s">
        <v>37</v>
      </c>
      <c r="W41" s="3" t="s">
        <v>8980</v>
      </c>
      <c r="X41" s="3" t="s">
        <v>278</v>
      </c>
      <c r="Y41" s="3" t="s">
        <v>278</v>
      </c>
      <c r="Z41" s="3" t="s">
        <v>280</v>
      </c>
      <c r="AA41" s="3">
        <v>0</v>
      </c>
      <c r="AB41" s="3">
        <v>2010</v>
      </c>
    </row>
    <row r="42" spans="1:28" x14ac:dyDescent="0.25">
      <c r="A42">
        <v>552</v>
      </c>
      <c r="B42" s="3" t="s">
        <v>632</v>
      </c>
      <c r="C42" s="3" t="s">
        <v>30</v>
      </c>
      <c r="D42" s="3" t="s">
        <v>77</v>
      </c>
      <c r="E42" s="4">
        <v>11.824999999999999</v>
      </c>
      <c r="F42" s="4">
        <v>1</v>
      </c>
      <c r="G42" s="4">
        <v>11.824999999999999</v>
      </c>
      <c r="H42" s="3" t="s">
        <v>633</v>
      </c>
      <c r="I42" s="3" t="s">
        <v>634</v>
      </c>
      <c r="J42" s="3" t="s">
        <v>635</v>
      </c>
      <c r="K42" s="18" t="str">
        <f t="shared" si="0"/>
        <v>Databáze H11</v>
      </c>
      <c r="L42" s="3" t="s">
        <v>636</v>
      </c>
      <c r="M42" s="3" t="s">
        <v>7513</v>
      </c>
      <c r="N42" s="20" t="s">
        <v>8218</v>
      </c>
      <c r="O42" s="3"/>
      <c r="P42" s="3"/>
      <c r="Q42" s="3"/>
      <c r="R42" s="3"/>
      <c r="S42" s="3"/>
      <c r="T42" s="3" t="s">
        <v>89</v>
      </c>
      <c r="U42" s="3">
        <v>1</v>
      </c>
      <c r="V42" s="3" t="s">
        <v>82</v>
      </c>
      <c r="W42" s="3" t="s">
        <v>8980</v>
      </c>
      <c r="X42" s="3" t="s">
        <v>271</v>
      </c>
      <c r="Y42" s="3" t="s">
        <v>637</v>
      </c>
      <c r="Z42" s="3" t="s">
        <v>133</v>
      </c>
      <c r="AA42" s="3">
        <v>0</v>
      </c>
      <c r="AB42" s="3">
        <v>2010</v>
      </c>
    </row>
    <row r="43" spans="1:28" x14ac:dyDescent="0.25">
      <c r="A43">
        <v>669</v>
      </c>
      <c r="B43" s="3" t="s">
        <v>1190</v>
      </c>
      <c r="C43" s="3" t="s">
        <v>30</v>
      </c>
      <c r="D43" s="3" t="s">
        <v>77</v>
      </c>
      <c r="E43" s="4">
        <v>4.7300000000000004</v>
      </c>
      <c r="F43" s="4">
        <v>1</v>
      </c>
      <c r="G43" s="4">
        <v>4.7300000000000004</v>
      </c>
      <c r="H43" s="3" t="s">
        <v>1191</v>
      </c>
      <c r="I43" s="3" t="s">
        <v>1192</v>
      </c>
      <c r="J43" s="3" t="s">
        <v>1193</v>
      </c>
      <c r="K43" s="18" t="str">
        <f t="shared" si="0"/>
        <v>Databáze H11</v>
      </c>
      <c r="L43" s="3" t="s">
        <v>636</v>
      </c>
      <c r="M43" s="3" t="s">
        <v>7513</v>
      </c>
      <c r="N43" s="20" t="s">
        <v>8218</v>
      </c>
      <c r="O43" s="3"/>
      <c r="P43" s="3"/>
      <c r="Q43" s="3"/>
      <c r="R43" s="3"/>
      <c r="S43" s="3"/>
      <c r="T43" s="3" t="s">
        <v>841</v>
      </c>
      <c r="U43" s="3">
        <v>1</v>
      </c>
      <c r="V43" s="3" t="s">
        <v>411</v>
      </c>
      <c r="W43" s="3" t="s">
        <v>8980</v>
      </c>
      <c r="X43" s="3" t="s">
        <v>766</v>
      </c>
      <c r="Y43" s="3" t="s">
        <v>766</v>
      </c>
      <c r="Z43" s="3" t="s">
        <v>40</v>
      </c>
      <c r="AA43" s="3">
        <v>0</v>
      </c>
      <c r="AB43" s="3">
        <v>2009</v>
      </c>
    </row>
    <row r="44" spans="1:28" x14ac:dyDescent="0.25">
      <c r="A44">
        <v>430</v>
      </c>
      <c r="B44" s="3" t="s">
        <v>5886</v>
      </c>
      <c r="C44" s="3" t="s">
        <v>30</v>
      </c>
      <c r="D44" s="3" t="s">
        <v>51</v>
      </c>
      <c r="E44" s="4">
        <v>14.191000000000001</v>
      </c>
      <c r="F44" s="4">
        <v>1</v>
      </c>
      <c r="G44" s="4">
        <v>14.191000000000001</v>
      </c>
      <c r="H44" s="3" t="s">
        <v>5887</v>
      </c>
      <c r="I44" s="3" t="s">
        <v>5888</v>
      </c>
      <c r="J44" s="3" t="s">
        <v>5889</v>
      </c>
      <c r="K44" s="18" t="str">
        <f t="shared" si="0"/>
        <v>Databáze H11</v>
      </c>
      <c r="L44" s="3" t="s">
        <v>55</v>
      </c>
      <c r="M44" s="3" t="s">
        <v>7513</v>
      </c>
      <c r="N44" s="20" t="s">
        <v>8189</v>
      </c>
      <c r="O44" s="3"/>
      <c r="P44" s="3"/>
      <c r="Q44" s="3"/>
      <c r="R44" s="3"/>
      <c r="S44" s="3"/>
      <c r="T44" s="3" t="s">
        <v>89</v>
      </c>
      <c r="U44" s="3">
        <v>1</v>
      </c>
      <c r="V44" s="3" t="s">
        <v>411</v>
      </c>
      <c r="W44" s="3" t="s">
        <v>8980</v>
      </c>
      <c r="X44" s="3" t="s">
        <v>751</v>
      </c>
      <c r="Y44" s="3" t="s">
        <v>751</v>
      </c>
      <c r="Z44" s="3" t="s">
        <v>60</v>
      </c>
      <c r="AA44" s="3">
        <v>0</v>
      </c>
      <c r="AB44" s="3">
        <v>2007</v>
      </c>
    </row>
    <row r="45" spans="1:28" x14ac:dyDescent="0.25">
      <c r="A45">
        <v>431</v>
      </c>
      <c r="B45" s="3" t="s">
        <v>3157</v>
      </c>
      <c r="C45" s="3" t="s">
        <v>30</v>
      </c>
      <c r="D45" s="3" t="s">
        <v>51</v>
      </c>
      <c r="E45" s="4">
        <v>14.191000000000001</v>
      </c>
      <c r="F45" s="4">
        <v>1</v>
      </c>
      <c r="G45" s="4">
        <v>14.191000000000001</v>
      </c>
      <c r="H45" s="3" t="s">
        <v>5883</v>
      </c>
      <c r="I45" s="3" t="s">
        <v>5884</v>
      </c>
      <c r="J45" s="3" t="s">
        <v>5885</v>
      </c>
      <c r="K45" s="18" t="str">
        <f t="shared" si="0"/>
        <v>Databáze H11</v>
      </c>
      <c r="L45" s="3" t="s">
        <v>55</v>
      </c>
      <c r="M45" s="3" t="s">
        <v>7513</v>
      </c>
      <c r="N45" s="20" t="s">
        <v>8189</v>
      </c>
      <c r="O45" s="3"/>
      <c r="P45" s="3"/>
      <c r="Q45" s="3"/>
      <c r="R45" s="3"/>
      <c r="S45" s="3"/>
      <c r="T45" s="3" t="s">
        <v>89</v>
      </c>
      <c r="U45" s="3">
        <v>1</v>
      </c>
      <c r="V45" s="3" t="s">
        <v>411</v>
      </c>
      <c r="W45" s="3" t="s">
        <v>8980</v>
      </c>
      <c r="X45" s="3" t="s">
        <v>286</v>
      </c>
      <c r="Y45" s="3" t="s">
        <v>286</v>
      </c>
      <c r="Z45" s="3" t="s">
        <v>60</v>
      </c>
      <c r="AA45" s="3">
        <v>0</v>
      </c>
      <c r="AB45" s="3">
        <v>2007</v>
      </c>
    </row>
    <row r="46" spans="1:28" x14ac:dyDescent="0.25">
      <c r="A46">
        <v>432</v>
      </c>
      <c r="B46" s="3" t="s">
        <v>4882</v>
      </c>
      <c r="C46" s="3" t="s">
        <v>30</v>
      </c>
      <c r="D46" s="3" t="s">
        <v>51</v>
      </c>
      <c r="E46" s="4">
        <v>14.191000000000001</v>
      </c>
      <c r="F46" s="4">
        <v>1</v>
      </c>
      <c r="G46" s="4">
        <v>14.191000000000001</v>
      </c>
      <c r="H46" s="3" t="s">
        <v>4883</v>
      </c>
      <c r="I46" s="3" t="s">
        <v>4884</v>
      </c>
      <c r="J46" s="3" t="s">
        <v>4885</v>
      </c>
      <c r="K46" s="18" t="str">
        <f t="shared" si="0"/>
        <v>Databáze H11</v>
      </c>
      <c r="L46" s="3" t="s">
        <v>55</v>
      </c>
      <c r="M46" s="3" t="s">
        <v>7513</v>
      </c>
      <c r="N46" s="20" t="s">
        <v>8189</v>
      </c>
      <c r="O46" s="3"/>
      <c r="P46" s="3"/>
      <c r="Q46" s="3"/>
      <c r="R46" s="3"/>
      <c r="S46" s="3"/>
      <c r="T46" s="3" t="s">
        <v>89</v>
      </c>
      <c r="U46" s="3">
        <v>1</v>
      </c>
      <c r="V46" s="3" t="s">
        <v>411</v>
      </c>
      <c r="W46" s="3" t="s">
        <v>8980</v>
      </c>
      <c r="X46" s="3" t="s">
        <v>879</v>
      </c>
      <c r="Y46" s="3" t="s">
        <v>879</v>
      </c>
      <c r="Z46" s="3" t="s">
        <v>40</v>
      </c>
      <c r="AA46" s="3">
        <v>0</v>
      </c>
      <c r="AB46" s="3">
        <v>2007</v>
      </c>
    </row>
    <row r="47" spans="1:28" x14ac:dyDescent="0.25">
      <c r="A47">
        <v>433</v>
      </c>
      <c r="B47" s="3" t="s">
        <v>4758</v>
      </c>
      <c r="C47" s="3" t="s">
        <v>30</v>
      </c>
      <c r="D47" s="3" t="s">
        <v>51</v>
      </c>
      <c r="E47" s="4">
        <v>14.191000000000001</v>
      </c>
      <c r="F47" s="4">
        <v>1</v>
      </c>
      <c r="G47" s="4">
        <v>14.191000000000001</v>
      </c>
      <c r="H47" s="3" t="s">
        <v>4759</v>
      </c>
      <c r="I47" s="3" t="s">
        <v>4760</v>
      </c>
      <c r="J47" s="3" t="s">
        <v>4761</v>
      </c>
      <c r="K47" s="18" t="str">
        <f t="shared" si="0"/>
        <v>Databáze H11</v>
      </c>
      <c r="L47" s="3" t="s">
        <v>55</v>
      </c>
      <c r="M47" s="3" t="s">
        <v>7513</v>
      </c>
      <c r="N47" s="20" t="s">
        <v>8189</v>
      </c>
      <c r="O47" s="3"/>
      <c r="P47" s="3"/>
      <c r="Q47" s="3"/>
      <c r="R47" s="3"/>
      <c r="S47" s="3"/>
      <c r="T47" s="3" t="s">
        <v>89</v>
      </c>
      <c r="U47" s="3">
        <v>1</v>
      </c>
      <c r="V47" s="3" t="s">
        <v>411</v>
      </c>
      <c r="W47" s="3" t="s">
        <v>8980</v>
      </c>
      <c r="X47" s="3" t="s">
        <v>1747</v>
      </c>
      <c r="Y47" s="3" t="s">
        <v>1747</v>
      </c>
      <c r="Z47" s="3" t="s">
        <v>133</v>
      </c>
      <c r="AA47" s="3">
        <v>0</v>
      </c>
      <c r="AB47" s="3">
        <v>2007</v>
      </c>
    </row>
    <row r="48" spans="1:28" hidden="1" x14ac:dyDescent="0.25">
      <c r="A48">
        <v>13</v>
      </c>
      <c r="B48" s="3" t="s">
        <v>6976</v>
      </c>
      <c r="C48" s="3" t="s">
        <v>127</v>
      </c>
      <c r="D48" s="3" t="s">
        <v>20</v>
      </c>
      <c r="E48" s="4">
        <v>47.302</v>
      </c>
      <c r="F48" s="4">
        <v>1</v>
      </c>
      <c r="G48" s="4">
        <v>47.302</v>
      </c>
      <c r="H48" s="3" t="s">
        <v>6977</v>
      </c>
      <c r="I48" s="3" t="s">
        <v>6978</v>
      </c>
      <c r="J48" s="3" t="s">
        <v>6979</v>
      </c>
      <c r="K48" s="18" t="str">
        <f t="shared" si="0"/>
        <v>Databáze H11</v>
      </c>
      <c r="L48" s="3" t="s">
        <v>6976</v>
      </c>
      <c r="M48" s="3" t="s">
        <v>7513</v>
      </c>
      <c r="N48" s="20" t="s">
        <v>7523</v>
      </c>
      <c r="O48" s="3" t="s">
        <v>8877</v>
      </c>
      <c r="P48" s="18" t="str">
        <f>HYPERLINK(O48,"Katalog NK")</f>
        <v>Katalog NK</v>
      </c>
      <c r="Q48" s="18"/>
      <c r="R48" s="3" t="s">
        <v>8921</v>
      </c>
      <c r="S48" s="3" t="s">
        <v>8999</v>
      </c>
      <c r="T48" s="3" t="s">
        <v>89</v>
      </c>
      <c r="U48" s="3">
        <v>1</v>
      </c>
      <c r="V48" s="3" t="s">
        <v>26</v>
      </c>
      <c r="W48" s="3" t="s">
        <v>8980</v>
      </c>
      <c r="X48" s="3" t="s">
        <v>590</v>
      </c>
      <c r="Y48" s="3" t="s">
        <v>590</v>
      </c>
      <c r="Z48" s="3" t="s">
        <v>133</v>
      </c>
      <c r="AA48" s="3">
        <v>0</v>
      </c>
      <c r="AB48" s="3">
        <v>2006</v>
      </c>
    </row>
    <row r="49" spans="1:28" x14ac:dyDescent="0.25">
      <c r="A49">
        <v>437</v>
      </c>
      <c r="B49" s="3" t="s">
        <v>5361</v>
      </c>
      <c r="C49" s="3" t="s">
        <v>30</v>
      </c>
      <c r="D49" s="3" t="s">
        <v>51</v>
      </c>
      <c r="E49" s="4">
        <v>14.191000000000001</v>
      </c>
      <c r="F49" s="4">
        <v>1</v>
      </c>
      <c r="G49" s="4">
        <v>14.191000000000001</v>
      </c>
      <c r="H49" s="3" t="s">
        <v>5362</v>
      </c>
      <c r="I49" s="3" t="s">
        <v>5363</v>
      </c>
      <c r="J49" s="3" t="s">
        <v>5364</v>
      </c>
      <c r="K49" s="18" t="str">
        <f t="shared" si="0"/>
        <v>Databáze H11</v>
      </c>
      <c r="L49" s="3" t="s">
        <v>55</v>
      </c>
      <c r="M49" s="3" t="s">
        <v>7513</v>
      </c>
      <c r="N49" s="20" t="s">
        <v>8189</v>
      </c>
      <c r="O49" s="3"/>
      <c r="P49" s="3"/>
      <c r="Q49" s="3"/>
      <c r="R49" s="3"/>
      <c r="S49" s="3"/>
      <c r="T49" s="3" t="s">
        <v>89</v>
      </c>
      <c r="U49" s="3">
        <v>1</v>
      </c>
      <c r="V49" s="3" t="s">
        <v>411</v>
      </c>
      <c r="W49" s="3" t="s">
        <v>8980</v>
      </c>
      <c r="X49" s="3" t="s">
        <v>590</v>
      </c>
      <c r="Y49" s="3" t="s">
        <v>590</v>
      </c>
      <c r="Z49" s="3" t="s">
        <v>133</v>
      </c>
      <c r="AA49" s="3">
        <v>0</v>
      </c>
      <c r="AB49" s="3">
        <v>2007</v>
      </c>
    </row>
    <row r="50" spans="1:28" x14ac:dyDescent="0.25">
      <c r="A50">
        <v>438</v>
      </c>
      <c r="B50" s="3" t="s">
        <v>4536</v>
      </c>
      <c r="C50" s="3" t="s">
        <v>30</v>
      </c>
      <c r="D50" s="3" t="s">
        <v>51</v>
      </c>
      <c r="E50" s="4">
        <v>14.191000000000001</v>
      </c>
      <c r="F50" s="4">
        <v>1</v>
      </c>
      <c r="G50" s="4">
        <v>14.191000000000001</v>
      </c>
      <c r="H50" s="3" t="s">
        <v>4537</v>
      </c>
      <c r="I50" s="3" t="s">
        <v>4538</v>
      </c>
      <c r="J50" s="3" t="s">
        <v>4539</v>
      </c>
      <c r="K50" s="18" t="str">
        <f t="shared" si="0"/>
        <v>Databáze H11</v>
      </c>
      <c r="L50" s="3" t="s">
        <v>55</v>
      </c>
      <c r="M50" s="3" t="s">
        <v>7513</v>
      </c>
      <c r="N50" s="20" t="s">
        <v>8189</v>
      </c>
      <c r="O50" s="3"/>
      <c r="P50" s="3"/>
      <c r="Q50" s="3"/>
      <c r="R50" s="3"/>
      <c r="S50" s="3"/>
      <c r="T50" s="3" t="s">
        <v>89</v>
      </c>
      <c r="U50" s="3">
        <v>1</v>
      </c>
      <c r="V50" s="3" t="s">
        <v>411</v>
      </c>
      <c r="W50" s="3" t="s">
        <v>8980</v>
      </c>
      <c r="X50" s="3" t="s">
        <v>556</v>
      </c>
      <c r="Y50" s="3" t="s">
        <v>556</v>
      </c>
      <c r="Z50" s="3" t="s">
        <v>60</v>
      </c>
      <c r="AA50" s="3">
        <v>0</v>
      </c>
      <c r="AB50" s="3">
        <v>2007</v>
      </c>
    </row>
    <row r="51" spans="1:28" x14ac:dyDescent="0.25">
      <c r="A51">
        <v>439</v>
      </c>
      <c r="B51" s="3" t="s">
        <v>5729</v>
      </c>
      <c r="C51" s="3" t="s">
        <v>30</v>
      </c>
      <c r="D51" s="3" t="s">
        <v>51</v>
      </c>
      <c r="E51" s="4">
        <v>14.191000000000001</v>
      </c>
      <c r="F51" s="4">
        <v>1</v>
      </c>
      <c r="G51" s="4">
        <v>14.191000000000001</v>
      </c>
      <c r="H51" s="3" t="s">
        <v>5730</v>
      </c>
      <c r="I51" s="3" t="s">
        <v>5731</v>
      </c>
      <c r="J51" s="3" t="s">
        <v>5732</v>
      </c>
      <c r="K51" s="18" t="str">
        <f t="shared" si="0"/>
        <v>Databáze H11</v>
      </c>
      <c r="L51" s="3" t="s">
        <v>55</v>
      </c>
      <c r="M51" s="3" t="s">
        <v>7513</v>
      </c>
      <c r="N51" s="20" t="s">
        <v>8189</v>
      </c>
      <c r="O51" s="3"/>
      <c r="P51" s="3"/>
      <c r="Q51" s="3"/>
      <c r="R51" s="3"/>
      <c r="S51" s="3"/>
      <c r="T51" s="3" t="s">
        <v>89</v>
      </c>
      <c r="U51" s="3">
        <v>1</v>
      </c>
      <c r="V51" s="3" t="s">
        <v>411</v>
      </c>
      <c r="W51" s="3" t="s">
        <v>8980</v>
      </c>
      <c r="X51" s="3" t="s">
        <v>1297</v>
      </c>
      <c r="Y51" s="3" t="s">
        <v>1297</v>
      </c>
      <c r="Z51" s="3" t="s">
        <v>60</v>
      </c>
      <c r="AA51" s="3">
        <v>0</v>
      </c>
      <c r="AB51" s="3">
        <v>2007</v>
      </c>
    </row>
    <row r="52" spans="1:28" x14ac:dyDescent="0.25">
      <c r="A52">
        <v>440</v>
      </c>
      <c r="B52" s="3" t="s">
        <v>5266</v>
      </c>
      <c r="C52" s="3" t="s">
        <v>30</v>
      </c>
      <c r="D52" s="3" t="s">
        <v>51</v>
      </c>
      <c r="E52" s="4">
        <v>14.191000000000001</v>
      </c>
      <c r="F52" s="4">
        <v>1</v>
      </c>
      <c r="G52" s="4">
        <v>14.191000000000001</v>
      </c>
      <c r="H52" s="3" t="s">
        <v>5267</v>
      </c>
      <c r="I52" s="3" t="s">
        <v>5268</v>
      </c>
      <c r="J52" s="3" t="s">
        <v>5269</v>
      </c>
      <c r="K52" s="18" t="str">
        <f t="shared" si="0"/>
        <v>Databáze H11</v>
      </c>
      <c r="L52" s="3" t="s">
        <v>55</v>
      </c>
      <c r="M52" s="3" t="s">
        <v>7513</v>
      </c>
      <c r="N52" s="20" t="s">
        <v>8189</v>
      </c>
      <c r="O52" s="3"/>
      <c r="P52" s="3"/>
      <c r="Q52" s="3"/>
      <c r="R52" s="3"/>
      <c r="S52" s="3"/>
      <c r="T52" s="3" t="s">
        <v>89</v>
      </c>
      <c r="U52" s="3">
        <v>1</v>
      </c>
      <c r="V52" s="3" t="s">
        <v>411</v>
      </c>
      <c r="W52" s="3" t="s">
        <v>8980</v>
      </c>
      <c r="X52" s="3" t="s">
        <v>751</v>
      </c>
      <c r="Y52" s="3" t="s">
        <v>751</v>
      </c>
      <c r="Z52" s="3" t="s">
        <v>60</v>
      </c>
      <c r="AA52" s="3">
        <v>0</v>
      </c>
      <c r="AB52" s="3">
        <v>2007</v>
      </c>
    </row>
    <row r="53" spans="1:28" x14ac:dyDescent="0.25">
      <c r="A53">
        <v>442</v>
      </c>
      <c r="B53" s="3" t="s">
        <v>6115</v>
      </c>
      <c r="C53" s="3" t="s">
        <v>30</v>
      </c>
      <c r="D53" s="3" t="s">
        <v>51</v>
      </c>
      <c r="E53" s="4">
        <v>14.191000000000001</v>
      </c>
      <c r="F53" s="4">
        <v>1</v>
      </c>
      <c r="G53" s="4">
        <v>14.191000000000001</v>
      </c>
      <c r="H53" s="3" t="s">
        <v>6116</v>
      </c>
      <c r="I53" s="3" t="s">
        <v>6117</v>
      </c>
      <c r="J53" s="3" t="s">
        <v>6118</v>
      </c>
      <c r="K53" s="18" t="str">
        <f t="shared" si="0"/>
        <v>Databáze H11</v>
      </c>
      <c r="L53" s="3" t="s">
        <v>55</v>
      </c>
      <c r="M53" s="3" t="s">
        <v>7513</v>
      </c>
      <c r="N53" s="20" t="s">
        <v>8189</v>
      </c>
      <c r="O53" s="3"/>
      <c r="P53" s="3"/>
      <c r="Q53" s="3"/>
      <c r="R53" s="3"/>
      <c r="S53" s="3"/>
      <c r="T53" s="3" t="s">
        <v>89</v>
      </c>
      <c r="U53" s="3">
        <v>1</v>
      </c>
      <c r="V53" s="3" t="s">
        <v>411</v>
      </c>
      <c r="W53" s="3" t="s">
        <v>8980</v>
      </c>
      <c r="X53" s="3" t="s">
        <v>1682</v>
      </c>
      <c r="Y53" s="3" t="s">
        <v>1682</v>
      </c>
      <c r="Z53" s="3" t="s">
        <v>40</v>
      </c>
      <c r="AA53" s="3">
        <v>0</v>
      </c>
      <c r="AB53" s="3">
        <v>2007</v>
      </c>
    </row>
    <row r="54" spans="1:28" x14ac:dyDescent="0.25">
      <c r="A54">
        <v>443</v>
      </c>
      <c r="B54" s="3" t="s">
        <v>4540</v>
      </c>
      <c r="C54" s="3" t="s">
        <v>30</v>
      </c>
      <c r="D54" s="3" t="s">
        <v>51</v>
      </c>
      <c r="E54" s="4">
        <v>14.191000000000001</v>
      </c>
      <c r="F54" s="4">
        <v>0.5</v>
      </c>
      <c r="G54" s="4">
        <v>7.0949999999999998</v>
      </c>
      <c r="H54" s="3" t="s">
        <v>4541</v>
      </c>
      <c r="I54" s="3" t="s">
        <v>4542</v>
      </c>
      <c r="J54" s="3" t="s">
        <v>4543</v>
      </c>
      <c r="K54" s="18" t="str">
        <f t="shared" si="0"/>
        <v>Databáze H11</v>
      </c>
      <c r="L54" s="3" t="s">
        <v>55</v>
      </c>
      <c r="M54" s="3" t="s">
        <v>7513</v>
      </c>
      <c r="N54" s="20" t="s">
        <v>8189</v>
      </c>
      <c r="O54" s="3"/>
      <c r="P54" s="3"/>
      <c r="Q54" s="3"/>
      <c r="R54" s="3"/>
      <c r="S54" s="3"/>
      <c r="T54" s="3" t="s">
        <v>89</v>
      </c>
      <c r="U54" s="3">
        <v>1</v>
      </c>
      <c r="V54" s="3" t="s">
        <v>411</v>
      </c>
      <c r="W54" s="3" t="s">
        <v>8980</v>
      </c>
      <c r="X54" s="3" t="s">
        <v>556</v>
      </c>
      <c r="Y54" s="3" t="s">
        <v>556</v>
      </c>
      <c r="Z54" s="3" t="s">
        <v>60</v>
      </c>
      <c r="AA54" s="3">
        <v>0</v>
      </c>
      <c r="AB54" s="3">
        <v>2007</v>
      </c>
    </row>
    <row r="55" spans="1:28" x14ac:dyDescent="0.25">
      <c r="A55">
        <v>444</v>
      </c>
      <c r="B55" s="3" t="s">
        <v>2926</v>
      </c>
      <c r="C55" s="3" t="s">
        <v>30</v>
      </c>
      <c r="D55" s="3" t="s">
        <v>51</v>
      </c>
      <c r="E55" s="4">
        <v>14.191000000000001</v>
      </c>
      <c r="F55" s="4">
        <v>1</v>
      </c>
      <c r="G55" s="4">
        <v>14.191000000000001</v>
      </c>
      <c r="H55" s="3" t="s">
        <v>2927</v>
      </c>
      <c r="I55" s="3" t="s">
        <v>2928</v>
      </c>
      <c r="J55" s="3" t="s">
        <v>2929</v>
      </c>
      <c r="K55" s="18" t="str">
        <f t="shared" si="0"/>
        <v>Databáze H11</v>
      </c>
      <c r="L55" s="3" t="s">
        <v>55</v>
      </c>
      <c r="M55" s="3" t="s">
        <v>7513</v>
      </c>
      <c r="N55" s="20" t="s">
        <v>8189</v>
      </c>
      <c r="O55" s="3"/>
      <c r="P55" s="3"/>
      <c r="Q55" s="3"/>
      <c r="R55" s="3"/>
      <c r="S55" s="3"/>
      <c r="T55" s="3" t="s">
        <v>89</v>
      </c>
      <c r="U55" s="3">
        <v>1</v>
      </c>
      <c r="V55" s="3" t="s">
        <v>411</v>
      </c>
      <c r="W55" s="3" t="s">
        <v>8980</v>
      </c>
      <c r="X55" s="3" t="s">
        <v>1747</v>
      </c>
      <c r="Y55" s="3" t="s">
        <v>1747</v>
      </c>
      <c r="Z55" s="3" t="s">
        <v>133</v>
      </c>
      <c r="AA55" s="3">
        <v>0</v>
      </c>
      <c r="AB55" s="3">
        <v>2008</v>
      </c>
    </row>
    <row r="56" spans="1:28" hidden="1" x14ac:dyDescent="0.25">
      <c r="A56">
        <v>1448</v>
      </c>
      <c r="B56" s="3" t="s">
        <v>339</v>
      </c>
      <c r="C56" s="3" t="s">
        <v>127</v>
      </c>
      <c r="D56" s="3" t="s">
        <v>161</v>
      </c>
      <c r="E56" s="4">
        <v>0</v>
      </c>
      <c r="F56" s="2"/>
      <c r="G56" s="2"/>
      <c r="H56" s="3" t="s">
        <v>340</v>
      </c>
      <c r="I56" s="3" t="s">
        <v>341</v>
      </c>
      <c r="J56" s="3" t="s">
        <v>342</v>
      </c>
      <c r="K56" s="18" t="str">
        <f t="shared" si="0"/>
        <v>Databáze H11</v>
      </c>
      <c r="L56" s="3" t="s">
        <v>339</v>
      </c>
      <c r="M56" s="3" t="s">
        <v>7513</v>
      </c>
      <c r="N56" s="19" t="s">
        <v>7646</v>
      </c>
      <c r="O56" s="3" t="s">
        <v>8671</v>
      </c>
      <c r="P56" s="18" t="str">
        <f>HYPERLINK(O56,"Katalog NK")</f>
        <v>Katalog NK</v>
      </c>
      <c r="Q56" s="18"/>
      <c r="R56" s="3" t="s">
        <v>8919</v>
      </c>
      <c r="S56" s="3" t="s">
        <v>8999</v>
      </c>
      <c r="T56" s="3" t="s">
        <v>73</v>
      </c>
      <c r="U56" s="2"/>
      <c r="V56" s="3" t="s">
        <v>202</v>
      </c>
      <c r="W56" s="3" t="s">
        <v>8987</v>
      </c>
      <c r="X56" s="3" t="s">
        <v>343</v>
      </c>
      <c r="Y56" s="3" t="s">
        <v>343</v>
      </c>
      <c r="Z56" s="3" t="s">
        <v>344</v>
      </c>
      <c r="AA56" s="3" t="s">
        <v>205</v>
      </c>
      <c r="AB56" s="3">
        <v>2010</v>
      </c>
    </row>
    <row r="57" spans="1:28" x14ac:dyDescent="0.25">
      <c r="A57">
        <v>446</v>
      </c>
      <c r="B57" s="3" t="s">
        <v>3461</v>
      </c>
      <c r="C57" s="3" t="s">
        <v>30</v>
      </c>
      <c r="D57" s="3" t="s">
        <v>51</v>
      </c>
      <c r="E57" s="4">
        <v>14.191000000000001</v>
      </c>
      <c r="F57" s="4">
        <v>1</v>
      </c>
      <c r="G57" s="4">
        <v>14.191000000000001</v>
      </c>
      <c r="H57" s="3" t="s">
        <v>3462</v>
      </c>
      <c r="I57" s="3" t="s">
        <v>3463</v>
      </c>
      <c r="J57" s="3" t="s">
        <v>3464</v>
      </c>
      <c r="K57" s="18" t="str">
        <f t="shared" si="0"/>
        <v>Databáze H11</v>
      </c>
      <c r="L57" s="3" t="s">
        <v>55</v>
      </c>
      <c r="M57" s="3" t="s">
        <v>7513</v>
      </c>
      <c r="N57" s="20" t="s">
        <v>8189</v>
      </c>
      <c r="O57" s="3"/>
      <c r="P57" s="3"/>
      <c r="Q57" s="3"/>
      <c r="R57" s="3"/>
      <c r="S57" s="3"/>
      <c r="T57" s="3" t="s">
        <v>89</v>
      </c>
      <c r="U57" s="3">
        <v>1</v>
      </c>
      <c r="V57" s="3" t="s">
        <v>411</v>
      </c>
      <c r="W57" s="3" t="s">
        <v>8980</v>
      </c>
      <c r="X57" s="3" t="s">
        <v>1676</v>
      </c>
      <c r="Y57" s="3" t="s">
        <v>1676</v>
      </c>
      <c r="Z57" s="3" t="s">
        <v>40</v>
      </c>
      <c r="AA57" s="3">
        <v>0</v>
      </c>
      <c r="AB57" s="3">
        <v>2008</v>
      </c>
    </row>
    <row r="58" spans="1:28" x14ac:dyDescent="0.25">
      <c r="A58">
        <v>504</v>
      </c>
      <c r="B58" s="3" t="s">
        <v>1955</v>
      </c>
      <c r="C58" s="3" t="s">
        <v>30</v>
      </c>
      <c r="D58" s="3" t="s">
        <v>51</v>
      </c>
      <c r="E58" s="4">
        <v>11.824999999999999</v>
      </c>
      <c r="F58" s="4">
        <v>0.5</v>
      </c>
      <c r="G58" s="4">
        <v>5.9130000000000003</v>
      </c>
      <c r="H58" s="3" t="s">
        <v>1956</v>
      </c>
      <c r="I58" s="3" t="s">
        <v>1957</v>
      </c>
      <c r="J58" s="3" t="s">
        <v>1958</v>
      </c>
      <c r="K58" s="18" t="str">
        <f t="shared" si="0"/>
        <v>Databáze H11</v>
      </c>
      <c r="L58" s="3" t="s">
        <v>55</v>
      </c>
      <c r="M58" s="3" t="s">
        <v>7513</v>
      </c>
      <c r="N58" s="20" t="s">
        <v>8189</v>
      </c>
      <c r="O58" s="3"/>
      <c r="P58" s="3"/>
      <c r="Q58" s="3"/>
      <c r="R58" s="3"/>
      <c r="S58" s="3"/>
      <c r="T58" s="3" t="s">
        <v>89</v>
      </c>
      <c r="U58" s="3">
        <v>1</v>
      </c>
      <c r="V58" s="3" t="s">
        <v>411</v>
      </c>
      <c r="W58" s="3" t="s">
        <v>8980</v>
      </c>
      <c r="X58" s="3" t="s">
        <v>556</v>
      </c>
      <c r="Y58" s="3" t="s">
        <v>556</v>
      </c>
      <c r="Z58" s="3" t="s">
        <v>1959</v>
      </c>
      <c r="AA58" s="3">
        <v>0</v>
      </c>
      <c r="AB58" s="3">
        <v>2009</v>
      </c>
    </row>
    <row r="59" spans="1:28" x14ac:dyDescent="0.25">
      <c r="A59">
        <v>508</v>
      </c>
      <c r="B59" s="3" t="s">
        <v>2658</v>
      </c>
      <c r="C59" s="3" t="s">
        <v>30</v>
      </c>
      <c r="D59" s="3" t="s">
        <v>51</v>
      </c>
      <c r="E59" s="4">
        <v>11.824999999999999</v>
      </c>
      <c r="F59" s="4">
        <v>1</v>
      </c>
      <c r="G59" s="4">
        <v>11.824999999999999</v>
      </c>
      <c r="H59" s="3" t="s">
        <v>2659</v>
      </c>
      <c r="I59" s="3" t="s">
        <v>2660</v>
      </c>
      <c r="J59" s="3" t="s">
        <v>2661</v>
      </c>
      <c r="K59" s="18" t="str">
        <f t="shared" si="0"/>
        <v>Databáze H11</v>
      </c>
      <c r="L59" s="3" t="s">
        <v>55</v>
      </c>
      <c r="M59" s="3" t="s">
        <v>7513</v>
      </c>
      <c r="N59" s="20" t="s">
        <v>8189</v>
      </c>
      <c r="O59" s="3"/>
      <c r="P59" s="3"/>
      <c r="Q59" s="3"/>
      <c r="R59" s="3"/>
      <c r="S59" s="3"/>
      <c r="T59" s="3" t="s">
        <v>89</v>
      </c>
      <c r="U59" s="3">
        <v>1</v>
      </c>
      <c r="V59" s="3" t="s">
        <v>411</v>
      </c>
      <c r="W59" s="3" t="s">
        <v>8980</v>
      </c>
      <c r="X59" s="3" t="s">
        <v>879</v>
      </c>
      <c r="Y59" s="3" t="s">
        <v>879</v>
      </c>
      <c r="Z59" s="3" t="s">
        <v>40</v>
      </c>
      <c r="AA59" s="3">
        <v>0</v>
      </c>
      <c r="AB59" s="3">
        <v>2009</v>
      </c>
    </row>
    <row r="60" spans="1:28" x14ac:dyDescent="0.25">
      <c r="A60">
        <v>509</v>
      </c>
      <c r="B60" s="3" t="s">
        <v>1529</v>
      </c>
      <c r="C60" s="3" t="s">
        <v>30</v>
      </c>
      <c r="D60" s="3" t="s">
        <v>51</v>
      </c>
      <c r="E60" s="4">
        <v>11.824999999999999</v>
      </c>
      <c r="F60" s="4">
        <v>1</v>
      </c>
      <c r="G60" s="4">
        <v>11.824999999999999</v>
      </c>
      <c r="H60" s="3" t="s">
        <v>1530</v>
      </c>
      <c r="I60" s="3" t="s">
        <v>1531</v>
      </c>
      <c r="J60" s="3" t="s">
        <v>1532</v>
      </c>
      <c r="K60" s="18" t="str">
        <f t="shared" si="0"/>
        <v>Databáze H11</v>
      </c>
      <c r="L60" s="3" t="s">
        <v>55</v>
      </c>
      <c r="M60" s="3" t="s">
        <v>7513</v>
      </c>
      <c r="N60" s="20" t="s">
        <v>8189</v>
      </c>
      <c r="O60" s="3"/>
      <c r="P60" s="3"/>
      <c r="Q60" s="3"/>
      <c r="R60" s="3"/>
      <c r="S60" s="3"/>
      <c r="T60" s="3" t="s">
        <v>89</v>
      </c>
      <c r="U60" s="3">
        <v>1</v>
      </c>
      <c r="V60" s="3" t="s">
        <v>411</v>
      </c>
      <c r="W60" s="3" t="s">
        <v>8980</v>
      </c>
      <c r="X60" s="3" t="s">
        <v>1533</v>
      </c>
      <c r="Y60" s="3" t="s">
        <v>1533</v>
      </c>
      <c r="Z60" s="3" t="s">
        <v>60</v>
      </c>
      <c r="AA60" s="3">
        <v>0</v>
      </c>
      <c r="AB60" s="3">
        <v>2009</v>
      </c>
    </row>
    <row r="61" spans="1:28" x14ac:dyDescent="0.25">
      <c r="A61">
        <v>514</v>
      </c>
      <c r="B61" s="3" t="s">
        <v>2193</v>
      </c>
      <c r="C61" s="3" t="s">
        <v>30</v>
      </c>
      <c r="D61" s="3" t="s">
        <v>51</v>
      </c>
      <c r="E61" s="4">
        <v>11.824999999999999</v>
      </c>
      <c r="F61" s="4">
        <v>1</v>
      </c>
      <c r="G61" s="4">
        <v>11.824999999999999</v>
      </c>
      <c r="H61" s="3" t="s">
        <v>2194</v>
      </c>
      <c r="I61" s="3" t="s">
        <v>2195</v>
      </c>
      <c r="J61" s="3" t="s">
        <v>2196</v>
      </c>
      <c r="K61" s="18" t="str">
        <f t="shared" si="0"/>
        <v>Databáze H11</v>
      </c>
      <c r="L61" s="3" t="s">
        <v>55</v>
      </c>
      <c r="M61" s="3" t="s">
        <v>7513</v>
      </c>
      <c r="N61" s="20" t="s">
        <v>8189</v>
      </c>
      <c r="O61" s="3"/>
      <c r="P61" s="3"/>
      <c r="Q61" s="3"/>
      <c r="R61" s="3"/>
      <c r="S61" s="3"/>
      <c r="T61" s="3" t="s">
        <v>89</v>
      </c>
      <c r="U61" s="3">
        <v>1</v>
      </c>
      <c r="V61" s="3" t="s">
        <v>411</v>
      </c>
      <c r="W61" s="3" t="s">
        <v>8980</v>
      </c>
      <c r="X61" s="3" t="s">
        <v>131</v>
      </c>
      <c r="Y61" s="3" t="s">
        <v>131</v>
      </c>
      <c r="Z61" s="3" t="s">
        <v>133</v>
      </c>
      <c r="AA61" s="3">
        <v>0</v>
      </c>
      <c r="AB61" s="3">
        <v>2009</v>
      </c>
    </row>
    <row r="62" spans="1:28" x14ac:dyDescent="0.25">
      <c r="A62">
        <v>523</v>
      </c>
      <c r="B62" s="3" t="s">
        <v>2531</v>
      </c>
      <c r="C62" s="3" t="s">
        <v>30</v>
      </c>
      <c r="D62" s="3" t="s">
        <v>51</v>
      </c>
      <c r="E62" s="4">
        <v>11.824999999999999</v>
      </c>
      <c r="F62" s="4">
        <v>1</v>
      </c>
      <c r="G62" s="4">
        <v>11.824999999999999</v>
      </c>
      <c r="H62" s="3" t="s">
        <v>2532</v>
      </c>
      <c r="I62" s="3" t="s">
        <v>2533</v>
      </c>
      <c r="J62" s="3" t="s">
        <v>2534</v>
      </c>
      <c r="K62" s="18" t="str">
        <f t="shared" si="0"/>
        <v>Databáze H11</v>
      </c>
      <c r="L62" s="3" t="s">
        <v>55</v>
      </c>
      <c r="M62" s="3" t="s">
        <v>7513</v>
      </c>
      <c r="N62" s="20" t="s">
        <v>8189</v>
      </c>
      <c r="O62" s="3"/>
      <c r="P62" s="3"/>
      <c r="Q62" s="3"/>
      <c r="R62" s="3"/>
      <c r="S62" s="3"/>
      <c r="T62" s="3" t="s">
        <v>89</v>
      </c>
      <c r="U62" s="3">
        <v>1</v>
      </c>
      <c r="V62" s="3" t="s">
        <v>411</v>
      </c>
      <c r="W62" s="3" t="s">
        <v>8980</v>
      </c>
      <c r="X62" s="3" t="s">
        <v>751</v>
      </c>
      <c r="Y62" s="3" t="s">
        <v>751</v>
      </c>
      <c r="Z62" s="3" t="s">
        <v>60</v>
      </c>
      <c r="AA62" s="3">
        <v>0</v>
      </c>
      <c r="AB62" s="3">
        <v>2009</v>
      </c>
    </row>
    <row r="63" spans="1:28" x14ac:dyDescent="0.25">
      <c r="A63">
        <v>555</v>
      </c>
      <c r="B63" s="3" t="s">
        <v>1031</v>
      </c>
      <c r="C63" s="3" t="s">
        <v>30</v>
      </c>
      <c r="D63" s="3" t="s">
        <v>51</v>
      </c>
      <c r="E63" s="4">
        <v>11.824999999999999</v>
      </c>
      <c r="F63" s="4">
        <v>0.8</v>
      </c>
      <c r="G63" s="4">
        <v>9.4600000000000009</v>
      </c>
      <c r="H63" s="3" t="s">
        <v>1032</v>
      </c>
      <c r="I63" s="3" t="s">
        <v>1033</v>
      </c>
      <c r="J63" s="3" t="s">
        <v>1034</v>
      </c>
      <c r="K63" s="18" t="str">
        <f t="shared" si="0"/>
        <v>Databáze H11</v>
      </c>
      <c r="L63" s="3" t="s">
        <v>55</v>
      </c>
      <c r="M63" s="3" t="s">
        <v>7513</v>
      </c>
      <c r="N63" s="20" t="s">
        <v>8189</v>
      </c>
      <c r="O63" s="3"/>
      <c r="P63" s="3"/>
      <c r="Q63" s="3"/>
      <c r="R63" s="3"/>
      <c r="S63" s="3"/>
      <c r="T63" s="3" t="s">
        <v>56</v>
      </c>
      <c r="U63" s="3">
        <v>1</v>
      </c>
      <c r="V63" s="3" t="s">
        <v>57</v>
      </c>
      <c r="W63" s="3" t="s">
        <v>8980</v>
      </c>
      <c r="X63" s="3" t="s">
        <v>1035</v>
      </c>
      <c r="Y63" s="3" t="s">
        <v>1036</v>
      </c>
      <c r="Z63" s="3" t="s">
        <v>40</v>
      </c>
      <c r="AA63" s="3">
        <v>0</v>
      </c>
      <c r="AB63" s="3">
        <v>2010</v>
      </c>
    </row>
    <row r="64" spans="1:28" x14ac:dyDescent="0.25">
      <c r="A64">
        <v>556</v>
      </c>
      <c r="B64" s="3" t="s">
        <v>552</v>
      </c>
      <c r="C64" s="3" t="s">
        <v>30</v>
      </c>
      <c r="D64" s="3" t="s">
        <v>51</v>
      </c>
      <c r="E64" s="4">
        <v>11.824999999999999</v>
      </c>
      <c r="F64" s="4">
        <v>0.8</v>
      </c>
      <c r="G64" s="4">
        <v>9.4600000000000009</v>
      </c>
      <c r="H64" s="3" t="s">
        <v>553</v>
      </c>
      <c r="I64" s="3" t="s">
        <v>554</v>
      </c>
      <c r="J64" s="3" t="s">
        <v>555</v>
      </c>
      <c r="K64" s="18" t="str">
        <f t="shared" si="0"/>
        <v>Databáze H11</v>
      </c>
      <c r="L64" s="3" t="s">
        <v>55</v>
      </c>
      <c r="M64" s="3" t="s">
        <v>7513</v>
      </c>
      <c r="N64" s="20" t="s">
        <v>8189</v>
      </c>
      <c r="O64" s="3"/>
      <c r="P64" s="3"/>
      <c r="Q64" s="3"/>
      <c r="R64" s="3"/>
      <c r="S64" s="3"/>
      <c r="T64" s="3" t="s">
        <v>89</v>
      </c>
      <c r="U64" s="3">
        <v>1</v>
      </c>
      <c r="V64" s="3" t="s">
        <v>285</v>
      </c>
      <c r="W64" s="3" t="s">
        <v>8980</v>
      </c>
      <c r="X64" s="3" t="s">
        <v>556</v>
      </c>
      <c r="Y64" s="3" t="s">
        <v>243</v>
      </c>
      <c r="Z64" s="3" t="s">
        <v>60</v>
      </c>
      <c r="AA64" s="3">
        <v>0</v>
      </c>
      <c r="AB64" s="3">
        <v>2010</v>
      </c>
    </row>
    <row r="65" spans="1:28" hidden="1" x14ac:dyDescent="0.25">
      <c r="A65">
        <v>22</v>
      </c>
      <c r="B65" s="3" t="s">
        <v>6263</v>
      </c>
      <c r="C65" s="3" t="s">
        <v>127</v>
      </c>
      <c r="D65" s="3" t="s">
        <v>20</v>
      </c>
      <c r="E65" s="4">
        <v>47.302</v>
      </c>
      <c r="F65" s="4">
        <v>1</v>
      </c>
      <c r="G65" s="4">
        <v>47.302</v>
      </c>
      <c r="H65" s="3" t="s">
        <v>6264</v>
      </c>
      <c r="I65" s="3" t="s">
        <v>6265</v>
      </c>
      <c r="J65" s="3" t="s">
        <v>6266</v>
      </c>
      <c r="K65" s="18" t="str">
        <f t="shared" si="0"/>
        <v>Databáze H11</v>
      </c>
      <c r="L65" s="3" t="s">
        <v>6263</v>
      </c>
      <c r="M65" s="3" t="s">
        <v>7513</v>
      </c>
      <c r="N65" s="20" t="s">
        <v>7526</v>
      </c>
      <c r="O65" s="3" t="s">
        <v>8842</v>
      </c>
      <c r="P65" s="18" t="str">
        <f>HYPERLINK(O65,"Katalog NK")</f>
        <v>Katalog NK</v>
      </c>
      <c r="Q65" s="18"/>
      <c r="R65" s="3" t="s">
        <v>8922</v>
      </c>
      <c r="S65" s="3" t="s">
        <v>8999</v>
      </c>
      <c r="T65" s="3" t="s">
        <v>89</v>
      </c>
      <c r="U65" s="3">
        <v>1</v>
      </c>
      <c r="V65" s="3" t="s">
        <v>26</v>
      </c>
      <c r="W65" s="3" t="s">
        <v>8980</v>
      </c>
      <c r="X65" s="3" t="s">
        <v>695</v>
      </c>
      <c r="Y65" s="3" t="s">
        <v>695</v>
      </c>
      <c r="Z65" s="3" t="s">
        <v>40</v>
      </c>
      <c r="AA65" s="3">
        <v>0</v>
      </c>
      <c r="AB65" s="3">
        <v>2006</v>
      </c>
    </row>
    <row r="66" spans="1:28" x14ac:dyDescent="0.25">
      <c r="A66">
        <v>557</v>
      </c>
      <c r="B66" s="3" t="s">
        <v>623</v>
      </c>
      <c r="C66" s="3" t="s">
        <v>30</v>
      </c>
      <c r="D66" s="3" t="s">
        <v>51</v>
      </c>
      <c r="E66" s="4">
        <v>11.824999999999999</v>
      </c>
      <c r="F66" s="4">
        <v>0.8</v>
      </c>
      <c r="G66" s="4">
        <v>9.4600000000000009</v>
      </c>
      <c r="H66" s="3" t="s">
        <v>624</v>
      </c>
      <c r="I66" s="3" t="s">
        <v>625</v>
      </c>
      <c r="J66" s="3" t="s">
        <v>626</v>
      </c>
      <c r="K66" s="18" t="str">
        <f t="shared" si="0"/>
        <v>Databáze H11</v>
      </c>
      <c r="L66" s="3" t="s">
        <v>55</v>
      </c>
      <c r="M66" s="3" t="s">
        <v>7513</v>
      </c>
      <c r="N66" s="20" t="s">
        <v>8189</v>
      </c>
      <c r="O66" s="3"/>
      <c r="P66" s="3"/>
      <c r="Q66" s="3"/>
      <c r="R66" s="3"/>
      <c r="S66" s="3"/>
      <c r="T66" s="3" t="s">
        <v>89</v>
      </c>
      <c r="U66" s="3">
        <v>1</v>
      </c>
      <c r="V66" s="3" t="s">
        <v>285</v>
      </c>
      <c r="W66" s="3" t="s">
        <v>8980</v>
      </c>
      <c r="X66" s="3" t="s">
        <v>58</v>
      </c>
      <c r="Y66" s="3" t="s">
        <v>434</v>
      </c>
      <c r="Z66" s="3" t="s">
        <v>60</v>
      </c>
      <c r="AA66" s="3">
        <v>0</v>
      </c>
      <c r="AB66" s="3">
        <v>2010</v>
      </c>
    </row>
    <row r="67" spans="1:28" hidden="1" x14ac:dyDescent="0.25">
      <c r="A67">
        <v>220</v>
      </c>
      <c r="B67" s="3" t="s">
        <v>6198</v>
      </c>
      <c r="C67" s="3" t="s">
        <v>127</v>
      </c>
      <c r="D67" s="3" t="s">
        <v>20</v>
      </c>
      <c r="E67" s="4">
        <v>46.579000000000001</v>
      </c>
      <c r="F67" s="4">
        <v>0.42399999999999999</v>
      </c>
      <c r="G67" s="4">
        <v>19.739999999999998</v>
      </c>
      <c r="H67" s="3" t="s">
        <v>6199</v>
      </c>
      <c r="I67" s="3" t="s">
        <v>6200</v>
      </c>
      <c r="J67" s="3" t="s">
        <v>6201</v>
      </c>
      <c r="K67" s="18" t="str">
        <f t="shared" ref="K67:K130" si="1">HYPERLINK(J67,"Databáze H11")</f>
        <v>Databáze H11</v>
      </c>
      <c r="L67" s="3" t="s">
        <v>6198</v>
      </c>
      <c r="M67" s="3" t="s">
        <v>7513</v>
      </c>
      <c r="N67" s="20" t="s">
        <v>7589</v>
      </c>
      <c r="O67" s="3" t="s">
        <v>8886</v>
      </c>
      <c r="P67" s="18" t="str">
        <f>HYPERLINK(O67,"Katalog NK")</f>
        <v>Katalog NK</v>
      </c>
      <c r="Q67" s="18"/>
      <c r="R67" s="22" t="s">
        <v>8930</v>
      </c>
      <c r="S67" s="3" t="s">
        <v>8999</v>
      </c>
      <c r="T67" s="3" t="s">
        <v>73</v>
      </c>
      <c r="U67" s="3">
        <v>10</v>
      </c>
      <c r="V67" s="3" t="s">
        <v>26</v>
      </c>
      <c r="W67" s="3" t="s">
        <v>8980</v>
      </c>
      <c r="X67" s="3" t="s">
        <v>1488</v>
      </c>
      <c r="Y67" s="3" t="s">
        <v>1488</v>
      </c>
      <c r="Z67" s="3" t="s">
        <v>4270</v>
      </c>
      <c r="AA67" s="3">
        <v>0</v>
      </c>
      <c r="AB67" s="3">
        <v>2006</v>
      </c>
    </row>
    <row r="68" spans="1:28" x14ac:dyDescent="0.25">
      <c r="A68">
        <v>559</v>
      </c>
      <c r="B68" s="3" t="s">
        <v>736</v>
      </c>
      <c r="C68" s="3" t="s">
        <v>30</v>
      </c>
      <c r="D68" s="3" t="s">
        <v>51</v>
      </c>
      <c r="E68" s="4">
        <v>11.824999999999999</v>
      </c>
      <c r="F68" s="4">
        <v>1</v>
      </c>
      <c r="G68" s="4">
        <v>11.824999999999999</v>
      </c>
      <c r="H68" s="3" t="s">
        <v>737</v>
      </c>
      <c r="I68" s="3" t="s">
        <v>738</v>
      </c>
      <c r="J68" s="3" t="s">
        <v>739</v>
      </c>
      <c r="K68" s="18" t="str">
        <f t="shared" si="1"/>
        <v>Databáze H11</v>
      </c>
      <c r="L68" s="3" t="s">
        <v>55</v>
      </c>
      <c r="M68" s="3" t="s">
        <v>7513</v>
      </c>
      <c r="N68" s="20" t="s">
        <v>8189</v>
      </c>
      <c r="O68" s="3"/>
      <c r="P68" s="3"/>
      <c r="Q68" s="3"/>
      <c r="R68" s="3"/>
      <c r="S68" s="3"/>
      <c r="T68" s="3" t="s">
        <v>89</v>
      </c>
      <c r="U68" s="3">
        <v>1</v>
      </c>
      <c r="V68" s="3" t="s">
        <v>285</v>
      </c>
      <c r="W68" s="3" t="s">
        <v>8980</v>
      </c>
      <c r="X68" s="3" t="s">
        <v>740</v>
      </c>
      <c r="Y68" s="3" t="s">
        <v>741</v>
      </c>
      <c r="Z68" s="3" t="s">
        <v>60</v>
      </c>
      <c r="AA68" s="3">
        <v>0</v>
      </c>
      <c r="AB68" s="3">
        <v>2010</v>
      </c>
    </row>
    <row r="69" spans="1:28" x14ac:dyDescent="0.25">
      <c r="A69">
        <v>560</v>
      </c>
      <c r="B69" s="3" t="s">
        <v>50</v>
      </c>
      <c r="C69" s="3" t="s">
        <v>30</v>
      </c>
      <c r="D69" s="3" t="s">
        <v>51</v>
      </c>
      <c r="E69" s="4">
        <v>11.824999999999999</v>
      </c>
      <c r="F69" s="4">
        <v>1</v>
      </c>
      <c r="G69" s="4">
        <v>11.824999999999999</v>
      </c>
      <c r="H69" s="3" t="s">
        <v>52</v>
      </c>
      <c r="I69" s="3" t="s">
        <v>53</v>
      </c>
      <c r="J69" s="3" t="s">
        <v>54</v>
      </c>
      <c r="K69" s="18" t="str">
        <f t="shared" si="1"/>
        <v>Databáze H11</v>
      </c>
      <c r="L69" s="3" t="s">
        <v>55</v>
      </c>
      <c r="M69" s="3" t="s">
        <v>7513</v>
      </c>
      <c r="N69" s="20" t="s">
        <v>8189</v>
      </c>
      <c r="O69" s="3"/>
      <c r="P69" s="3"/>
      <c r="Q69" s="3"/>
      <c r="R69" s="3"/>
      <c r="S69" s="3"/>
      <c r="T69" s="3" t="s">
        <v>56</v>
      </c>
      <c r="U69" s="3">
        <v>1</v>
      </c>
      <c r="V69" s="3" t="s">
        <v>57</v>
      </c>
      <c r="W69" s="3" t="s">
        <v>8980</v>
      </c>
      <c r="X69" s="3" t="s">
        <v>58</v>
      </c>
      <c r="Y69" s="3" t="s">
        <v>59</v>
      </c>
      <c r="Z69" s="3" t="s">
        <v>60</v>
      </c>
      <c r="AA69" s="3">
        <v>0</v>
      </c>
      <c r="AB69" s="3">
        <v>2010</v>
      </c>
    </row>
    <row r="70" spans="1:28" x14ac:dyDescent="0.25">
      <c r="A70">
        <v>564</v>
      </c>
      <c r="B70" s="3" t="s">
        <v>980</v>
      </c>
      <c r="C70" s="3" t="s">
        <v>30</v>
      </c>
      <c r="D70" s="3" t="s">
        <v>51</v>
      </c>
      <c r="E70" s="4">
        <v>11.824999999999999</v>
      </c>
      <c r="F70" s="4">
        <v>1</v>
      </c>
      <c r="G70" s="4">
        <v>11.824999999999999</v>
      </c>
      <c r="H70" s="3" t="s">
        <v>981</v>
      </c>
      <c r="I70" s="3" t="s">
        <v>982</v>
      </c>
      <c r="J70" s="3" t="s">
        <v>983</v>
      </c>
      <c r="K70" s="18" t="str">
        <f t="shared" si="1"/>
        <v>Databáze H11</v>
      </c>
      <c r="L70" s="3" t="s">
        <v>55</v>
      </c>
      <c r="M70" s="3" t="s">
        <v>7513</v>
      </c>
      <c r="N70" s="20" t="s">
        <v>8189</v>
      </c>
      <c r="O70" s="3"/>
      <c r="P70" s="3"/>
      <c r="Q70" s="3"/>
      <c r="R70" s="3"/>
      <c r="S70" s="3"/>
      <c r="T70" s="3" t="s">
        <v>89</v>
      </c>
      <c r="U70" s="3">
        <v>1</v>
      </c>
      <c r="V70" s="3" t="s">
        <v>285</v>
      </c>
      <c r="W70" s="3" t="s">
        <v>8980</v>
      </c>
      <c r="X70" s="3" t="s">
        <v>751</v>
      </c>
      <c r="Y70" s="3" t="s">
        <v>984</v>
      </c>
      <c r="Z70" s="3" t="s">
        <v>60</v>
      </c>
      <c r="AA70" s="3">
        <v>0</v>
      </c>
      <c r="AB70" s="3">
        <v>2010</v>
      </c>
    </row>
    <row r="71" spans="1:28" hidden="1" x14ac:dyDescent="0.25">
      <c r="A71">
        <v>233</v>
      </c>
      <c r="B71" s="3" t="s">
        <v>6820</v>
      </c>
      <c r="C71" s="3" t="s">
        <v>127</v>
      </c>
      <c r="D71" s="3" t="s">
        <v>20</v>
      </c>
      <c r="E71" s="4">
        <v>46.579000000000001</v>
      </c>
      <c r="F71" s="4">
        <v>0.5</v>
      </c>
      <c r="G71" s="4">
        <v>23.289000000000001</v>
      </c>
      <c r="H71" s="3" t="s">
        <v>6821</v>
      </c>
      <c r="I71" s="3" t="s">
        <v>6822</v>
      </c>
      <c r="J71" s="3" t="s">
        <v>6823</v>
      </c>
      <c r="K71" s="18" t="str">
        <f t="shared" si="1"/>
        <v>Databáze H11</v>
      </c>
      <c r="L71" s="3" t="s">
        <v>6820</v>
      </c>
      <c r="M71" s="3" t="s">
        <v>7513</v>
      </c>
      <c r="N71" s="20" t="s">
        <v>7592</v>
      </c>
      <c r="O71" s="3" t="s">
        <v>8899</v>
      </c>
      <c r="P71" s="18" t="str">
        <f>HYPERLINK(O71,"Katalog NK")</f>
        <v>Katalog NK</v>
      </c>
      <c r="Q71" s="18"/>
      <c r="R71" s="3" t="s">
        <v>8977</v>
      </c>
      <c r="S71" s="3" t="s">
        <v>8999</v>
      </c>
      <c r="T71" s="3" t="s">
        <v>66</v>
      </c>
      <c r="U71" s="3">
        <v>10</v>
      </c>
      <c r="V71" s="3" t="s">
        <v>26</v>
      </c>
      <c r="W71" s="3" t="s">
        <v>8980</v>
      </c>
      <c r="X71" s="3" t="s">
        <v>6824</v>
      </c>
      <c r="Y71" s="3" t="s">
        <v>6824</v>
      </c>
      <c r="Z71" s="3" t="s">
        <v>6825</v>
      </c>
      <c r="AA71" s="3">
        <v>0</v>
      </c>
      <c r="AB71" s="3">
        <v>2006</v>
      </c>
    </row>
    <row r="72" spans="1:28" hidden="1" x14ac:dyDescent="0.25">
      <c r="A72">
        <v>28</v>
      </c>
      <c r="B72" s="3" t="s">
        <v>6383</v>
      </c>
      <c r="C72" s="3" t="s">
        <v>127</v>
      </c>
      <c r="D72" s="3" t="s">
        <v>20</v>
      </c>
      <c r="E72" s="4">
        <v>47.302</v>
      </c>
      <c r="F72" s="4">
        <v>0.91700000000000004</v>
      </c>
      <c r="G72" s="4">
        <v>43.39</v>
      </c>
      <c r="H72" s="3" t="s">
        <v>6903</v>
      </c>
      <c r="I72" s="3" t="s">
        <v>6904</v>
      </c>
      <c r="J72" s="3" t="s">
        <v>6905</v>
      </c>
      <c r="K72" s="18" t="str">
        <f t="shared" si="1"/>
        <v>Databáze H11</v>
      </c>
      <c r="L72" s="3" t="s">
        <v>6383</v>
      </c>
      <c r="M72" s="3" t="s">
        <v>7513</v>
      </c>
      <c r="N72" s="20" t="s">
        <v>7530</v>
      </c>
      <c r="O72" s="3" t="s">
        <v>8898</v>
      </c>
      <c r="P72" s="18" t="str">
        <f>HYPERLINK(O72,"Katalog NK")</f>
        <v>Katalog NK</v>
      </c>
      <c r="Q72" s="18"/>
      <c r="R72" s="22" t="s">
        <v>8976</v>
      </c>
      <c r="S72" s="3" t="s">
        <v>8999</v>
      </c>
      <c r="T72" s="3" t="s">
        <v>89</v>
      </c>
      <c r="U72" s="3">
        <v>1</v>
      </c>
      <c r="V72" s="3" t="s">
        <v>26</v>
      </c>
      <c r="W72" s="3" t="s">
        <v>8980</v>
      </c>
      <c r="X72" s="3" t="s">
        <v>271</v>
      </c>
      <c r="Y72" s="3" t="s">
        <v>6906</v>
      </c>
      <c r="Z72" s="3" t="s">
        <v>133</v>
      </c>
      <c r="AA72" s="3">
        <v>0</v>
      </c>
      <c r="AB72" s="3">
        <v>2006</v>
      </c>
    </row>
    <row r="73" spans="1:28" x14ac:dyDescent="0.25">
      <c r="A73">
        <v>565</v>
      </c>
      <c r="B73" s="3" t="s">
        <v>281</v>
      </c>
      <c r="C73" s="3" t="s">
        <v>30</v>
      </c>
      <c r="D73" s="3" t="s">
        <v>51</v>
      </c>
      <c r="E73" s="4">
        <v>11.824999999999999</v>
      </c>
      <c r="F73" s="4">
        <v>1</v>
      </c>
      <c r="G73" s="4">
        <v>11.824999999999999</v>
      </c>
      <c r="H73" s="3" t="s">
        <v>282</v>
      </c>
      <c r="I73" s="3" t="s">
        <v>283</v>
      </c>
      <c r="J73" s="3" t="s">
        <v>284</v>
      </c>
      <c r="K73" s="18" t="str">
        <f t="shared" si="1"/>
        <v>Databáze H11</v>
      </c>
      <c r="L73" s="3" t="s">
        <v>55</v>
      </c>
      <c r="M73" s="3" t="s">
        <v>7513</v>
      </c>
      <c r="N73" s="20" t="s">
        <v>8189</v>
      </c>
      <c r="O73" s="3"/>
      <c r="P73" s="3"/>
      <c r="Q73" s="3"/>
      <c r="R73" s="3"/>
      <c r="S73" s="3"/>
      <c r="T73" s="3" t="s">
        <v>89</v>
      </c>
      <c r="U73" s="3">
        <v>1</v>
      </c>
      <c r="V73" s="3" t="s">
        <v>285</v>
      </c>
      <c r="W73" s="3" t="s">
        <v>8980</v>
      </c>
      <c r="X73" s="3" t="s">
        <v>286</v>
      </c>
      <c r="Y73" s="3" t="s">
        <v>286</v>
      </c>
      <c r="Z73" s="3" t="s">
        <v>60</v>
      </c>
      <c r="AA73" s="3">
        <v>0</v>
      </c>
      <c r="AB73" s="3">
        <v>2010</v>
      </c>
    </row>
    <row r="74" spans="1:28" x14ac:dyDescent="0.25">
      <c r="A74">
        <v>568</v>
      </c>
      <c r="B74" s="3" t="s">
        <v>421</v>
      </c>
      <c r="C74" s="3" t="s">
        <v>30</v>
      </c>
      <c r="D74" s="3" t="s">
        <v>51</v>
      </c>
      <c r="E74" s="4">
        <v>11.824999999999999</v>
      </c>
      <c r="F74" s="4">
        <v>1</v>
      </c>
      <c r="G74" s="4">
        <v>11.824999999999999</v>
      </c>
      <c r="H74" s="3" t="s">
        <v>422</v>
      </c>
      <c r="I74" s="3" t="s">
        <v>423</v>
      </c>
      <c r="J74" s="3" t="s">
        <v>424</v>
      </c>
      <c r="K74" s="18" t="str">
        <f t="shared" si="1"/>
        <v>Databáze H11</v>
      </c>
      <c r="L74" s="3" t="s">
        <v>55</v>
      </c>
      <c r="M74" s="3" t="s">
        <v>7513</v>
      </c>
      <c r="N74" s="20" t="s">
        <v>8189</v>
      </c>
      <c r="O74" s="3"/>
      <c r="P74" s="3"/>
      <c r="Q74" s="3"/>
      <c r="R74" s="3"/>
      <c r="S74" s="3"/>
      <c r="T74" s="3" t="s">
        <v>89</v>
      </c>
      <c r="U74" s="3">
        <v>1</v>
      </c>
      <c r="V74" s="3" t="s">
        <v>285</v>
      </c>
      <c r="W74" s="3" t="s">
        <v>8980</v>
      </c>
      <c r="X74" s="3" t="s">
        <v>425</v>
      </c>
      <c r="Y74" s="3" t="s">
        <v>425</v>
      </c>
      <c r="Z74" s="3" t="s">
        <v>60</v>
      </c>
      <c r="AA74" s="3">
        <v>0</v>
      </c>
      <c r="AB74" s="3">
        <v>2010</v>
      </c>
    </row>
    <row r="75" spans="1:28" x14ac:dyDescent="0.25">
      <c r="A75">
        <v>570</v>
      </c>
      <c r="B75" s="3" t="s">
        <v>747</v>
      </c>
      <c r="C75" s="3" t="s">
        <v>30</v>
      </c>
      <c r="D75" s="3" t="s">
        <v>51</v>
      </c>
      <c r="E75" s="4">
        <v>11.824999999999999</v>
      </c>
      <c r="F75" s="4">
        <v>1</v>
      </c>
      <c r="G75" s="4">
        <v>11.824999999999999</v>
      </c>
      <c r="H75" s="3" t="s">
        <v>748</v>
      </c>
      <c r="I75" s="3" t="s">
        <v>749</v>
      </c>
      <c r="J75" s="3" t="s">
        <v>750</v>
      </c>
      <c r="K75" s="18" t="str">
        <f t="shared" si="1"/>
        <v>Databáze H11</v>
      </c>
      <c r="L75" s="3" t="s">
        <v>55</v>
      </c>
      <c r="M75" s="3" t="s">
        <v>7513</v>
      </c>
      <c r="N75" s="20" t="s">
        <v>8189</v>
      </c>
      <c r="O75" s="3"/>
      <c r="P75" s="3"/>
      <c r="Q75" s="3"/>
      <c r="R75" s="3"/>
      <c r="S75" s="3"/>
      <c r="T75" s="3" t="s">
        <v>89</v>
      </c>
      <c r="U75" s="3">
        <v>1</v>
      </c>
      <c r="V75" s="3" t="s">
        <v>285</v>
      </c>
      <c r="W75" s="3" t="s">
        <v>8980</v>
      </c>
      <c r="X75" s="3" t="s">
        <v>751</v>
      </c>
      <c r="Y75" s="3" t="s">
        <v>751</v>
      </c>
      <c r="Z75" s="3" t="s">
        <v>40</v>
      </c>
      <c r="AA75" s="3">
        <v>0</v>
      </c>
      <c r="AB75" s="3">
        <v>2010</v>
      </c>
    </row>
    <row r="76" spans="1:28" x14ac:dyDescent="0.25">
      <c r="A76">
        <v>615</v>
      </c>
      <c r="B76" s="3" t="s">
        <v>426</v>
      </c>
      <c r="C76" s="3" t="s">
        <v>30</v>
      </c>
      <c r="D76" s="3" t="s">
        <v>51</v>
      </c>
      <c r="E76" s="4">
        <v>11.645</v>
      </c>
      <c r="F76" s="4">
        <v>1</v>
      </c>
      <c r="G76" s="4">
        <v>11.645</v>
      </c>
      <c r="H76" s="3" t="s">
        <v>427</v>
      </c>
      <c r="I76" s="3" t="s">
        <v>428</v>
      </c>
      <c r="J76" s="3" t="s">
        <v>429</v>
      </c>
      <c r="K76" s="18" t="str">
        <f t="shared" si="1"/>
        <v>Databáze H11</v>
      </c>
      <c r="L76" s="3" t="s">
        <v>55</v>
      </c>
      <c r="M76" s="3" t="s">
        <v>7513</v>
      </c>
      <c r="N76" s="20" t="s">
        <v>8189</v>
      </c>
      <c r="O76" s="3"/>
      <c r="P76" s="3"/>
      <c r="Q76" s="3"/>
      <c r="R76" s="3"/>
      <c r="S76" s="3"/>
      <c r="T76" s="3" t="s">
        <v>146</v>
      </c>
      <c r="U76" s="3">
        <v>10</v>
      </c>
      <c r="V76" s="3" t="s">
        <v>285</v>
      </c>
      <c r="W76" s="3" t="s">
        <v>8980</v>
      </c>
      <c r="X76" s="3" t="s">
        <v>172</v>
      </c>
      <c r="Y76" s="3" t="s">
        <v>172</v>
      </c>
      <c r="Z76" s="3" t="s">
        <v>60</v>
      </c>
      <c r="AA76" s="3">
        <v>0</v>
      </c>
      <c r="AB76" s="3">
        <v>2010</v>
      </c>
    </row>
    <row r="77" spans="1:28" x14ac:dyDescent="0.25">
      <c r="A77">
        <v>637</v>
      </c>
      <c r="B77" s="3" t="s">
        <v>5475</v>
      </c>
      <c r="C77" s="3" t="s">
        <v>30</v>
      </c>
      <c r="D77" s="3" t="s">
        <v>51</v>
      </c>
      <c r="E77" s="4">
        <v>9.4600000000000009</v>
      </c>
      <c r="F77" s="4">
        <v>1</v>
      </c>
      <c r="G77" s="4">
        <v>9.4600000000000009</v>
      </c>
      <c r="H77" s="3" t="s">
        <v>5476</v>
      </c>
      <c r="I77" s="3" t="s">
        <v>5477</v>
      </c>
      <c r="J77" s="3" t="s">
        <v>5478</v>
      </c>
      <c r="K77" s="18" t="str">
        <f t="shared" si="1"/>
        <v>Databáze H11</v>
      </c>
      <c r="L77" s="3" t="s">
        <v>55</v>
      </c>
      <c r="M77" s="3" t="s">
        <v>7513</v>
      </c>
      <c r="N77" s="20" t="s">
        <v>8189</v>
      </c>
      <c r="O77" s="3"/>
      <c r="P77" s="3"/>
      <c r="Q77" s="3"/>
      <c r="R77" s="3"/>
      <c r="S77" s="3"/>
      <c r="T77" s="3" t="s">
        <v>56</v>
      </c>
      <c r="U77" s="3">
        <v>1</v>
      </c>
      <c r="V77" s="3" t="s">
        <v>411</v>
      </c>
      <c r="W77" s="3" t="s">
        <v>8980</v>
      </c>
      <c r="X77" s="3" t="s">
        <v>879</v>
      </c>
      <c r="Y77" s="3" t="s">
        <v>879</v>
      </c>
      <c r="Z77" s="3" t="s">
        <v>40</v>
      </c>
      <c r="AA77" s="3">
        <v>0</v>
      </c>
      <c r="AB77" s="3">
        <v>2007</v>
      </c>
    </row>
    <row r="78" spans="1:28" x14ac:dyDescent="0.25">
      <c r="A78">
        <v>639</v>
      </c>
      <c r="B78" s="3" t="s">
        <v>3162</v>
      </c>
      <c r="C78" s="3" t="s">
        <v>30</v>
      </c>
      <c r="D78" s="3" t="s">
        <v>51</v>
      </c>
      <c r="E78" s="4">
        <v>9.4600000000000009</v>
      </c>
      <c r="F78" s="4">
        <v>1</v>
      </c>
      <c r="G78" s="4">
        <v>9.4600000000000009</v>
      </c>
      <c r="H78" s="3" t="s">
        <v>3163</v>
      </c>
      <c r="I78" s="3" t="s">
        <v>3164</v>
      </c>
      <c r="J78" s="3" t="s">
        <v>3165</v>
      </c>
      <c r="K78" s="18" t="str">
        <f t="shared" si="1"/>
        <v>Databáze H11</v>
      </c>
      <c r="L78" s="3" t="s">
        <v>55</v>
      </c>
      <c r="M78" s="3" t="s">
        <v>7513</v>
      </c>
      <c r="N78" s="20" t="s">
        <v>8189</v>
      </c>
      <c r="O78" s="3"/>
      <c r="P78" s="3"/>
      <c r="Q78" s="3"/>
      <c r="R78" s="3"/>
      <c r="S78" s="3"/>
      <c r="T78" s="3" t="s">
        <v>56</v>
      </c>
      <c r="U78" s="3">
        <v>1</v>
      </c>
      <c r="V78" s="3" t="s">
        <v>411</v>
      </c>
      <c r="W78" s="3" t="s">
        <v>8980</v>
      </c>
      <c r="X78" s="3" t="s">
        <v>527</v>
      </c>
      <c r="Y78" s="3" t="s">
        <v>527</v>
      </c>
      <c r="Z78" s="3" t="s">
        <v>2776</v>
      </c>
      <c r="AA78" s="3">
        <v>0</v>
      </c>
      <c r="AB78" s="3">
        <v>2008</v>
      </c>
    </row>
    <row r="79" spans="1:28" x14ac:dyDescent="0.25">
      <c r="A79">
        <v>640</v>
      </c>
      <c r="B79" s="3" t="s">
        <v>3944</v>
      </c>
      <c r="C79" s="3" t="s">
        <v>30</v>
      </c>
      <c r="D79" s="3" t="s">
        <v>51</v>
      </c>
      <c r="E79" s="4">
        <v>9.4600000000000009</v>
      </c>
      <c r="F79" s="4">
        <v>1</v>
      </c>
      <c r="G79" s="4">
        <v>9.4600000000000009</v>
      </c>
      <c r="H79" s="3" t="s">
        <v>3945</v>
      </c>
      <c r="I79" s="3" t="s">
        <v>3946</v>
      </c>
      <c r="J79" s="3" t="s">
        <v>3947</v>
      </c>
      <c r="K79" s="18" t="str">
        <f t="shared" si="1"/>
        <v>Databáze H11</v>
      </c>
      <c r="L79" s="3" t="s">
        <v>55</v>
      </c>
      <c r="M79" s="3" t="s">
        <v>7513</v>
      </c>
      <c r="N79" s="20" t="s">
        <v>8189</v>
      </c>
      <c r="O79" s="3"/>
      <c r="P79" s="3"/>
      <c r="Q79" s="3"/>
      <c r="R79" s="3"/>
      <c r="S79" s="3"/>
      <c r="T79" s="3" t="s">
        <v>56</v>
      </c>
      <c r="U79" s="3">
        <v>1</v>
      </c>
      <c r="V79" s="3" t="s">
        <v>411</v>
      </c>
      <c r="W79" s="3" t="s">
        <v>8980</v>
      </c>
      <c r="X79" s="3" t="s">
        <v>1682</v>
      </c>
      <c r="Y79" s="3" t="s">
        <v>1682</v>
      </c>
      <c r="Z79" s="3" t="s">
        <v>28</v>
      </c>
      <c r="AA79" s="3">
        <v>0</v>
      </c>
      <c r="AB79" s="3">
        <v>2008</v>
      </c>
    </row>
    <row r="80" spans="1:28" x14ac:dyDescent="0.25">
      <c r="A80">
        <v>641</v>
      </c>
      <c r="B80" s="3" t="s">
        <v>4108</v>
      </c>
      <c r="C80" s="3" t="s">
        <v>30</v>
      </c>
      <c r="D80" s="3" t="s">
        <v>51</v>
      </c>
      <c r="E80" s="4">
        <v>9.4600000000000009</v>
      </c>
      <c r="F80" s="4">
        <v>1</v>
      </c>
      <c r="G80" s="4">
        <v>9.4600000000000009</v>
      </c>
      <c r="H80" s="3" t="s">
        <v>4109</v>
      </c>
      <c r="I80" s="3" t="s">
        <v>4110</v>
      </c>
      <c r="J80" s="3" t="s">
        <v>4111</v>
      </c>
      <c r="K80" s="18" t="str">
        <f t="shared" si="1"/>
        <v>Databáze H11</v>
      </c>
      <c r="L80" s="3" t="s">
        <v>55</v>
      </c>
      <c r="M80" s="3" t="s">
        <v>7513</v>
      </c>
      <c r="N80" s="20" t="s">
        <v>8189</v>
      </c>
      <c r="O80" s="3"/>
      <c r="P80" s="3"/>
      <c r="Q80" s="3"/>
      <c r="R80" s="3"/>
      <c r="S80" s="3"/>
      <c r="T80" s="3" t="s">
        <v>56</v>
      </c>
      <c r="U80" s="3">
        <v>1</v>
      </c>
      <c r="V80" s="3" t="s">
        <v>411</v>
      </c>
      <c r="W80" s="3" t="s">
        <v>8980</v>
      </c>
      <c r="X80" s="3" t="s">
        <v>2962</v>
      </c>
      <c r="Y80" s="3" t="s">
        <v>2962</v>
      </c>
      <c r="Z80" s="3" t="s">
        <v>28</v>
      </c>
      <c r="AA80" s="3">
        <v>0</v>
      </c>
      <c r="AB80" s="3">
        <v>2008</v>
      </c>
    </row>
    <row r="81" spans="1:28" x14ac:dyDescent="0.25">
      <c r="A81">
        <v>6</v>
      </c>
      <c r="B81" s="3" t="s">
        <v>1125</v>
      </c>
      <c r="C81" s="3" t="s">
        <v>30</v>
      </c>
      <c r="D81" s="3" t="s">
        <v>31</v>
      </c>
      <c r="E81" s="4">
        <v>55.036000000000001</v>
      </c>
      <c r="F81" s="4">
        <v>1</v>
      </c>
      <c r="G81" s="4">
        <v>55.036000000000001</v>
      </c>
      <c r="H81" s="3" t="s">
        <v>1126</v>
      </c>
      <c r="I81" s="3" t="s">
        <v>1127</v>
      </c>
      <c r="J81" s="3" t="s">
        <v>1128</v>
      </c>
      <c r="K81" s="18" t="str">
        <f t="shared" si="1"/>
        <v>Databáze H11</v>
      </c>
      <c r="L81" s="3" t="s">
        <v>1129</v>
      </c>
      <c r="M81" s="3" t="s">
        <v>7512</v>
      </c>
      <c r="N81" s="20" t="s">
        <v>8159</v>
      </c>
      <c r="O81" s="3"/>
      <c r="P81" s="3"/>
      <c r="Q81" s="3"/>
      <c r="R81" s="3"/>
      <c r="S81" s="3"/>
      <c r="T81" s="3" t="s">
        <v>410</v>
      </c>
      <c r="U81" s="3">
        <v>6</v>
      </c>
      <c r="V81" s="3" t="s">
        <v>411</v>
      </c>
      <c r="W81" s="3" t="s">
        <v>8980</v>
      </c>
      <c r="X81" s="3" t="s">
        <v>1130</v>
      </c>
      <c r="Y81" s="3" t="s">
        <v>1130</v>
      </c>
      <c r="Z81" s="3" t="s">
        <v>1131</v>
      </c>
      <c r="AA81" s="3">
        <v>0</v>
      </c>
      <c r="AB81" s="3">
        <v>2009</v>
      </c>
    </row>
    <row r="82" spans="1:28" x14ac:dyDescent="0.25">
      <c r="A82">
        <v>938</v>
      </c>
      <c r="B82" s="3" t="s">
        <v>5384</v>
      </c>
      <c r="C82" s="3" t="s">
        <v>30</v>
      </c>
      <c r="D82" s="3" t="s">
        <v>161</v>
      </c>
      <c r="E82" s="4">
        <v>0</v>
      </c>
      <c r="F82" s="4">
        <v>1</v>
      </c>
      <c r="G82" s="4">
        <v>0</v>
      </c>
      <c r="H82" s="3" t="s">
        <v>5385</v>
      </c>
      <c r="I82" s="3" t="s">
        <v>5386</v>
      </c>
      <c r="J82" s="3" t="s">
        <v>5387</v>
      </c>
      <c r="K82" s="18" t="str">
        <f t="shared" si="1"/>
        <v>Databáze H11</v>
      </c>
      <c r="L82" s="3" t="s">
        <v>5388</v>
      </c>
      <c r="M82" s="3" t="s">
        <v>7513</v>
      </c>
      <c r="N82" s="20" t="s">
        <v>8246</v>
      </c>
      <c r="O82" s="3"/>
      <c r="P82" s="3"/>
      <c r="Q82" s="3"/>
      <c r="R82" s="3"/>
      <c r="S82" s="3"/>
      <c r="T82" s="3" t="s">
        <v>89</v>
      </c>
      <c r="U82" s="3">
        <v>1</v>
      </c>
      <c r="V82" s="3" t="s">
        <v>166</v>
      </c>
      <c r="W82" s="3" t="s">
        <v>8980</v>
      </c>
      <c r="X82" s="3" t="s">
        <v>218</v>
      </c>
      <c r="Y82" s="3" t="s">
        <v>218</v>
      </c>
      <c r="Z82" s="3" t="s">
        <v>1968</v>
      </c>
      <c r="AA82" s="3">
        <v>0</v>
      </c>
      <c r="AB82" s="3">
        <v>2007</v>
      </c>
    </row>
    <row r="83" spans="1:28" x14ac:dyDescent="0.25">
      <c r="A83">
        <v>861</v>
      </c>
      <c r="B83" s="3" t="s">
        <v>6023</v>
      </c>
      <c r="C83" s="3" t="s">
        <v>30</v>
      </c>
      <c r="D83" s="3" t="s">
        <v>161</v>
      </c>
      <c r="E83" s="4">
        <v>0</v>
      </c>
      <c r="F83" s="4">
        <v>1</v>
      </c>
      <c r="G83" s="4">
        <v>0</v>
      </c>
      <c r="H83" s="3" t="s">
        <v>6024</v>
      </c>
      <c r="I83" s="3" t="s">
        <v>6025</v>
      </c>
      <c r="J83" s="3" t="s">
        <v>6026</v>
      </c>
      <c r="K83" s="18" t="str">
        <f t="shared" si="1"/>
        <v>Databáze H11</v>
      </c>
      <c r="L83" s="3" t="s">
        <v>6027</v>
      </c>
      <c r="M83" s="3" t="s">
        <v>7513</v>
      </c>
      <c r="N83" s="20" t="s">
        <v>8256</v>
      </c>
      <c r="O83" s="3"/>
      <c r="P83" s="3"/>
      <c r="Q83" s="3"/>
      <c r="R83" s="3"/>
      <c r="S83" s="3"/>
      <c r="T83" s="3" t="s">
        <v>1554</v>
      </c>
      <c r="U83" s="3">
        <v>3</v>
      </c>
      <c r="V83" s="3" t="s">
        <v>166</v>
      </c>
      <c r="W83" s="3" t="s">
        <v>8980</v>
      </c>
      <c r="X83" s="3" t="s">
        <v>1446</v>
      </c>
      <c r="Y83" s="3" t="s">
        <v>1446</v>
      </c>
      <c r="Z83" s="3" t="s">
        <v>1462</v>
      </c>
      <c r="AA83" s="3">
        <v>0</v>
      </c>
      <c r="AB83" s="3">
        <v>2007</v>
      </c>
    </row>
    <row r="84" spans="1:28" x14ac:dyDescent="0.25">
      <c r="A84">
        <v>1</v>
      </c>
      <c r="B84" s="3" t="s">
        <v>1321</v>
      </c>
      <c r="C84" s="3" t="s">
        <v>30</v>
      </c>
      <c r="D84" s="3" t="s">
        <v>31</v>
      </c>
      <c r="E84" s="4">
        <v>322.91800000000001</v>
      </c>
      <c r="F84" s="4">
        <v>0.2</v>
      </c>
      <c r="G84" s="4">
        <v>64.584000000000003</v>
      </c>
      <c r="H84" s="3" t="s">
        <v>1322</v>
      </c>
      <c r="I84" s="3" t="s">
        <v>1323</v>
      </c>
      <c r="J84" s="3" t="s">
        <v>1324</v>
      </c>
      <c r="K84" s="18" t="str">
        <f t="shared" si="1"/>
        <v>Databáze H11</v>
      </c>
      <c r="L84" s="3" t="s">
        <v>1325</v>
      </c>
      <c r="M84" s="3" t="s">
        <v>7512</v>
      </c>
      <c r="N84" s="20" t="s">
        <v>8156</v>
      </c>
      <c r="O84" s="3"/>
      <c r="P84" s="3"/>
      <c r="Q84" s="3"/>
      <c r="R84" s="3"/>
      <c r="S84" s="3"/>
      <c r="T84" s="3" t="s">
        <v>673</v>
      </c>
      <c r="U84" s="3">
        <v>7</v>
      </c>
      <c r="V84" s="3" t="s">
        <v>411</v>
      </c>
      <c r="W84" s="3" t="s">
        <v>8980</v>
      </c>
      <c r="X84" s="3" t="s">
        <v>1326</v>
      </c>
      <c r="Y84" s="3" t="s">
        <v>1326</v>
      </c>
      <c r="Z84" s="3" t="s">
        <v>1327</v>
      </c>
      <c r="AA84" s="3">
        <v>0</v>
      </c>
      <c r="AB84" s="3">
        <v>2009</v>
      </c>
    </row>
    <row r="85" spans="1:28" x14ac:dyDescent="0.25">
      <c r="A85">
        <v>1043</v>
      </c>
      <c r="B85" s="3" t="s">
        <v>4955</v>
      </c>
      <c r="C85" s="3" t="s">
        <v>30</v>
      </c>
      <c r="D85" s="3" t="s">
        <v>161</v>
      </c>
      <c r="E85" s="4">
        <v>0</v>
      </c>
      <c r="F85" s="4">
        <v>1</v>
      </c>
      <c r="G85" s="4">
        <v>0</v>
      </c>
      <c r="H85" s="3" t="s">
        <v>4956</v>
      </c>
      <c r="I85" s="3" t="s">
        <v>4957</v>
      </c>
      <c r="J85" s="3" t="s">
        <v>4958</v>
      </c>
      <c r="K85" s="18" t="str">
        <f t="shared" si="1"/>
        <v>Databáze H11</v>
      </c>
      <c r="L85" s="3" t="s">
        <v>4959</v>
      </c>
      <c r="M85" s="3" t="s">
        <v>7513</v>
      </c>
      <c r="N85" s="20" t="s">
        <v>8284</v>
      </c>
      <c r="O85" s="3"/>
      <c r="P85" s="3"/>
      <c r="Q85" s="3"/>
      <c r="R85" s="3"/>
      <c r="S85" s="3"/>
      <c r="T85" s="3" t="s">
        <v>622</v>
      </c>
      <c r="U85" s="3">
        <v>7</v>
      </c>
      <c r="V85" s="3" t="s">
        <v>166</v>
      </c>
      <c r="W85" s="3" t="s">
        <v>8980</v>
      </c>
      <c r="X85" s="3" t="s">
        <v>567</v>
      </c>
      <c r="Y85" s="3" t="s">
        <v>567</v>
      </c>
      <c r="Z85" s="3" t="s">
        <v>398</v>
      </c>
      <c r="AA85" s="3">
        <v>0</v>
      </c>
      <c r="AB85" s="3">
        <v>2007</v>
      </c>
    </row>
    <row r="86" spans="1:28" x14ac:dyDescent="0.25">
      <c r="A86">
        <v>468</v>
      </c>
      <c r="B86" s="3" t="s">
        <v>742</v>
      </c>
      <c r="C86" s="3" t="s">
        <v>30</v>
      </c>
      <c r="D86" s="3" t="s">
        <v>51</v>
      </c>
      <c r="E86" s="4">
        <v>13.974</v>
      </c>
      <c r="F86" s="4">
        <v>1</v>
      </c>
      <c r="G86" s="4">
        <v>13.974</v>
      </c>
      <c r="H86" s="3" t="s">
        <v>743</v>
      </c>
      <c r="I86" s="3" t="s">
        <v>744</v>
      </c>
      <c r="J86" s="3" t="s">
        <v>745</v>
      </c>
      <c r="K86" s="18" t="str">
        <f t="shared" si="1"/>
        <v>Databáze H11</v>
      </c>
      <c r="L86" s="3" t="s">
        <v>746</v>
      </c>
      <c r="M86" s="3" t="s">
        <v>7514</v>
      </c>
      <c r="N86" s="20" t="s">
        <v>8201</v>
      </c>
      <c r="O86" s="3"/>
      <c r="P86" s="3"/>
      <c r="Q86" s="3"/>
      <c r="R86" s="3"/>
      <c r="S86" s="3"/>
      <c r="T86" s="3" t="s">
        <v>146</v>
      </c>
      <c r="U86" s="3">
        <v>10</v>
      </c>
      <c r="V86" s="3" t="s">
        <v>196</v>
      </c>
      <c r="W86" s="3" t="s">
        <v>8980</v>
      </c>
      <c r="X86" s="3" t="s">
        <v>658</v>
      </c>
      <c r="Y86" s="3" t="s">
        <v>658</v>
      </c>
      <c r="Z86" s="3" t="s">
        <v>40</v>
      </c>
      <c r="AA86" s="3">
        <v>0</v>
      </c>
      <c r="AB86" s="3">
        <v>2010</v>
      </c>
    </row>
    <row r="87" spans="1:28" x14ac:dyDescent="0.25">
      <c r="A87">
        <v>395</v>
      </c>
      <c r="B87" s="3" t="s">
        <v>2215</v>
      </c>
      <c r="C87" s="3" t="s">
        <v>30</v>
      </c>
      <c r="D87" s="3" t="s">
        <v>51</v>
      </c>
      <c r="E87" s="4">
        <v>23.289000000000001</v>
      </c>
      <c r="F87" s="4">
        <v>1</v>
      </c>
      <c r="G87" s="4">
        <v>23.289000000000001</v>
      </c>
      <c r="H87" s="3" t="s">
        <v>2216</v>
      </c>
      <c r="I87" s="3" t="s">
        <v>2217</v>
      </c>
      <c r="J87" s="3" t="s">
        <v>2218</v>
      </c>
      <c r="K87" s="18" t="str">
        <f t="shared" si="1"/>
        <v>Databáze H11</v>
      </c>
      <c r="L87" s="3" t="s">
        <v>2219</v>
      </c>
      <c r="M87" s="3" t="s">
        <v>7515</v>
      </c>
      <c r="N87" s="20" t="s">
        <v>8176</v>
      </c>
      <c r="O87" s="3"/>
      <c r="P87" s="3"/>
      <c r="Q87" s="3"/>
      <c r="R87" s="3"/>
      <c r="S87" s="3"/>
      <c r="T87" s="3" t="s">
        <v>73</v>
      </c>
      <c r="U87" s="3">
        <v>10</v>
      </c>
      <c r="V87" s="3" t="s">
        <v>411</v>
      </c>
      <c r="W87" s="3" t="s">
        <v>8980</v>
      </c>
      <c r="X87" s="3" t="s">
        <v>147</v>
      </c>
      <c r="Y87" s="3" t="s">
        <v>147</v>
      </c>
      <c r="Z87" s="3" t="s">
        <v>318</v>
      </c>
      <c r="AA87" s="3">
        <v>0</v>
      </c>
      <c r="AB87" s="3">
        <v>2009</v>
      </c>
    </row>
    <row r="88" spans="1:28" x14ac:dyDescent="0.25">
      <c r="A88">
        <v>423</v>
      </c>
      <c r="B88" s="3" t="s">
        <v>2876</v>
      </c>
      <c r="C88" s="3" t="s">
        <v>30</v>
      </c>
      <c r="D88" s="3" t="s">
        <v>31</v>
      </c>
      <c r="E88" s="4">
        <v>14.334</v>
      </c>
      <c r="F88" s="4">
        <v>0.5</v>
      </c>
      <c r="G88" s="4">
        <v>7.1669999999999998</v>
      </c>
      <c r="H88" s="3" t="s">
        <v>2877</v>
      </c>
      <c r="I88" s="3" t="s">
        <v>2878</v>
      </c>
      <c r="J88" s="3" t="s">
        <v>2879</v>
      </c>
      <c r="K88" s="18" t="str">
        <f t="shared" si="1"/>
        <v>Databáze H11</v>
      </c>
      <c r="L88" s="3" t="s">
        <v>2880</v>
      </c>
      <c r="M88" s="3" t="s">
        <v>7512</v>
      </c>
      <c r="N88" s="20" t="s">
        <v>8185</v>
      </c>
      <c r="O88" s="3"/>
      <c r="P88" s="3"/>
      <c r="Q88" s="3"/>
      <c r="R88" s="3"/>
      <c r="S88" s="3"/>
      <c r="T88" s="3" t="s">
        <v>410</v>
      </c>
      <c r="U88" s="3">
        <v>6</v>
      </c>
      <c r="V88" s="3" t="s">
        <v>411</v>
      </c>
      <c r="W88" s="3" t="s">
        <v>8980</v>
      </c>
      <c r="X88" s="3" t="s">
        <v>412</v>
      </c>
      <c r="Y88" s="3" t="s">
        <v>412</v>
      </c>
      <c r="Z88" s="3" t="s">
        <v>2881</v>
      </c>
      <c r="AA88" s="3">
        <v>0</v>
      </c>
      <c r="AB88" s="3">
        <v>2008</v>
      </c>
    </row>
    <row r="89" spans="1:28" x14ac:dyDescent="0.25">
      <c r="A89">
        <v>469</v>
      </c>
      <c r="B89" s="3" t="s">
        <v>405</v>
      </c>
      <c r="C89" s="3" t="s">
        <v>30</v>
      </c>
      <c r="D89" s="3" t="s">
        <v>31</v>
      </c>
      <c r="E89" s="4">
        <v>12.683999999999999</v>
      </c>
      <c r="F89" s="4">
        <v>1</v>
      </c>
      <c r="G89" s="4">
        <v>12.683999999999999</v>
      </c>
      <c r="H89" s="3" t="s">
        <v>406</v>
      </c>
      <c r="I89" s="3" t="s">
        <v>407</v>
      </c>
      <c r="J89" s="3" t="s">
        <v>408</v>
      </c>
      <c r="K89" s="18" t="str">
        <f t="shared" si="1"/>
        <v>Databáze H11</v>
      </c>
      <c r="L89" s="3" t="s">
        <v>409</v>
      </c>
      <c r="M89" s="3" t="s">
        <v>7512</v>
      </c>
      <c r="N89" s="20" t="s">
        <v>8185</v>
      </c>
      <c r="O89" s="3"/>
      <c r="P89" s="3"/>
      <c r="Q89" s="3"/>
      <c r="R89" s="3"/>
      <c r="S89" s="3"/>
      <c r="T89" s="3" t="s">
        <v>410</v>
      </c>
      <c r="U89" s="3">
        <v>6</v>
      </c>
      <c r="V89" s="3" t="s">
        <v>411</v>
      </c>
      <c r="W89" s="3" t="s">
        <v>8980</v>
      </c>
      <c r="X89" s="3" t="s">
        <v>412</v>
      </c>
      <c r="Y89" s="3" t="s">
        <v>412</v>
      </c>
      <c r="Z89" s="3" t="s">
        <v>413</v>
      </c>
      <c r="AA89" s="3">
        <v>0</v>
      </c>
      <c r="AB89" s="3">
        <v>2010</v>
      </c>
    </row>
    <row r="90" spans="1:28" x14ac:dyDescent="0.25">
      <c r="A90">
        <v>578</v>
      </c>
      <c r="B90" s="3" t="s">
        <v>5602</v>
      </c>
      <c r="C90" s="3" t="s">
        <v>30</v>
      </c>
      <c r="D90" s="3" t="s">
        <v>51</v>
      </c>
      <c r="E90" s="4">
        <v>11.645</v>
      </c>
      <c r="F90" s="4">
        <v>1</v>
      </c>
      <c r="G90" s="4">
        <v>11.645</v>
      </c>
      <c r="H90" s="3" t="s">
        <v>5603</v>
      </c>
      <c r="I90" s="3" t="s">
        <v>5604</v>
      </c>
      <c r="J90" s="3" t="s">
        <v>5605</v>
      </c>
      <c r="K90" s="18" t="str">
        <f t="shared" si="1"/>
        <v>Databáze H11</v>
      </c>
      <c r="L90" s="3" t="s">
        <v>5606</v>
      </c>
      <c r="M90" s="3" t="s">
        <v>7517</v>
      </c>
      <c r="N90" s="20" t="s">
        <v>8224</v>
      </c>
      <c r="O90" s="3"/>
      <c r="P90" s="3"/>
      <c r="Q90" s="3"/>
      <c r="R90" s="3"/>
      <c r="S90" s="3"/>
      <c r="T90" s="3" t="s">
        <v>66</v>
      </c>
      <c r="U90" s="3">
        <v>10</v>
      </c>
      <c r="V90" s="3" t="s">
        <v>411</v>
      </c>
      <c r="W90" s="3" t="s">
        <v>8980</v>
      </c>
      <c r="X90" s="3" t="s">
        <v>3301</v>
      </c>
      <c r="Y90" s="3" t="s">
        <v>3301</v>
      </c>
      <c r="Z90" s="3" t="s">
        <v>40</v>
      </c>
      <c r="AA90" s="3">
        <v>0</v>
      </c>
      <c r="AB90" s="3">
        <v>2007</v>
      </c>
    </row>
    <row r="91" spans="1:28" x14ac:dyDescent="0.25">
      <c r="A91">
        <v>420</v>
      </c>
      <c r="B91" s="3" t="s">
        <v>29</v>
      </c>
      <c r="C91" s="3" t="s">
        <v>30</v>
      </c>
      <c r="D91" s="3" t="s">
        <v>31</v>
      </c>
      <c r="E91" s="4">
        <v>17.55</v>
      </c>
      <c r="F91" s="4">
        <v>0.5</v>
      </c>
      <c r="G91" s="4">
        <v>8.7750000000000004</v>
      </c>
      <c r="H91" s="3" t="s">
        <v>32</v>
      </c>
      <c r="I91" s="3" t="s">
        <v>33</v>
      </c>
      <c r="J91" s="3" t="s">
        <v>34</v>
      </c>
      <c r="K91" s="18" t="str">
        <f t="shared" si="1"/>
        <v>Databáze H11</v>
      </c>
      <c r="L91" s="3" t="s">
        <v>35</v>
      </c>
      <c r="M91" s="3" t="s">
        <v>7512</v>
      </c>
      <c r="N91" s="20" t="s">
        <v>8183</v>
      </c>
      <c r="O91" s="3"/>
      <c r="P91" s="3"/>
      <c r="Q91" s="3"/>
      <c r="R91" s="3"/>
      <c r="S91" s="3"/>
      <c r="T91" s="3" t="s">
        <v>36</v>
      </c>
      <c r="U91" s="3">
        <v>8</v>
      </c>
      <c r="V91" s="3" t="s">
        <v>37</v>
      </c>
      <c r="W91" s="3" t="s">
        <v>8980</v>
      </c>
      <c r="X91" s="3" t="s">
        <v>38</v>
      </c>
      <c r="Y91" s="3" t="s">
        <v>39</v>
      </c>
      <c r="Z91" s="3" t="s">
        <v>40</v>
      </c>
      <c r="AA91" s="3">
        <v>0</v>
      </c>
      <c r="AB91" s="3">
        <v>2010</v>
      </c>
    </row>
    <row r="92" spans="1:28" x14ac:dyDescent="0.25">
      <c r="A92">
        <v>422</v>
      </c>
      <c r="B92" s="3" t="s">
        <v>3867</v>
      </c>
      <c r="C92" s="3" t="s">
        <v>30</v>
      </c>
      <c r="D92" s="3" t="s">
        <v>31</v>
      </c>
      <c r="E92" s="4">
        <v>14.68</v>
      </c>
      <c r="F92" s="4">
        <v>9.0999999999999998E-2</v>
      </c>
      <c r="G92" s="4">
        <v>1.335</v>
      </c>
      <c r="H92" s="3" t="s">
        <v>3868</v>
      </c>
      <c r="I92" s="3" t="s">
        <v>3869</v>
      </c>
      <c r="J92" s="3" t="s">
        <v>3870</v>
      </c>
      <c r="K92" s="18" t="str">
        <f t="shared" si="1"/>
        <v>Databáze H11</v>
      </c>
      <c r="L92" s="3" t="s">
        <v>3871</v>
      </c>
      <c r="M92" s="3" t="s">
        <v>7512</v>
      </c>
      <c r="N92" s="20" t="s">
        <v>8183</v>
      </c>
      <c r="O92" s="3"/>
      <c r="P92" s="3"/>
      <c r="Q92" s="3"/>
      <c r="R92" s="3"/>
      <c r="S92" s="3"/>
      <c r="T92" s="3" t="s">
        <v>622</v>
      </c>
      <c r="U92" s="3">
        <v>7</v>
      </c>
      <c r="V92" s="3" t="s">
        <v>411</v>
      </c>
      <c r="W92" s="3" t="s">
        <v>8980</v>
      </c>
      <c r="X92" s="3" t="s">
        <v>39</v>
      </c>
      <c r="Y92" s="3" t="s">
        <v>39</v>
      </c>
      <c r="Z92" s="3" t="s">
        <v>3872</v>
      </c>
      <c r="AA92" s="3">
        <v>0</v>
      </c>
      <c r="AB92" s="3">
        <v>2008</v>
      </c>
    </row>
    <row r="93" spans="1:28" hidden="1" x14ac:dyDescent="0.25">
      <c r="A93">
        <v>27</v>
      </c>
      <c r="B93" s="3" t="s">
        <v>6521</v>
      </c>
      <c r="C93" s="3" t="s">
        <v>127</v>
      </c>
      <c r="D93" s="3" t="s">
        <v>20</v>
      </c>
      <c r="E93" s="4">
        <v>47.302</v>
      </c>
      <c r="F93" s="4">
        <v>1</v>
      </c>
      <c r="G93" s="4">
        <v>47.302</v>
      </c>
      <c r="H93" s="3" t="s">
        <v>6522</v>
      </c>
      <c r="I93" s="3" t="s">
        <v>6523</v>
      </c>
      <c r="J93" s="3" t="s">
        <v>6524</v>
      </c>
      <c r="K93" s="18" t="str">
        <f t="shared" si="1"/>
        <v>Databáze H11</v>
      </c>
      <c r="L93" s="3" t="s">
        <v>6521</v>
      </c>
      <c r="M93" s="3" t="s">
        <v>7513</v>
      </c>
      <c r="N93" s="20" t="s">
        <v>7529</v>
      </c>
      <c r="O93" s="3" t="s">
        <v>8826</v>
      </c>
      <c r="P93" s="18" t="str">
        <f>HYPERLINK(O93,"Katalog NK")</f>
        <v>Katalog NK</v>
      </c>
      <c r="Q93" s="18"/>
      <c r="R93" s="3" t="s">
        <v>8931</v>
      </c>
      <c r="S93" s="3" t="s">
        <v>8999</v>
      </c>
      <c r="T93" s="3" t="s">
        <v>89</v>
      </c>
      <c r="U93" s="3">
        <v>1</v>
      </c>
      <c r="V93" s="3" t="s">
        <v>26</v>
      </c>
      <c r="W93" s="3" t="s">
        <v>8980</v>
      </c>
      <c r="X93" s="3" t="s">
        <v>190</v>
      </c>
      <c r="Y93" s="3" t="s">
        <v>190</v>
      </c>
      <c r="Z93" s="3" t="s">
        <v>40</v>
      </c>
      <c r="AA93" s="3">
        <v>0</v>
      </c>
      <c r="AB93" s="3">
        <v>2006</v>
      </c>
    </row>
    <row r="94" spans="1:28" hidden="1" x14ac:dyDescent="0.25">
      <c r="A94">
        <v>25</v>
      </c>
      <c r="B94" s="3" t="s">
        <v>6473</v>
      </c>
      <c r="C94" s="3" t="s">
        <v>127</v>
      </c>
      <c r="D94" s="3" t="s">
        <v>20</v>
      </c>
      <c r="E94" s="4">
        <v>47.302</v>
      </c>
      <c r="F94" s="4">
        <v>1</v>
      </c>
      <c r="G94" s="4">
        <v>47.302</v>
      </c>
      <c r="H94" s="3" t="s">
        <v>6474</v>
      </c>
      <c r="I94" s="3" t="s">
        <v>6475</v>
      </c>
      <c r="J94" s="3" t="s">
        <v>6476</v>
      </c>
      <c r="K94" s="18" t="str">
        <f t="shared" si="1"/>
        <v>Databáze H11</v>
      </c>
      <c r="L94" s="3" t="s">
        <v>6473</v>
      </c>
      <c r="M94" s="3" t="s">
        <v>7513</v>
      </c>
      <c r="N94" s="20" t="s">
        <v>7528</v>
      </c>
      <c r="O94" s="3" t="s">
        <v>8865</v>
      </c>
      <c r="P94" s="18" t="str">
        <f>HYPERLINK(O94,"Katalog NK")</f>
        <v>Katalog NK</v>
      </c>
      <c r="Q94" s="18"/>
      <c r="R94" s="3" t="s">
        <v>8931</v>
      </c>
      <c r="S94" s="3" t="s">
        <v>8999</v>
      </c>
      <c r="T94" s="3" t="s">
        <v>89</v>
      </c>
      <c r="U94" s="3">
        <v>1</v>
      </c>
      <c r="V94" s="3" t="s">
        <v>26</v>
      </c>
      <c r="W94" s="3" t="s">
        <v>8980</v>
      </c>
      <c r="X94" s="3" t="s">
        <v>1030</v>
      </c>
      <c r="Y94" s="3" t="s">
        <v>1030</v>
      </c>
      <c r="Z94" s="3" t="s">
        <v>40</v>
      </c>
      <c r="AA94" s="3">
        <v>0</v>
      </c>
      <c r="AB94" s="3">
        <v>2006</v>
      </c>
    </row>
    <row r="95" spans="1:28" x14ac:dyDescent="0.25">
      <c r="A95">
        <v>893</v>
      </c>
      <c r="B95" s="3" t="s">
        <v>4711</v>
      </c>
      <c r="C95" s="3" t="s">
        <v>30</v>
      </c>
      <c r="D95" s="3" t="s">
        <v>161</v>
      </c>
      <c r="E95" s="4">
        <v>0</v>
      </c>
      <c r="F95" s="4">
        <v>1</v>
      </c>
      <c r="G95" s="4">
        <v>0</v>
      </c>
      <c r="H95" s="3" t="s">
        <v>4712</v>
      </c>
      <c r="I95" s="3" t="s">
        <v>4713</v>
      </c>
      <c r="J95" s="3" t="s">
        <v>4714</v>
      </c>
      <c r="K95" s="18" t="str">
        <f t="shared" si="1"/>
        <v>Databáze H11</v>
      </c>
      <c r="L95" s="3" t="s">
        <v>4715</v>
      </c>
      <c r="M95" s="3" t="s">
        <v>7513</v>
      </c>
      <c r="N95" s="20" t="s">
        <v>8258</v>
      </c>
      <c r="O95" s="3"/>
      <c r="P95" s="3"/>
      <c r="Q95" s="3"/>
      <c r="R95" s="3"/>
      <c r="S95" s="3"/>
      <c r="T95" s="3" t="s">
        <v>89</v>
      </c>
      <c r="U95" s="3">
        <v>1</v>
      </c>
      <c r="V95" s="3" t="s">
        <v>166</v>
      </c>
      <c r="W95" s="3" t="s">
        <v>8980</v>
      </c>
      <c r="X95" s="3" t="s">
        <v>4716</v>
      </c>
      <c r="Y95" s="3" t="s">
        <v>4717</v>
      </c>
      <c r="Z95" s="3" t="s">
        <v>60</v>
      </c>
      <c r="AA95" s="3">
        <v>0</v>
      </c>
      <c r="AB95" s="3">
        <v>2007</v>
      </c>
    </row>
    <row r="96" spans="1:28" x14ac:dyDescent="0.25">
      <c r="A96">
        <v>386</v>
      </c>
      <c r="B96" s="3" t="s">
        <v>1901</v>
      </c>
      <c r="C96" s="3" t="s">
        <v>30</v>
      </c>
      <c r="D96" s="3" t="s">
        <v>51</v>
      </c>
      <c r="E96" s="4">
        <v>23.651</v>
      </c>
      <c r="F96" s="4">
        <v>0.75</v>
      </c>
      <c r="G96" s="4">
        <v>17.738</v>
      </c>
      <c r="H96" s="3" t="s">
        <v>1902</v>
      </c>
      <c r="I96" s="3" t="s">
        <v>1903</v>
      </c>
      <c r="J96" s="3" t="s">
        <v>1904</v>
      </c>
      <c r="K96" s="18" t="str">
        <f t="shared" si="1"/>
        <v>Databáze H11</v>
      </c>
      <c r="L96" s="3" t="s">
        <v>1905</v>
      </c>
      <c r="M96" s="3" t="s">
        <v>7512</v>
      </c>
      <c r="N96" s="20" t="s">
        <v>8170</v>
      </c>
      <c r="O96" s="3"/>
      <c r="P96" s="3"/>
      <c r="Q96" s="3"/>
      <c r="R96" s="3"/>
      <c r="S96" s="3"/>
      <c r="T96" s="3" t="s">
        <v>526</v>
      </c>
      <c r="U96" s="3">
        <v>1</v>
      </c>
      <c r="V96" s="3" t="s">
        <v>74</v>
      </c>
      <c r="W96" s="3" t="s">
        <v>8980</v>
      </c>
      <c r="X96" s="3" t="s">
        <v>278</v>
      </c>
      <c r="Y96" s="3" t="s">
        <v>1906</v>
      </c>
      <c r="Z96" s="3" t="s">
        <v>880</v>
      </c>
      <c r="AA96" s="3">
        <v>0</v>
      </c>
      <c r="AB96" s="3">
        <v>2009</v>
      </c>
    </row>
    <row r="97" spans="1:28" x14ac:dyDescent="0.25">
      <c r="A97">
        <v>657</v>
      </c>
      <c r="B97" s="3" t="s">
        <v>5693</v>
      </c>
      <c r="C97" s="3" t="s">
        <v>30</v>
      </c>
      <c r="D97" s="3" t="s">
        <v>51</v>
      </c>
      <c r="E97" s="4">
        <v>8.4700000000000006</v>
      </c>
      <c r="F97" s="4">
        <v>1</v>
      </c>
      <c r="G97" s="4">
        <v>8.4700000000000006</v>
      </c>
      <c r="H97" s="3" t="s">
        <v>5694</v>
      </c>
      <c r="I97" s="3" t="s">
        <v>5695</v>
      </c>
      <c r="J97" s="3" t="s">
        <v>5696</v>
      </c>
      <c r="K97" s="18" t="str">
        <f t="shared" si="1"/>
        <v>Databáze H11</v>
      </c>
      <c r="L97" s="3" t="s">
        <v>5697</v>
      </c>
      <c r="M97" s="3" t="s">
        <v>7512</v>
      </c>
      <c r="N97" s="20" t="s">
        <v>8170</v>
      </c>
      <c r="O97" s="3"/>
      <c r="P97" s="3"/>
      <c r="Q97" s="3"/>
      <c r="R97" s="3"/>
      <c r="S97" s="3"/>
      <c r="T97" s="3" t="s">
        <v>622</v>
      </c>
      <c r="U97" s="3">
        <v>7</v>
      </c>
      <c r="V97" s="3" t="s">
        <v>411</v>
      </c>
      <c r="W97" s="3" t="s">
        <v>8980</v>
      </c>
      <c r="X97" s="3" t="s">
        <v>4163</v>
      </c>
      <c r="Y97" s="3" t="s">
        <v>4163</v>
      </c>
      <c r="Z97" s="3" t="s">
        <v>398</v>
      </c>
      <c r="AA97" s="3">
        <v>0</v>
      </c>
      <c r="AB97" s="3">
        <v>2007</v>
      </c>
    </row>
    <row r="98" spans="1:28" x14ac:dyDescent="0.25">
      <c r="A98">
        <v>385</v>
      </c>
      <c r="B98" s="3" t="s">
        <v>2500</v>
      </c>
      <c r="C98" s="3" t="s">
        <v>30</v>
      </c>
      <c r="D98" s="3" t="s">
        <v>51</v>
      </c>
      <c r="E98" s="4">
        <v>23.651</v>
      </c>
      <c r="F98" s="4">
        <v>1</v>
      </c>
      <c r="G98" s="4">
        <v>23.651</v>
      </c>
      <c r="H98" s="3" t="s">
        <v>2501</v>
      </c>
      <c r="I98" s="3" t="s">
        <v>2502</v>
      </c>
      <c r="J98" s="3" t="s">
        <v>2503</v>
      </c>
      <c r="K98" s="18" t="str">
        <f t="shared" si="1"/>
        <v>Databáze H11</v>
      </c>
      <c r="L98" s="3" t="s">
        <v>2504</v>
      </c>
      <c r="M98" s="3" t="s">
        <v>7513</v>
      </c>
      <c r="N98" s="20" t="s">
        <v>8169</v>
      </c>
      <c r="O98" s="3"/>
      <c r="P98" s="3"/>
      <c r="Q98" s="3"/>
      <c r="R98" s="3"/>
      <c r="S98" s="3"/>
      <c r="T98" s="3" t="s">
        <v>89</v>
      </c>
      <c r="U98" s="3">
        <v>1</v>
      </c>
      <c r="V98" s="3" t="s">
        <v>74</v>
      </c>
      <c r="W98" s="3" t="s">
        <v>8980</v>
      </c>
      <c r="X98" s="3" t="s">
        <v>2505</v>
      </c>
      <c r="Y98" s="3" t="s">
        <v>2505</v>
      </c>
      <c r="Z98" s="3" t="s">
        <v>60</v>
      </c>
      <c r="AA98" s="3">
        <v>0</v>
      </c>
      <c r="AB98" s="3">
        <v>2009</v>
      </c>
    </row>
    <row r="99" spans="1:28" x14ac:dyDescent="0.25">
      <c r="A99">
        <v>358</v>
      </c>
      <c r="B99" s="3" t="s">
        <v>272</v>
      </c>
      <c r="C99" s="3" t="s">
        <v>30</v>
      </c>
      <c r="D99" s="3" t="s">
        <v>31</v>
      </c>
      <c r="E99" s="4">
        <v>35.69</v>
      </c>
      <c r="F99" s="4">
        <v>0.33300000000000002</v>
      </c>
      <c r="G99" s="4">
        <v>11.897</v>
      </c>
      <c r="H99" s="3" t="s">
        <v>273</v>
      </c>
      <c r="I99" s="3" t="s">
        <v>274</v>
      </c>
      <c r="J99" s="3" t="s">
        <v>275</v>
      </c>
      <c r="K99" s="18" t="str">
        <f t="shared" si="1"/>
        <v>Databáze H11</v>
      </c>
      <c r="L99" s="3" t="s">
        <v>276</v>
      </c>
      <c r="M99" s="3" t="s">
        <v>7512</v>
      </c>
      <c r="N99" s="20" t="s">
        <v>8162</v>
      </c>
      <c r="O99" s="3"/>
      <c r="P99" s="3"/>
      <c r="Q99" s="3"/>
      <c r="R99" s="3"/>
      <c r="S99" s="3"/>
      <c r="T99" s="3" t="s">
        <v>277</v>
      </c>
      <c r="U99" s="3">
        <v>7</v>
      </c>
      <c r="V99" s="3" t="s">
        <v>37</v>
      </c>
      <c r="W99" s="3" t="s">
        <v>8980</v>
      </c>
      <c r="X99" s="3" t="s">
        <v>278</v>
      </c>
      <c r="Y99" s="3" t="s">
        <v>279</v>
      </c>
      <c r="Z99" s="3" t="s">
        <v>280</v>
      </c>
      <c r="AA99" s="3">
        <v>0</v>
      </c>
      <c r="AB99" s="3">
        <v>2010</v>
      </c>
    </row>
    <row r="100" spans="1:28" hidden="1" x14ac:dyDescent="0.25">
      <c r="A100">
        <v>365</v>
      </c>
      <c r="B100" s="3" t="s">
        <v>6923</v>
      </c>
      <c r="C100" s="3" t="s">
        <v>127</v>
      </c>
      <c r="D100" s="3" t="s">
        <v>20</v>
      </c>
      <c r="E100" s="4">
        <v>23.651</v>
      </c>
      <c r="F100" s="4">
        <v>0.25</v>
      </c>
      <c r="G100" s="4">
        <v>5.9130000000000003</v>
      </c>
      <c r="H100" s="3" t="s">
        <v>6924</v>
      </c>
      <c r="I100" s="3" t="s">
        <v>6925</v>
      </c>
      <c r="J100" s="3" t="s">
        <v>6926</v>
      </c>
      <c r="K100" s="18" t="str">
        <f t="shared" si="1"/>
        <v>Databáze H11</v>
      </c>
      <c r="L100" s="3" t="s">
        <v>6923</v>
      </c>
      <c r="M100" s="3" t="s">
        <v>7513</v>
      </c>
      <c r="N100" s="20" t="s">
        <v>7629</v>
      </c>
      <c r="O100" s="3" t="s">
        <v>8902</v>
      </c>
      <c r="P100" s="18" t="str">
        <f>HYPERLINK(O100,"Katalog NK")</f>
        <v>Katalog NK</v>
      </c>
      <c r="Q100" s="18"/>
      <c r="R100" s="22" t="s">
        <v>8978</v>
      </c>
      <c r="S100" s="3" t="s">
        <v>8999</v>
      </c>
      <c r="T100" s="3" t="s">
        <v>89</v>
      </c>
      <c r="U100" s="3">
        <v>1</v>
      </c>
      <c r="V100" s="3" t="s">
        <v>47</v>
      </c>
      <c r="W100" s="3" t="s">
        <v>8980</v>
      </c>
      <c r="X100" s="3" t="s">
        <v>615</v>
      </c>
      <c r="Y100" s="3" t="s">
        <v>615</v>
      </c>
      <c r="Z100" s="3" t="s">
        <v>6394</v>
      </c>
      <c r="AA100" s="3">
        <v>0</v>
      </c>
      <c r="AB100" s="3">
        <v>2006</v>
      </c>
    </row>
    <row r="101" spans="1:28" x14ac:dyDescent="0.25">
      <c r="A101">
        <v>830</v>
      </c>
      <c r="B101" s="3" t="s">
        <v>4345</v>
      </c>
      <c r="C101" s="3" t="s">
        <v>30</v>
      </c>
      <c r="D101" s="3" t="s">
        <v>161</v>
      </c>
      <c r="E101" s="4">
        <v>0</v>
      </c>
      <c r="F101" s="4">
        <v>0.5</v>
      </c>
      <c r="G101" s="4">
        <v>0</v>
      </c>
      <c r="H101" s="3" t="s">
        <v>4346</v>
      </c>
      <c r="I101" s="3" t="s">
        <v>4347</v>
      </c>
      <c r="J101" s="3" t="s">
        <v>4348</v>
      </c>
      <c r="K101" s="18" t="str">
        <f t="shared" si="1"/>
        <v>Databáze H11</v>
      </c>
      <c r="L101" s="3" t="s">
        <v>4349</v>
      </c>
      <c r="M101" s="3" t="s">
        <v>7513</v>
      </c>
      <c r="N101" s="20" t="s">
        <v>8252</v>
      </c>
      <c r="O101" s="3"/>
      <c r="P101" s="3"/>
      <c r="Q101" s="3"/>
      <c r="R101" s="3"/>
      <c r="S101" s="3"/>
      <c r="T101" s="3" t="s">
        <v>73</v>
      </c>
      <c r="U101" s="3">
        <v>10</v>
      </c>
      <c r="V101" s="3" t="s">
        <v>166</v>
      </c>
      <c r="W101" s="3" t="s">
        <v>8980</v>
      </c>
      <c r="X101" s="3" t="s">
        <v>1488</v>
      </c>
      <c r="Y101" s="3" t="s">
        <v>1488</v>
      </c>
      <c r="Z101" s="3" t="s">
        <v>4270</v>
      </c>
      <c r="AA101" s="3">
        <v>0</v>
      </c>
      <c r="AB101" s="3">
        <v>2007</v>
      </c>
    </row>
    <row r="102" spans="1:28" x14ac:dyDescent="0.25">
      <c r="A102">
        <v>675</v>
      </c>
      <c r="B102" s="3" t="s">
        <v>356</v>
      </c>
      <c r="C102" s="3" t="s">
        <v>30</v>
      </c>
      <c r="D102" s="3" t="s">
        <v>77</v>
      </c>
      <c r="E102" s="4">
        <v>4.2350000000000003</v>
      </c>
      <c r="F102" s="4">
        <v>0.5</v>
      </c>
      <c r="G102" s="4">
        <v>2.117</v>
      </c>
      <c r="H102" s="3" t="s">
        <v>357</v>
      </c>
      <c r="I102" s="3" t="s">
        <v>358</v>
      </c>
      <c r="J102" s="3" t="s">
        <v>359</v>
      </c>
      <c r="K102" s="18" t="str">
        <f t="shared" si="1"/>
        <v>Databáze H11</v>
      </c>
      <c r="L102" s="3" t="s">
        <v>360</v>
      </c>
      <c r="M102" s="3" t="s">
        <v>7513</v>
      </c>
      <c r="N102" s="20" t="s">
        <v>8244</v>
      </c>
      <c r="O102" s="3"/>
      <c r="P102" s="3"/>
      <c r="Q102" s="3"/>
      <c r="R102" s="3"/>
      <c r="S102" s="3"/>
      <c r="T102" s="3" t="s">
        <v>36</v>
      </c>
      <c r="U102" s="3">
        <v>7</v>
      </c>
      <c r="V102" s="3" t="s">
        <v>118</v>
      </c>
      <c r="W102" s="3" t="s">
        <v>8980</v>
      </c>
      <c r="X102" s="3" t="s">
        <v>39</v>
      </c>
      <c r="Y102" s="3" t="s">
        <v>39</v>
      </c>
      <c r="Z102" s="3" t="s">
        <v>361</v>
      </c>
      <c r="AA102" s="3">
        <v>0</v>
      </c>
      <c r="AB102" s="3">
        <v>2010</v>
      </c>
    </row>
    <row r="103" spans="1:28" x14ac:dyDescent="0.25">
      <c r="A103">
        <v>331</v>
      </c>
      <c r="B103" s="3" t="s">
        <v>108</v>
      </c>
      <c r="C103" s="3" t="s">
        <v>19</v>
      </c>
      <c r="D103" s="3" t="s">
        <v>20</v>
      </c>
      <c r="E103" s="4">
        <v>46.579000000000001</v>
      </c>
      <c r="F103" s="4">
        <v>2.3E-2</v>
      </c>
      <c r="G103" s="4">
        <v>1.0780000000000001</v>
      </c>
      <c r="H103" s="3" t="s">
        <v>109</v>
      </c>
      <c r="I103" s="3" t="s">
        <v>110</v>
      </c>
      <c r="J103" s="3" t="s">
        <v>111</v>
      </c>
      <c r="K103" s="18" t="str">
        <f t="shared" si="1"/>
        <v>Databáze H11</v>
      </c>
      <c r="L103" s="3" t="s">
        <v>112</v>
      </c>
      <c r="M103" s="3" t="s">
        <v>7512</v>
      </c>
      <c r="N103" s="20" t="s">
        <v>7789</v>
      </c>
      <c r="O103" s="3"/>
      <c r="P103" s="3"/>
      <c r="Q103" s="3"/>
      <c r="R103" s="3"/>
      <c r="S103" s="50" t="s">
        <v>9026</v>
      </c>
      <c r="T103" s="3" t="s">
        <v>73</v>
      </c>
      <c r="U103" s="3">
        <v>10</v>
      </c>
      <c r="V103" s="3" t="s">
        <v>26</v>
      </c>
      <c r="W103" s="3" t="s">
        <v>8980</v>
      </c>
      <c r="X103" s="3" t="s">
        <v>113</v>
      </c>
      <c r="Y103" s="3" t="s">
        <v>113</v>
      </c>
      <c r="Z103" s="3" t="s">
        <v>28</v>
      </c>
      <c r="AA103" s="3">
        <v>0</v>
      </c>
      <c r="AB103" s="3">
        <v>2010</v>
      </c>
    </row>
    <row r="104" spans="1:28" x14ac:dyDescent="0.25">
      <c r="A104">
        <v>562</v>
      </c>
      <c r="B104" s="3" t="s">
        <v>664</v>
      </c>
      <c r="C104" s="3" t="s">
        <v>30</v>
      </c>
      <c r="D104" s="3" t="s">
        <v>51</v>
      </c>
      <c r="E104" s="4">
        <v>11.824999999999999</v>
      </c>
      <c r="F104" s="4">
        <v>1</v>
      </c>
      <c r="G104" s="4">
        <v>11.824999999999999</v>
      </c>
      <c r="H104" s="3" t="s">
        <v>665</v>
      </c>
      <c r="I104" s="3" t="s">
        <v>666</v>
      </c>
      <c r="J104" s="3" t="s">
        <v>667</v>
      </c>
      <c r="K104" s="18" t="str">
        <f t="shared" si="1"/>
        <v>Databáze H11</v>
      </c>
      <c r="L104" s="3" t="s">
        <v>668</v>
      </c>
      <c r="M104" s="3" t="s">
        <v>7515</v>
      </c>
      <c r="N104" s="20" t="s">
        <v>8220</v>
      </c>
      <c r="O104" s="3"/>
      <c r="P104" s="3"/>
      <c r="Q104" s="3"/>
      <c r="R104" s="3"/>
      <c r="S104" s="3"/>
      <c r="T104" s="3" t="s">
        <v>89</v>
      </c>
      <c r="U104" s="3">
        <v>1</v>
      </c>
      <c r="V104" s="3" t="s">
        <v>285</v>
      </c>
      <c r="W104" s="3" t="s">
        <v>8980</v>
      </c>
      <c r="X104" s="3" t="s">
        <v>172</v>
      </c>
      <c r="Y104" s="3" t="s">
        <v>172</v>
      </c>
      <c r="Z104" s="3" t="s">
        <v>60</v>
      </c>
      <c r="AA104" s="3">
        <v>0</v>
      </c>
      <c r="AB104" s="3">
        <v>2010</v>
      </c>
    </row>
    <row r="105" spans="1:28" x14ac:dyDescent="0.25">
      <c r="A105">
        <v>1007</v>
      </c>
      <c r="B105" s="3" t="s">
        <v>5769</v>
      </c>
      <c r="C105" s="3" t="s">
        <v>30</v>
      </c>
      <c r="D105" s="3" t="s">
        <v>161</v>
      </c>
      <c r="E105" s="4">
        <v>0</v>
      </c>
      <c r="F105" s="4">
        <v>1</v>
      </c>
      <c r="G105" s="4">
        <v>0</v>
      </c>
      <c r="H105" s="3" t="s">
        <v>5770</v>
      </c>
      <c r="I105" s="3" t="s">
        <v>5771</v>
      </c>
      <c r="J105" s="3" t="s">
        <v>5772</v>
      </c>
      <c r="K105" s="18" t="str">
        <f t="shared" si="1"/>
        <v>Databáze H11</v>
      </c>
      <c r="L105" s="3" t="s">
        <v>5773</v>
      </c>
      <c r="M105" s="3" t="s">
        <v>7513</v>
      </c>
      <c r="N105" s="20" t="s">
        <v>8279</v>
      </c>
      <c r="O105" s="3"/>
      <c r="P105" s="3"/>
      <c r="Q105" s="3"/>
      <c r="R105" s="3"/>
      <c r="S105" s="3"/>
      <c r="T105" s="3" t="s">
        <v>89</v>
      </c>
      <c r="U105" s="3">
        <v>1</v>
      </c>
      <c r="V105" s="3" t="s">
        <v>166</v>
      </c>
      <c r="W105" s="3" t="s">
        <v>8980</v>
      </c>
      <c r="X105" s="3" t="s">
        <v>615</v>
      </c>
      <c r="Y105" s="3" t="s">
        <v>615</v>
      </c>
      <c r="Z105" s="3" t="s">
        <v>4375</v>
      </c>
      <c r="AA105" s="3">
        <v>0</v>
      </c>
      <c r="AB105" s="3">
        <v>2007</v>
      </c>
    </row>
    <row r="106" spans="1:28" x14ac:dyDescent="0.25">
      <c r="A106">
        <v>359</v>
      </c>
      <c r="B106" s="3" t="s">
        <v>3307</v>
      </c>
      <c r="C106" s="3" t="s">
        <v>30</v>
      </c>
      <c r="D106" s="3" t="s">
        <v>51</v>
      </c>
      <c r="E106" s="4">
        <v>35.475999999999999</v>
      </c>
      <c r="F106" s="4">
        <v>1</v>
      </c>
      <c r="G106" s="4">
        <v>35.475999999999999</v>
      </c>
      <c r="H106" s="3" t="s">
        <v>3308</v>
      </c>
      <c r="I106" s="3" t="s">
        <v>3309</v>
      </c>
      <c r="J106" s="3" t="s">
        <v>3310</v>
      </c>
      <c r="K106" s="18" t="str">
        <f t="shared" si="1"/>
        <v>Databáze H11</v>
      </c>
      <c r="L106" s="3" t="s">
        <v>3311</v>
      </c>
      <c r="M106" s="3" t="s">
        <v>7517</v>
      </c>
      <c r="N106" s="20" t="s">
        <v>8163</v>
      </c>
      <c r="O106" s="3"/>
      <c r="P106" s="3"/>
      <c r="Q106" s="3"/>
      <c r="R106" s="3"/>
      <c r="S106" s="3"/>
      <c r="T106" s="3" t="s">
        <v>89</v>
      </c>
      <c r="U106" s="3">
        <v>1</v>
      </c>
      <c r="V106" s="3" t="s">
        <v>411</v>
      </c>
      <c r="W106" s="3" t="s">
        <v>8980</v>
      </c>
      <c r="X106" s="3" t="s">
        <v>271</v>
      </c>
      <c r="Y106" s="3" t="s">
        <v>271</v>
      </c>
      <c r="Z106" s="3" t="s">
        <v>133</v>
      </c>
      <c r="AA106" s="3">
        <v>0</v>
      </c>
      <c r="AB106" s="3">
        <v>2008</v>
      </c>
    </row>
    <row r="107" spans="1:28" x14ac:dyDescent="0.25">
      <c r="A107">
        <v>391</v>
      </c>
      <c r="B107" s="3" t="s">
        <v>6144</v>
      </c>
      <c r="C107" s="3" t="s">
        <v>30</v>
      </c>
      <c r="D107" s="3" t="s">
        <v>51</v>
      </c>
      <c r="E107" s="4">
        <v>23.289000000000001</v>
      </c>
      <c r="F107" s="4">
        <v>1</v>
      </c>
      <c r="G107" s="4">
        <v>23.289000000000001</v>
      </c>
      <c r="H107" s="3" t="s">
        <v>6145</v>
      </c>
      <c r="I107" s="3" t="s">
        <v>6146</v>
      </c>
      <c r="J107" s="3" t="s">
        <v>6147</v>
      </c>
      <c r="K107" s="18" t="str">
        <f t="shared" si="1"/>
        <v>Databáze H11</v>
      </c>
      <c r="L107" s="3" t="s">
        <v>1113</v>
      </c>
      <c r="M107" s="3" t="s">
        <v>7515</v>
      </c>
      <c r="N107" s="20" t="s">
        <v>8172</v>
      </c>
      <c r="O107" s="3"/>
      <c r="P107" s="3"/>
      <c r="Q107" s="3"/>
      <c r="R107" s="3"/>
      <c r="S107" s="3"/>
      <c r="T107" s="3" t="s">
        <v>73</v>
      </c>
      <c r="U107" s="3">
        <v>10</v>
      </c>
      <c r="V107" s="3" t="s">
        <v>411</v>
      </c>
      <c r="W107" s="3" t="s">
        <v>8980</v>
      </c>
      <c r="X107" s="3" t="s">
        <v>1488</v>
      </c>
      <c r="Y107" s="3" t="s">
        <v>1488</v>
      </c>
      <c r="Z107" s="3" t="s">
        <v>1489</v>
      </c>
      <c r="AA107" s="3">
        <v>0</v>
      </c>
      <c r="AB107" s="3">
        <v>2007</v>
      </c>
    </row>
    <row r="108" spans="1:28" x14ac:dyDescent="0.25">
      <c r="A108">
        <v>404</v>
      </c>
      <c r="B108" s="3" t="s">
        <v>1109</v>
      </c>
      <c r="C108" s="3" t="s">
        <v>30</v>
      </c>
      <c r="D108" s="3" t="s">
        <v>51</v>
      </c>
      <c r="E108" s="4">
        <v>23.289000000000001</v>
      </c>
      <c r="F108" s="4">
        <v>1</v>
      </c>
      <c r="G108" s="4">
        <v>23.289000000000001</v>
      </c>
      <c r="H108" s="3" t="s">
        <v>1110</v>
      </c>
      <c r="I108" s="3" t="s">
        <v>1111</v>
      </c>
      <c r="J108" s="3" t="s">
        <v>1112</v>
      </c>
      <c r="K108" s="18" t="str">
        <f t="shared" si="1"/>
        <v>Databáze H11</v>
      </c>
      <c r="L108" s="3" t="s">
        <v>1113</v>
      </c>
      <c r="M108" s="3" t="s">
        <v>7515</v>
      </c>
      <c r="N108" s="20" t="s">
        <v>8172</v>
      </c>
      <c r="O108" s="3"/>
      <c r="P108" s="3"/>
      <c r="Q108" s="3"/>
      <c r="R108" s="3"/>
      <c r="S108" s="3"/>
      <c r="T108" s="3" t="s">
        <v>66</v>
      </c>
      <c r="U108" s="3">
        <v>10</v>
      </c>
      <c r="V108" s="3" t="s">
        <v>74</v>
      </c>
      <c r="W108" s="3" t="s">
        <v>8980</v>
      </c>
      <c r="X108" s="3" t="s">
        <v>1114</v>
      </c>
      <c r="Y108" s="3" t="s">
        <v>1114</v>
      </c>
      <c r="Z108" s="3" t="s">
        <v>40</v>
      </c>
      <c r="AA108" s="3">
        <v>0</v>
      </c>
      <c r="AB108" s="3">
        <v>2010</v>
      </c>
    </row>
    <row r="109" spans="1:28" x14ac:dyDescent="0.25">
      <c r="A109">
        <v>421</v>
      </c>
      <c r="B109" s="3" t="s">
        <v>2985</v>
      </c>
      <c r="C109" s="3" t="s">
        <v>30</v>
      </c>
      <c r="D109" s="3" t="s">
        <v>31</v>
      </c>
      <c r="E109" s="4">
        <v>17.132999999999999</v>
      </c>
      <c r="F109" s="4">
        <v>1</v>
      </c>
      <c r="G109" s="4">
        <v>17.132999999999999</v>
      </c>
      <c r="H109" s="3" t="s">
        <v>2986</v>
      </c>
      <c r="I109" s="3" t="s">
        <v>2987</v>
      </c>
      <c r="J109" s="3" t="s">
        <v>2988</v>
      </c>
      <c r="K109" s="18" t="str">
        <f t="shared" si="1"/>
        <v>Databáze H11</v>
      </c>
      <c r="L109" s="3" t="s">
        <v>2989</v>
      </c>
      <c r="M109" s="3" t="s">
        <v>7512</v>
      </c>
      <c r="N109" s="20" t="s">
        <v>8184</v>
      </c>
      <c r="O109" s="3"/>
      <c r="P109" s="3"/>
      <c r="Q109" s="3"/>
      <c r="R109" s="3"/>
      <c r="S109" s="3"/>
      <c r="T109" s="3" t="s">
        <v>89</v>
      </c>
      <c r="U109" s="3">
        <v>1</v>
      </c>
      <c r="V109" s="3" t="s">
        <v>411</v>
      </c>
      <c r="W109" s="3" t="s">
        <v>8980</v>
      </c>
      <c r="X109" s="3" t="s">
        <v>2990</v>
      </c>
      <c r="Y109" s="3" t="s">
        <v>2990</v>
      </c>
      <c r="Z109" s="3" t="s">
        <v>40</v>
      </c>
      <c r="AA109" s="3">
        <v>0</v>
      </c>
      <c r="AB109" s="3">
        <v>2008</v>
      </c>
    </row>
    <row r="110" spans="1:28" x14ac:dyDescent="0.25">
      <c r="A110">
        <v>235</v>
      </c>
      <c r="B110" s="3" t="s">
        <v>4152</v>
      </c>
      <c r="C110" s="3" t="s">
        <v>19</v>
      </c>
      <c r="D110" s="3" t="s">
        <v>20</v>
      </c>
      <c r="E110" s="4">
        <v>46.579000000000001</v>
      </c>
      <c r="F110" s="4">
        <v>3.5999999999999997E-2</v>
      </c>
      <c r="G110" s="4">
        <v>1.68</v>
      </c>
      <c r="H110" s="3" t="s">
        <v>4153</v>
      </c>
      <c r="I110" s="3" t="s">
        <v>4154</v>
      </c>
      <c r="J110" s="3" t="s">
        <v>4155</v>
      </c>
      <c r="K110" s="18" t="str">
        <f t="shared" si="1"/>
        <v>Databáze H11</v>
      </c>
      <c r="L110" s="3" t="s">
        <v>4156</v>
      </c>
      <c r="M110" s="3" t="s">
        <v>7512</v>
      </c>
      <c r="N110" s="20" t="s">
        <v>7744</v>
      </c>
      <c r="O110" s="3"/>
      <c r="P110" s="3"/>
      <c r="Q110" s="3"/>
      <c r="R110" s="3"/>
      <c r="S110" s="50" t="s">
        <v>9079</v>
      </c>
      <c r="T110" s="3" t="s">
        <v>236</v>
      </c>
      <c r="U110" s="3">
        <v>10</v>
      </c>
      <c r="V110" s="3" t="s">
        <v>26</v>
      </c>
      <c r="W110" s="3" t="s">
        <v>8980</v>
      </c>
      <c r="X110" s="3" t="s">
        <v>329</v>
      </c>
      <c r="Y110" s="3" t="s">
        <v>329</v>
      </c>
      <c r="Z110" s="3" t="s">
        <v>3122</v>
      </c>
      <c r="AA110" s="3">
        <v>0</v>
      </c>
      <c r="AB110" s="3">
        <v>2007</v>
      </c>
    </row>
    <row r="111" spans="1:28" x14ac:dyDescent="0.25">
      <c r="A111">
        <v>1121</v>
      </c>
      <c r="B111" s="3" t="s">
        <v>5570</v>
      </c>
      <c r="C111" s="3" t="s">
        <v>30</v>
      </c>
      <c r="D111" s="3" t="s">
        <v>161</v>
      </c>
      <c r="E111" s="4">
        <v>0</v>
      </c>
      <c r="F111" s="4">
        <v>0.5</v>
      </c>
      <c r="G111" s="4">
        <v>0</v>
      </c>
      <c r="H111" s="3" t="s">
        <v>5571</v>
      </c>
      <c r="I111" s="3" t="s">
        <v>5572</v>
      </c>
      <c r="J111" s="3" t="s">
        <v>5573</v>
      </c>
      <c r="K111" s="18" t="str">
        <f t="shared" si="1"/>
        <v>Databáze H11</v>
      </c>
      <c r="L111" s="3" t="s">
        <v>2255</v>
      </c>
      <c r="M111" s="3" t="s">
        <v>7513</v>
      </c>
      <c r="N111" s="20" t="s">
        <v>8285</v>
      </c>
      <c r="O111" s="3"/>
      <c r="P111" s="3"/>
      <c r="Q111" s="3"/>
      <c r="R111" s="3"/>
      <c r="S111" s="3"/>
      <c r="T111" s="3" t="s">
        <v>73</v>
      </c>
      <c r="U111" s="3">
        <v>10</v>
      </c>
      <c r="V111" s="3" t="s">
        <v>166</v>
      </c>
      <c r="W111" s="3" t="s">
        <v>8980</v>
      </c>
      <c r="X111" s="3" t="s">
        <v>1665</v>
      </c>
      <c r="Y111" s="3" t="s">
        <v>1665</v>
      </c>
      <c r="Z111" s="3" t="s">
        <v>1489</v>
      </c>
      <c r="AA111" s="3">
        <v>0</v>
      </c>
      <c r="AB111" s="3">
        <v>2007</v>
      </c>
    </row>
    <row r="112" spans="1:28" x14ac:dyDescent="0.25">
      <c r="A112">
        <v>1422</v>
      </c>
      <c r="B112" s="3" t="s">
        <v>2251</v>
      </c>
      <c r="C112" s="3" t="s">
        <v>30</v>
      </c>
      <c r="D112" s="3" t="s">
        <v>161</v>
      </c>
      <c r="E112" s="4">
        <v>0</v>
      </c>
      <c r="F112" s="4">
        <v>0.5</v>
      </c>
      <c r="G112" s="4">
        <v>0</v>
      </c>
      <c r="H112" s="3" t="s">
        <v>2252</v>
      </c>
      <c r="I112" s="3" t="s">
        <v>2253</v>
      </c>
      <c r="J112" s="3" t="s">
        <v>2254</v>
      </c>
      <c r="K112" s="18" t="str">
        <f t="shared" si="1"/>
        <v>Databáze H11</v>
      </c>
      <c r="L112" s="3" t="s">
        <v>2255</v>
      </c>
      <c r="M112" s="3" t="s">
        <v>7513</v>
      </c>
      <c r="N112" s="20" t="s">
        <v>8285</v>
      </c>
      <c r="O112" s="3"/>
      <c r="P112" s="3"/>
      <c r="Q112" s="3"/>
      <c r="R112" s="3"/>
      <c r="S112" s="3"/>
      <c r="T112" s="3" t="s">
        <v>73</v>
      </c>
      <c r="U112" s="3">
        <v>10</v>
      </c>
      <c r="V112" s="3" t="s">
        <v>166</v>
      </c>
      <c r="W112" s="3" t="s">
        <v>8980</v>
      </c>
      <c r="X112" s="3" t="s">
        <v>1665</v>
      </c>
      <c r="Y112" s="3" t="s">
        <v>1665</v>
      </c>
      <c r="Z112" s="3" t="s">
        <v>1489</v>
      </c>
      <c r="AA112" s="3">
        <v>0</v>
      </c>
      <c r="AB112" s="3">
        <v>2009</v>
      </c>
    </row>
    <row r="113" spans="1:28" x14ac:dyDescent="0.25">
      <c r="A113">
        <v>360</v>
      </c>
      <c r="B113" s="3" t="s">
        <v>2044</v>
      </c>
      <c r="C113" s="3" t="s">
        <v>30</v>
      </c>
      <c r="D113" s="3" t="s">
        <v>51</v>
      </c>
      <c r="E113" s="4">
        <v>34.933999999999997</v>
      </c>
      <c r="F113" s="4">
        <v>0.5</v>
      </c>
      <c r="G113" s="4">
        <v>17.466999999999999</v>
      </c>
      <c r="H113" s="3" t="s">
        <v>2045</v>
      </c>
      <c r="I113" s="3" t="s">
        <v>2046</v>
      </c>
      <c r="J113" s="3" t="s">
        <v>2047</v>
      </c>
      <c r="K113" s="18" t="str">
        <f t="shared" si="1"/>
        <v>Databáze H11</v>
      </c>
      <c r="L113" s="3" t="s">
        <v>1763</v>
      </c>
      <c r="M113" s="3" t="s">
        <v>7513</v>
      </c>
      <c r="N113" s="20" t="s">
        <v>8164</v>
      </c>
      <c r="O113" s="3"/>
      <c r="P113" s="3"/>
      <c r="Q113" s="3"/>
      <c r="R113" s="3"/>
      <c r="S113" s="3"/>
      <c r="T113" s="3" t="s">
        <v>73</v>
      </c>
      <c r="U113" s="3">
        <v>10</v>
      </c>
      <c r="V113" s="3" t="s">
        <v>2048</v>
      </c>
      <c r="W113" s="3" t="s">
        <v>8980</v>
      </c>
      <c r="X113" s="3" t="s">
        <v>1665</v>
      </c>
      <c r="Y113" s="3" t="s">
        <v>1665</v>
      </c>
      <c r="Z113" s="3" t="s">
        <v>1489</v>
      </c>
      <c r="AA113" s="3">
        <v>0</v>
      </c>
      <c r="AB113" s="3">
        <v>2009</v>
      </c>
    </row>
    <row r="114" spans="1:28" x14ac:dyDescent="0.25">
      <c r="A114">
        <v>597</v>
      </c>
      <c r="B114" s="3" t="s">
        <v>1759</v>
      </c>
      <c r="C114" s="3" t="s">
        <v>30</v>
      </c>
      <c r="D114" s="3" t="s">
        <v>51</v>
      </c>
      <c r="E114" s="4">
        <v>11.645</v>
      </c>
      <c r="F114" s="4">
        <v>1</v>
      </c>
      <c r="G114" s="4">
        <v>11.645</v>
      </c>
      <c r="H114" s="3" t="s">
        <v>1760</v>
      </c>
      <c r="I114" s="3" t="s">
        <v>1761</v>
      </c>
      <c r="J114" s="3" t="s">
        <v>1762</v>
      </c>
      <c r="K114" s="18" t="str">
        <f t="shared" si="1"/>
        <v>Databáze H11</v>
      </c>
      <c r="L114" s="3" t="s">
        <v>1763</v>
      </c>
      <c r="M114" s="3" t="s">
        <v>7513</v>
      </c>
      <c r="N114" s="20" t="s">
        <v>8164</v>
      </c>
      <c r="O114" s="3"/>
      <c r="P114" s="3"/>
      <c r="Q114" s="3"/>
      <c r="R114" s="3"/>
      <c r="S114" s="3"/>
      <c r="T114" s="3" t="s">
        <v>73</v>
      </c>
      <c r="U114" s="3">
        <v>10</v>
      </c>
      <c r="V114" s="3" t="s">
        <v>411</v>
      </c>
      <c r="W114" s="3" t="s">
        <v>8980</v>
      </c>
      <c r="X114" s="3" t="s">
        <v>125</v>
      </c>
      <c r="Y114" s="3" t="s">
        <v>125</v>
      </c>
      <c r="Z114" s="3" t="s">
        <v>40</v>
      </c>
      <c r="AA114" s="3">
        <v>0</v>
      </c>
      <c r="AB114" s="3">
        <v>2009</v>
      </c>
    </row>
    <row r="115" spans="1:28" x14ac:dyDescent="0.25">
      <c r="A115">
        <v>551</v>
      </c>
      <c r="B115" s="3" t="s">
        <v>521</v>
      </c>
      <c r="C115" s="3" t="s">
        <v>30</v>
      </c>
      <c r="D115" s="3" t="s">
        <v>77</v>
      </c>
      <c r="E115" s="4">
        <v>11.824999999999999</v>
      </c>
      <c r="F115" s="4">
        <v>1</v>
      </c>
      <c r="G115" s="4">
        <v>11.824999999999999</v>
      </c>
      <c r="H115" s="3" t="s">
        <v>522</v>
      </c>
      <c r="I115" s="3" t="s">
        <v>523</v>
      </c>
      <c r="J115" s="3" t="s">
        <v>524</v>
      </c>
      <c r="K115" s="18" t="str">
        <f t="shared" si="1"/>
        <v>Databáze H11</v>
      </c>
      <c r="L115" s="3" t="s">
        <v>525</v>
      </c>
      <c r="M115" s="3" t="s">
        <v>7513</v>
      </c>
      <c r="N115" s="20" t="s">
        <v>8217</v>
      </c>
      <c r="O115" s="3"/>
      <c r="P115" s="3"/>
      <c r="Q115" s="3"/>
      <c r="R115" s="3"/>
      <c r="S115" s="3"/>
      <c r="T115" s="3" t="s">
        <v>526</v>
      </c>
      <c r="U115" s="3">
        <v>1</v>
      </c>
      <c r="V115" s="3" t="s">
        <v>82</v>
      </c>
      <c r="W115" s="3" t="s">
        <v>8980</v>
      </c>
      <c r="X115" s="3" t="s">
        <v>527</v>
      </c>
      <c r="Y115" s="3" t="s">
        <v>528</v>
      </c>
      <c r="Z115" s="3" t="s">
        <v>529</v>
      </c>
      <c r="AA115" s="3">
        <v>0</v>
      </c>
      <c r="AB115" s="3">
        <v>2010</v>
      </c>
    </row>
    <row r="116" spans="1:28" x14ac:dyDescent="0.25">
      <c r="A116">
        <v>390</v>
      </c>
      <c r="B116" s="3" t="s">
        <v>4166</v>
      </c>
      <c r="C116" s="3" t="s">
        <v>30</v>
      </c>
      <c r="D116" s="3" t="s">
        <v>51</v>
      </c>
      <c r="E116" s="4">
        <v>23.289000000000001</v>
      </c>
      <c r="F116" s="4">
        <v>1</v>
      </c>
      <c r="G116" s="4">
        <v>23.289000000000001</v>
      </c>
      <c r="H116" s="3" t="s">
        <v>4167</v>
      </c>
      <c r="I116" s="3" t="s">
        <v>4168</v>
      </c>
      <c r="J116" s="3" t="s">
        <v>4169</v>
      </c>
      <c r="K116" s="18" t="str">
        <f t="shared" si="1"/>
        <v>Databáze H11</v>
      </c>
      <c r="L116" s="3" t="s">
        <v>328</v>
      </c>
      <c r="M116" s="3" t="s">
        <v>7512</v>
      </c>
      <c r="N116" s="20" t="s">
        <v>8171</v>
      </c>
      <c r="O116" s="3"/>
      <c r="P116" s="3"/>
      <c r="Q116" s="3"/>
      <c r="R116" s="3"/>
      <c r="S116" s="3"/>
      <c r="T116" s="3" t="s">
        <v>25</v>
      </c>
      <c r="U116" s="3">
        <v>10</v>
      </c>
      <c r="V116" s="3" t="s">
        <v>411</v>
      </c>
      <c r="W116" s="3" t="s">
        <v>8980</v>
      </c>
      <c r="X116" s="3" t="s">
        <v>329</v>
      </c>
      <c r="Y116" s="3" t="s">
        <v>329</v>
      </c>
      <c r="Z116" s="3" t="s">
        <v>3122</v>
      </c>
      <c r="AA116" s="3">
        <v>0</v>
      </c>
      <c r="AB116" s="3">
        <v>2007</v>
      </c>
    </row>
    <row r="117" spans="1:28" x14ac:dyDescent="0.25">
      <c r="A117">
        <v>399</v>
      </c>
      <c r="B117" s="3" t="s">
        <v>990</v>
      </c>
      <c r="C117" s="3" t="s">
        <v>30</v>
      </c>
      <c r="D117" s="3" t="s">
        <v>51</v>
      </c>
      <c r="E117" s="4">
        <v>23.289000000000001</v>
      </c>
      <c r="F117" s="4">
        <v>1</v>
      </c>
      <c r="G117" s="4">
        <v>23.289000000000001</v>
      </c>
      <c r="H117" s="3" t="s">
        <v>991</v>
      </c>
      <c r="I117" s="3" t="s">
        <v>992</v>
      </c>
      <c r="J117" s="3" t="s">
        <v>993</v>
      </c>
      <c r="K117" s="18" t="str">
        <f t="shared" si="1"/>
        <v>Databáze H11</v>
      </c>
      <c r="L117" s="3" t="s">
        <v>328</v>
      </c>
      <c r="M117" s="3" t="s">
        <v>7512</v>
      </c>
      <c r="N117" s="20" t="s">
        <v>8171</v>
      </c>
      <c r="O117" s="3"/>
      <c r="P117" s="3"/>
      <c r="Q117" s="3"/>
      <c r="R117" s="3"/>
      <c r="S117" s="3"/>
      <c r="T117" s="3" t="s">
        <v>25</v>
      </c>
      <c r="U117" s="3">
        <v>10</v>
      </c>
      <c r="V117" s="3" t="s">
        <v>74</v>
      </c>
      <c r="W117" s="3" t="s">
        <v>8980</v>
      </c>
      <c r="X117" s="3" t="s">
        <v>107</v>
      </c>
      <c r="Y117" s="3" t="s">
        <v>107</v>
      </c>
      <c r="Z117" s="3" t="s">
        <v>40</v>
      </c>
      <c r="AA117" s="3">
        <v>0</v>
      </c>
      <c r="AB117" s="3">
        <v>2010</v>
      </c>
    </row>
    <row r="118" spans="1:28" x14ac:dyDescent="0.25">
      <c r="A118">
        <v>400</v>
      </c>
      <c r="B118" s="3" t="s">
        <v>324</v>
      </c>
      <c r="C118" s="3" t="s">
        <v>30</v>
      </c>
      <c r="D118" s="3" t="s">
        <v>51</v>
      </c>
      <c r="E118" s="4">
        <v>23.289000000000001</v>
      </c>
      <c r="F118" s="4">
        <v>1</v>
      </c>
      <c r="G118" s="4">
        <v>23.289000000000001</v>
      </c>
      <c r="H118" s="3" t="s">
        <v>325</v>
      </c>
      <c r="I118" s="3" t="s">
        <v>326</v>
      </c>
      <c r="J118" s="3" t="s">
        <v>327</v>
      </c>
      <c r="K118" s="18" t="str">
        <f t="shared" si="1"/>
        <v>Databáze H11</v>
      </c>
      <c r="L118" s="3" t="s">
        <v>328</v>
      </c>
      <c r="M118" s="3" t="s">
        <v>7512</v>
      </c>
      <c r="N118" s="20" t="s">
        <v>8171</v>
      </c>
      <c r="O118" s="3"/>
      <c r="P118" s="3"/>
      <c r="Q118" s="3"/>
      <c r="R118" s="3"/>
      <c r="S118" s="3"/>
      <c r="T118" s="3" t="s">
        <v>236</v>
      </c>
      <c r="U118" s="3">
        <v>10</v>
      </c>
      <c r="V118" s="3" t="s">
        <v>74</v>
      </c>
      <c r="W118" s="3" t="s">
        <v>8980</v>
      </c>
      <c r="X118" s="3" t="s">
        <v>329</v>
      </c>
      <c r="Y118" s="3" t="s">
        <v>329</v>
      </c>
      <c r="Z118" s="3" t="s">
        <v>40</v>
      </c>
      <c r="AA118" s="3">
        <v>0</v>
      </c>
      <c r="AB118" s="3">
        <v>2010</v>
      </c>
    </row>
    <row r="119" spans="1:28" x14ac:dyDescent="0.25">
      <c r="A119">
        <v>401</v>
      </c>
      <c r="B119" s="3" t="s">
        <v>994</v>
      </c>
      <c r="C119" s="3" t="s">
        <v>30</v>
      </c>
      <c r="D119" s="3" t="s">
        <v>51</v>
      </c>
      <c r="E119" s="4">
        <v>23.289000000000001</v>
      </c>
      <c r="F119" s="4">
        <v>1</v>
      </c>
      <c r="G119" s="4">
        <v>23.289000000000001</v>
      </c>
      <c r="H119" s="3" t="s">
        <v>995</v>
      </c>
      <c r="I119" s="3" t="s">
        <v>996</v>
      </c>
      <c r="J119" s="3" t="s">
        <v>997</v>
      </c>
      <c r="K119" s="18" t="str">
        <f t="shared" si="1"/>
        <v>Databáze H11</v>
      </c>
      <c r="L119" s="3" t="s">
        <v>328</v>
      </c>
      <c r="M119" s="3" t="s">
        <v>7512</v>
      </c>
      <c r="N119" s="20" t="s">
        <v>8171</v>
      </c>
      <c r="O119" s="3"/>
      <c r="P119" s="3"/>
      <c r="Q119" s="3"/>
      <c r="R119" s="3"/>
      <c r="S119" s="3"/>
      <c r="T119" s="3" t="s">
        <v>236</v>
      </c>
      <c r="U119" s="3">
        <v>10</v>
      </c>
      <c r="V119" s="3" t="s">
        <v>74</v>
      </c>
      <c r="W119" s="3" t="s">
        <v>8980</v>
      </c>
      <c r="X119" s="3" t="s">
        <v>107</v>
      </c>
      <c r="Y119" s="3" t="s">
        <v>998</v>
      </c>
      <c r="Z119" s="3" t="s">
        <v>40</v>
      </c>
      <c r="AA119" s="3">
        <v>0</v>
      </c>
      <c r="AB119" s="3">
        <v>2010</v>
      </c>
    </row>
    <row r="120" spans="1:28" x14ac:dyDescent="0.25">
      <c r="A120">
        <v>463</v>
      </c>
      <c r="B120" s="3" t="s">
        <v>3503</v>
      </c>
      <c r="C120" s="3" t="s">
        <v>30</v>
      </c>
      <c r="D120" s="3" t="s">
        <v>51</v>
      </c>
      <c r="E120" s="4">
        <v>13.974</v>
      </c>
      <c r="F120" s="4">
        <v>1</v>
      </c>
      <c r="G120" s="4">
        <v>13.974</v>
      </c>
      <c r="H120" s="3" t="s">
        <v>3504</v>
      </c>
      <c r="I120" s="3" t="s">
        <v>3505</v>
      </c>
      <c r="J120" s="3" t="s">
        <v>3506</v>
      </c>
      <c r="K120" s="18" t="str">
        <f t="shared" si="1"/>
        <v>Databáze H11</v>
      </c>
      <c r="L120" s="3" t="s">
        <v>3507</v>
      </c>
      <c r="M120" s="3" t="s">
        <v>7512</v>
      </c>
      <c r="N120" s="20" t="s">
        <v>8199</v>
      </c>
      <c r="O120" s="3"/>
      <c r="P120" s="3"/>
      <c r="Q120" s="3"/>
      <c r="R120" s="3"/>
      <c r="S120" s="3"/>
      <c r="T120" s="3" t="s">
        <v>66</v>
      </c>
      <c r="U120" s="3">
        <v>10</v>
      </c>
      <c r="V120" s="3" t="s">
        <v>411</v>
      </c>
      <c r="W120" s="3" t="s">
        <v>8980</v>
      </c>
      <c r="X120" s="3" t="s">
        <v>67</v>
      </c>
      <c r="Y120" s="3" t="s">
        <v>67</v>
      </c>
      <c r="Z120" s="3" t="s">
        <v>40</v>
      </c>
      <c r="AA120" s="3">
        <v>0</v>
      </c>
      <c r="AB120" s="3">
        <v>2008</v>
      </c>
    </row>
    <row r="121" spans="1:28" x14ac:dyDescent="0.25">
      <c r="A121">
        <v>456</v>
      </c>
      <c r="B121" s="3" t="s">
        <v>4396</v>
      </c>
      <c r="C121" s="3" t="s">
        <v>30</v>
      </c>
      <c r="D121" s="3" t="s">
        <v>51</v>
      </c>
      <c r="E121" s="4">
        <v>13.974</v>
      </c>
      <c r="F121" s="4">
        <v>1</v>
      </c>
      <c r="G121" s="4">
        <v>13.974</v>
      </c>
      <c r="H121" s="3" t="s">
        <v>4397</v>
      </c>
      <c r="I121" s="3" t="s">
        <v>4398</v>
      </c>
      <c r="J121" s="3" t="s">
        <v>4399</v>
      </c>
      <c r="K121" s="18" t="str">
        <f t="shared" si="1"/>
        <v>Databáze H11</v>
      </c>
      <c r="L121" s="3" t="s">
        <v>3507</v>
      </c>
      <c r="M121" s="3" t="s">
        <v>7515</v>
      </c>
      <c r="N121" s="20" t="s">
        <v>8199</v>
      </c>
      <c r="O121" s="3"/>
      <c r="P121" s="3"/>
      <c r="Q121" s="3"/>
      <c r="R121" s="3"/>
      <c r="S121" s="3"/>
      <c r="T121" s="3" t="s">
        <v>66</v>
      </c>
      <c r="U121" s="3">
        <v>10</v>
      </c>
      <c r="V121" s="3" t="s">
        <v>411</v>
      </c>
      <c r="W121" s="3" t="s">
        <v>8980</v>
      </c>
      <c r="X121" s="3" t="s">
        <v>2425</v>
      </c>
      <c r="Y121" s="3" t="s">
        <v>2425</v>
      </c>
      <c r="Z121" s="3" t="s">
        <v>40</v>
      </c>
      <c r="AA121" s="3">
        <v>0</v>
      </c>
      <c r="AB121" s="3">
        <v>2007</v>
      </c>
    </row>
    <row r="122" spans="1:28" x14ac:dyDescent="0.25">
      <c r="A122">
        <v>460</v>
      </c>
      <c r="B122" s="3" t="s">
        <v>5286</v>
      </c>
      <c r="C122" s="3" t="s">
        <v>30</v>
      </c>
      <c r="D122" s="3" t="s">
        <v>51</v>
      </c>
      <c r="E122" s="4">
        <v>13.974</v>
      </c>
      <c r="F122" s="4">
        <v>1</v>
      </c>
      <c r="G122" s="4">
        <v>13.974</v>
      </c>
      <c r="H122" s="3" t="s">
        <v>5287</v>
      </c>
      <c r="I122" s="3" t="s">
        <v>5288</v>
      </c>
      <c r="J122" s="3" t="s">
        <v>5289</v>
      </c>
      <c r="K122" s="18" t="str">
        <f t="shared" si="1"/>
        <v>Databáze H11</v>
      </c>
      <c r="L122" s="3" t="s">
        <v>3507</v>
      </c>
      <c r="M122" s="3" t="s">
        <v>7515</v>
      </c>
      <c r="N122" s="20" t="s">
        <v>8199</v>
      </c>
      <c r="O122" s="3"/>
      <c r="P122" s="3"/>
      <c r="Q122" s="3"/>
      <c r="R122" s="3"/>
      <c r="S122" s="3"/>
      <c r="T122" s="3" t="s">
        <v>66</v>
      </c>
      <c r="U122" s="3">
        <v>10</v>
      </c>
      <c r="V122" s="3" t="s">
        <v>411</v>
      </c>
      <c r="W122" s="3" t="s">
        <v>8980</v>
      </c>
      <c r="X122" s="3" t="s">
        <v>2425</v>
      </c>
      <c r="Y122" s="3" t="s">
        <v>2425</v>
      </c>
      <c r="Z122" s="3" t="s">
        <v>40</v>
      </c>
      <c r="AA122" s="3">
        <v>0</v>
      </c>
      <c r="AB122" s="3">
        <v>2007</v>
      </c>
    </row>
    <row r="123" spans="1:28" hidden="1" x14ac:dyDescent="0.25">
      <c r="A123">
        <v>23</v>
      </c>
      <c r="B123" s="3" t="s">
        <v>6486</v>
      </c>
      <c r="C123" s="3" t="s">
        <v>127</v>
      </c>
      <c r="D123" s="3" t="s">
        <v>20</v>
      </c>
      <c r="E123" s="4">
        <v>47.302</v>
      </c>
      <c r="F123" s="4">
        <v>1</v>
      </c>
      <c r="G123" s="4">
        <v>47.302</v>
      </c>
      <c r="H123" s="3" t="s">
        <v>6487</v>
      </c>
      <c r="I123" s="3" t="s">
        <v>6488</v>
      </c>
      <c r="J123" s="3" t="s">
        <v>6489</v>
      </c>
      <c r="K123" s="18" t="str">
        <f t="shared" si="1"/>
        <v>Databáze H11</v>
      </c>
      <c r="L123" s="3" t="s">
        <v>6486</v>
      </c>
      <c r="M123" s="3" t="s">
        <v>7512</v>
      </c>
      <c r="N123" s="20" t="s">
        <v>7527</v>
      </c>
      <c r="O123" s="3" t="s">
        <v>8804</v>
      </c>
      <c r="P123" s="18" t="str">
        <f>HYPERLINK(O123,"Katalog NK")</f>
        <v>Katalog NK</v>
      </c>
      <c r="Q123" s="18"/>
      <c r="R123" s="3"/>
      <c r="S123" s="3" t="s">
        <v>9016</v>
      </c>
      <c r="T123" s="3" t="s">
        <v>89</v>
      </c>
      <c r="U123" s="3">
        <v>1</v>
      </c>
      <c r="V123" s="3" t="s">
        <v>26</v>
      </c>
      <c r="W123" s="3" t="s">
        <v>8980</v>
      </c>
      <c r="X123" s="3" t="s">
        <v>6490</v>
      </c>
      <c r="Y123" s="3" t="s">
        <v>6490</v>
      </c>
      <c r="Z123" s="3" t="s">
        <v>40</v>
      </c>
      <c r="AA123" s="3">
        <v>0</v>
      </c>
      <c r="AB123" s="3">
        <v>2006</v>
      </c>
    </row>
    <row r="124" spans="1:28" hidden="1" x14ac:dyDescent="0.25">
      <c r="A124">
        <v>354</v>
      </c>
      <c r="B124" s="3" t="s">
        <v>6408</v>
      </c>
      <c r="C124" s="3" t="s">
        <v>127</v>
      </c>
      <c r="D124" s="3" t="s">
        <v>20</v>
      </c>
      <c r="E124" s="4">
        <v>42.35</v>
      </c>
      <c r="F124" s="4">
        <v>1</v>
      </c>
      <c r="G124" s="4">
        <v>42.35</v>
      </c>
      <c r="H124" s="3" t="s">
        <v>6409</v>
      </c>
      <c r="I124" s="3" t="s">
        <v>6410</v>
      </c>
      <c r="J124" s="3" t="s">
        <v>6411</v>
      </c>
      <c r="K124" s="18" t="str">
        <f t="shared" si="1"/>
        <v>Databáze H11</v>
      </c>
      <c r="L124" s="3" t="s">
        <v>6408</v>
      </c>
      <c r="M124" s="3" t="s">
        <v>7512</v>
      </c>
      <c r="N124" s="20" t="s">
        <v>7628</v>
      </c>
      <c r="O124" s="3" t="s">
        <v>8881</v>
      </c>
      <c r="P124" s="18" t="str">
        <f>HYPERLINK(O124,"Katalog NK")</f>
        <v>Katalog NK</v>
      </c>
      <c r="Q124" s="18"/>
      <c r="R124" s="3"/>
      <c r="S124" s="3" t="s">
        <v>8999</v>
      </c>
      <c r="T124" s="3" t="s">
        <v>622</v>
      </c>
      <c r="U124" s="3">
        <v>7</v>
      </c>
      <c r="V124" s="3" t="s">
        <v>1213</v>
      </c>
      <c r="W124" s="3" t="s">
        <v>8980</v>
      </c>
      <c r="X124" s="3" t="s">
        <v>6412</v>
      </c>
      <c r="Y124" s="3" t="s">
        <v>6412</v>
      </c>
      <c r="Z124" s="3" t="s">
        <v>398</v>
      </c>
      <c r="AA124" s="3">
        <v>0</v>
      </c>
      <c r="AB124" s="3">
        <v>2006</v>
      </c>
    </row>
    <row r="125" spans="1:28" hidden="1" x14ac:dyDescent="0.25">
      <c r="A125">
        <v>19</v>
      </c>
      <c r="B125" s="3" t="s">
        <v>6618</v>
      </c>
      <c r="C125" s="3" t="s">
        <v>127</v>
      </c>
      <c r="D125" s="3" t="s">
        <v>20</v>
      </c>
      <c r="E125" s="4">
        <v>47.302</v>
      </c>
      <c r="F125" s="4">
        <v>1</v>
      </c>
      <c r="G125" s="4">
        <v>47.302</v>
      </c>
      <c r="H125" s="3" t="s">
        <v>6619</v>
      </c>
      <c r="I125" s="3" t="s">
        <v>6620</v>
      </c>
      <c r="J125" s="3" t="s">
        <v>6621</v>
      </c>
      <c r="K125" s="18" t="str">
        <f t="shared" si="1"/>
        <v>Databáze H11</v>
      </c>
      <c r="L125" s="3" t="s">
        <v>6618</v>
      </c>
      <c r="M125" s="3" t="s">
        <v>7515</v>
      </c>
      <c r="N125" s="20" t="s">
        <v>7524</v>
      </c>
      <c r="O125" s="3" t="s">
        <v>8916</v>
      </c>
      <c r="P125" s="18" t="str">
        <f>HYPERLINK(O125,"Katalog NK")</f>
        <v>Katalog NK</v>
      </c>
      <c r="Q125" s="18"/>
      <c r="R125" s="3"/>
      <c r="S125" s="3" t="s">
        <v>9018</v>
      </c>
      <c r="T125" s="3" t="s">
        <v>89</v>
      </c>
      <c r="U125" s="3">
        <v>1</v>
      </c>
      <c r="V125" s="3" t="s">
        <v>26</v>
      </c>
      <c r="W125" s="3" t="s">
        <v>8980</v>
      </c>
      <c r="X125" s="3" t="s">
        <v>389</v>
      </c>
      <c r="Y125" s="3" t="s">
        <v>389</v>
      </c>
      <c r="Z125" s="3" t="s">
        <v>716</v>
      </c>
      <c r="AA125" s="3">
        <v>0</v>
      </c>
      <c r="AB125" s="3">
        <v>2006</v>
      </c>
    </row>
    <row r="126" spans="1:28" x14ac:dyDescent="0.25">
      <c r="A126">
        <v>577</v>
      </c>
      <c r="B126" s="3" t="s">
        <v>4855</v>
      </c>
      <c r="C126" s="3" t="s">
        <v>30</v>
      </c>
      <c r="D126" s="3" t="s">
        <v>77</v>
      </c>
      <c r="E126" s="4">
        <v>11.645</v>
      </c>
      <c r="F126" s="4">
        <v>1</v>
      </c>
      <c r="G126" s="4">
        <v>11.645</v>
      </c>
      <c r="H126" s="3" t="s">
        <v>4856</v>
      </c>
      <c r="I126" s="3" t="s">
        <v>4857</v>
      </c>
      <c r="J126" s="3" t="s">
        <v>4858</v>
      </c>
      <c r="K126" s="18" t="str">
        <f t="shared" si="1"/>
        <v>Databáze H11</v>
      </c>
      <c r="L126" s="3" t="s">
        <v>4859</v>
      </c>
      <c r="M126" s="3" t="s">
        <v>7513</v>
      </c>
      <c r="N126" s="20" t="s">
        <v>8223</v>
      </c>
      <c r="O126" s="3"/>
      <c r="P126" s="3"/>
      <c r="Q126" s="3"/>
      <c r="R126" s="3"/>
      <c r="S126" s="3"/>
      <c r="T126" s="3" t="s">
        <v>66</v>
      </c>
      <c r="U126" s="3">
        <v>10</v>
      </c>
      <c r="V126" s="3" t="s">
        <v>411</v>
      </c>
      <c r="W126" s="3" t="s">
        <v>8980</v>
      </c>
      <c r="X126" s="3" t="s">
        <v>2425</v>
      </c>
      <c r="Y126" s="3" t="s">
        <v>2425</v>
      </c>
      <c r="Z126" s="3" t="s">
        <v>40</v>
      </c>
      <c r="AA126" s="3">
        <v>0</v>
      </c>
      <c r="AB126" s="3">
        <v>2007</v>
      </c>
    </row>
    <row r="127" spans="1:28" x14ac:dyDescent="0.25">
      <c r="A127">
        <v>680</v>
      </c>
      <c r="B127" s="3" t="s">
        <v>617</v>
      </c>
      <c r="C127" s="3" t="s">
        <v>30</v>
      </c>
      <c r="D127" s="3" t="s">
        <v>77</v>
      </c>
      <c r="E127" s="4">
        <v>4.2350000000000003</v>
      </c>
      <c r="F127" s="4">
        <v>1</v>
      </c>
      <c r="G127" s="4">
        <v>4.2350000000000003</v>
      </c>
      <c r="H127" s="3" t="s">
        <v>618</v>
      </c>
      <c r="I127" s="3" t="s">
        <v>619</v>
      </c>
      <c r="J127" s="3" t="s">
        <v>620</v>
      </c>
      <c r="K127" s="18" t="str">
        <f t="shared" si="1"/>
        <v>Databáze H11</v>
      </c>
      <c r="L127" s="3" t="s">
        <v>621</v>
      </c>
      <c r="M127" s="3" t="s">
        <v>7513</v>
      </c>
      <c r="N127" s="20" t="s">
        <v>8245</v>
      </c>
      <c r="O127" s="3"/>
      <c r="P127" s="3"/>
      <c r="Q127" s="3"/>
      <c r="R127" s="3"/>
      <c r="S127" s="3"/>
      <c r="T127" s="3" t="s">
        <v>622</v>
      </c>
      <c r="U127" s="3">
        <v>7</v>
      </c>
      <c r="V127" s="3" t="s">
        <v>118</v>
      </c>
      <c r="W127" s="3" t="s">
        <v>8980</v>
      </c>
      <c r="X127" s="3" t="s">
        <v>567</v>
      </c>
      <c r="Y127" s="3" t="s">
        <v>567</v>
      </c>
      <c r="Z127" s="3" t="s">
        <v>28</v>
      </c>
      <c r="AA127" s="3">
        <v>0</v>
      </c>
      <c r="AB127" s="3">
        <v>2010</v>
      </c>
    </row>
    <row r="128" spans="1:28" x14ac:dyDescent="0.25">
      <c r="A128">
        <v>393</v>
      </c>
      <c r="B128" s="3" t="s">
        <v>2401</v>
      </c>
      <c r="C128" s="3" t="s">
        <v>30</v>
      </c>
      <c r="D128" s="3" t="s">
        <v>51</v>
      </c>
      <c r="E128" s="4">
        <v>23.289000000000001</v>
      </c>
      <c r="F128" s="4">
        <v>1</v>
      </c>
      <c r="G128" s="4">
        <v>23.289000000000001</v>
      </c>
      <c r="H128" s="3" t="s">
        <v>2402</v>
      </c>
      <c r="I128" s="3" t="s">
        <v>2403</v>
      </c>
      <c r="J128" s="3" t="s">
        <v>2404</v>
      </c>
      <c r="K128" s="18" t="str">
        <f t="shared" si="1"/>
        <v>Databáze H11</v>
      </c>
      <c r="L128" s="3" t="s">
        <v>2405</v>
      </c>
      <c r="M128" s="3" t="s">
        <v>7512</v>
      </c>
      <c r="N128" s="20" t="s">
        <v>8174</v>
      </c>
      <c r="O128" s="3"/>
      <c r="P128" s="3"/>
      <c r="Q128" s="3"/>
      <c r="R128" s="3"/>
      <c r="S128" s="3"/>
      <c r="T128" s="3" t="s">
        <v>25</v>
      </c>
      <c r="U128" s="3">
        <v>10</v>
      </c>
      <c r="V128" s="3" t="s">
        <v>411</v>
      </c>
      <c r="W128" s="3" t="s">
        <v>8980</v>
      </c>
      <c r="X128" s="3" t="s">
        <v>1788</v>
      </c>
      <c r="Y128" s="3" t="s">
        <v>1788</v>
      </c>
      <c r="Z128" s="3" t="s">
        <v>40</v>
      </c>
      <c r="AA128" s="3">
        <v>0</v>
      </c>
      <c r="AB128" s="3">
        <v>2009</v>
      </c>
    </row>
    <row r="129" spans="1:28" x14ac:dyDescent="0.25">
      <c r="A129">
        <v>1434</v>
      </c>
      <c r="B129" s="3" t="s">
        <v>831</v>
      </c>
      <c r="C129" s="3" t="s">
        <v>30</v>
      </c>
      <c r="D129" s="3" t="s">
        <v>161</v>
      </c>
      <c r="E129" s="4">
        <v>0</v>
      </c>
      <c r="F129" s="4">
        <v>1</v>
      </c>
      <c r="G129" s="4">
        <v>0</v>
      </c>
      <c r="H129" s="3" t="s">
        <v>832</v>
      </c>
      <c r="I129" s="3" t="s">
        <v>833</v>
      </c>
      <c r="J129" s="3" t="s">
        <v>834</v>
      </c>
      <c r="K129" s="18" t="str">
        <f t="shared" si="1"/>
        <v>Databáze H11</v>
      </c>
      <c r="L129" s="3" t="s">
        <v>835</v>
      </c>
      <c r="M129" s="3" t="s">
        <v>7513</v>
      </c>
      <c r="N129" s="20" t="s">
        <v>8288</v>
      </c>
      <c r="O129" s="3"/>
      <c r="P129" s="3"/>
      <c r="Q129" s="3"/>
      <c r="R129" s="3"/>
      <c r="S129" s="3"/>
      <c r="T129" s="3" t="s">
        <v>73</v>
      </c>
      <c r="U129" s="3">
        <v>10</v>
      </c>
      <c r="V129" s="3" t="s">
        <v>166</v>
      </c>
      <c r="W129" s="3" t="s">
        <v>8980</v>
      </c>
      <c r="X129" s="3" t="s">
        <v>147</v>
      </c>
      <c r="Y129" s="3" t="s">
        <v>147</v>
      </c>
      <c r="Z129" s="3" t="s">
        <v>318</v>
      </c>
      <c r="AA129" s="3">
        <v>0</v>
      </c>
      <c r="AB129" s="3">
        <v>2010</v>
      </c>
    </row>
    <row r="130" spans="1:28" x14ac:dyDescent="0.25">
      <c r="A130">
        <v>398</v>
      </c>
      <c r="B130" s="3" t="s">
        <v>68</v>
      </c>
      <c r="C130" s="3" t="s">
        <v>30</v>
      </c>
      <c r="D130" s="3" t="s">
        <v>51</v>
      </c>
      <c r="E130" s="4">
        <v>23.289000000000001</v>
      </c>
      <c r="F130" s="4">
        <v>1</v>
      </c>
      <c r="G130" s="4">
        <v>23.289000000000001</v>
      </c>
      <c r="H130" s="3" t="s">
        <v>69</v>
      </c>
      <c r="I130" s="3" t="s">
        <v>70</v>
      </c>
      <c r="J130" s="3" t="s">
        <v>71</v>
      </c>
      <c r="K130" s="18" t="str">
        <f t="shared" si="1"/>
        <v>Databáze H11</v>
      </c>
      <c r="L130" s="3" t="s">
        <v>72</v>
      </c>
      <c r="M130" s="3" t="s">
        <v>7513</v>
      </c>
      <c r="N130" s="20" t="s">
        <v>8179</v>
      </c>
      <c r="O130" s="3"/>
      <c r="P130" s="3"/>
      <c r="Q130" s="3"/>
      <c r="R130" s="3"/>
      <c r="S130" s="3"/>
      <c r="T130" s="3" t="s">
        <v>73</v>
      </c>
      <c r="U130" s="3">
        <v>10</v>
      </c>
      <c r="V130" s="3" t="s">
        <v>74</v>
      </c>
      <c r="W130" s="3" t="s">
        <v>8980</v>
      </c>
      <c r="X130" s="3" t="s">
        <v>75</v>
      </c>
      <c r="Y130" s="3" t="s">
        <v>75</v>
      </c>
      <c r="Z130" s="3" t="s">
        <v>40</v>
      </c>
      <c r="AA130" s="3">
        <v>0</v>
      </c>
      <c r="AB130" s="3">
        <v>2010</v>
      </c>
    </row>
    <row r="131" spans="1:28" x14ac:dyDescent="0.25">
      <c r="A131">
        <v>465</v>
      </c>
      <c r="B131" s="3" t="s">
        <v>2756</v>
      </c>
      <c r="C131" s="3" t="s">
        <v>30</v>
      </c>
      <c r="D131" s="3" t="s">
        <v>51</v>
      </c>
      <c r="E131" s="4">
        <v>13.974</v>
      </c>
      <c r="F131" s="4">
        <v>1</v>
      </c>
      <c r="G131" s="4">
        <v>13.974</v>
      </c>
      <c r="H131" s="3" t="s">
        <v>2757</v>
      </c>
      <c r="I131" s="3" t="s">
        <v>2758</v>
      </c>
      <c r="J131" s="3" t="s">
        <v>2759</v>
      </c>
      <c r="K131" s="18" t="str">
        <f t="shared" ref="K131:K194" si="2">HYPERLINK(J131,"Databáze H11")</f>
        <v>Databáze H11</v>
      </c>
      <c r="L131" s="3" t="s">
        <v>2760</v>
      </c>
      <c r="M131" s="3" t="s">
        <v>7513</v>
      </c>
      <c r="N131" s="20" t="s">
        <v>8179</v>
      </c>
      <c r="O131" s="3"/>
      <c r="P131" s="3"/>
      <c r="Q131" s="3"/>
      <c r="R131" s="3"/>
      <c r="S131" s="3"/>
      <c r="T131" s="3" t="s">
        <v>73</v>
      </c>
      <c r="U131" s="3">
        <v>10</v>
      </c>
      <c r="V131" s="3" t="s">
        <v>411</v>
      </c>
      <c r="W131" s="3" t="s">
        <v>8980</v>
      </c>
      <c r="X131" s="3" t="s">
        <v>1092</v>
      </c>
      <c r="Y131" s="3" t="s">
        <v>1092</v>
      </c>
      <c r="Z131" s="3" t="s">
        <v>1489</v>
      </c>
      <c r="AA131" s="3">
        <v>0</v>
      </c>
      <c r="AB131" s="3">
        <v>2008</v>
      </c>
    </row>
    <row r="132" spans="1:28" x14ac:dyDescent="0.25">
      <c r="A132">
        <v>403</v>
      </c>
      <c r="B132" s="3" t="s">
        <v>509</v>
      </c>
      <c r="C132" s="3" t="s">
        <v>30</v>
      </c>
      <c r="D132" s="3" t="s">
        <v>51</v>
      </c>
      <c r="E132" s="4">
        <v>23.289000000000001</v>
      </c>
      <c r="F132" s="4">
        <v>0.66700000000000004</v>
      </c>
      <c r="G132" s="4">
        <v>15.526</v>
      </c>
      <c r="H132" s="3" t="s">
        <v>510</v>
      </c>
      <c r="I132" s="3" t="s">
        <v>511</v>
      </c>
      <c r="J132" s="3" t="s">
        <v>512</v>
      </c>
      <c r="K132" s="18" t="str">
        <f t="shared" si="2"/>
        <v>Databáze H11</v>
      </c>
      <c r="L132" s="3" t="s">
        <v>513</v>
      </c>
      <c r="M132" s="3" t="s">
        <v>7515</v>
      </c>
      <c r="N132" s="20" t="s">
        <v>8180</v>
      </c>
      <c r="O132" s="3"/>
      <c r="P132" s="3"/>
      <c r="Q132" s="3"/>
      <c r="R132" s="3"/>
      <c r="S132" s="3"/>
      <c r="T132" s="3" t="s">
        <v>73</v>
      </c>
      <c r="U132" s="3">
        <v>10</v>
      </c>
      <c r="V132" s="3" t="s">
        <v>74</v>
      </c>
      <c r="W132" s="3" t="s">
        <v>8980</v>
      </c>
      <c r="X132" s="3" t="s">
        <v>27</v>
      </c>
      <c r="Y132" s="3" t="s">
        <v>514</v>
      </c>
      <c r="Z132" s="3" t="s">
        <v>40</v>
      </c>
      <c r="AA132" s="3">
        <v>0</v>
      </c>
      <c r="AB132" s="3">
        <v>2010</v>
      </c>
    </row>
    <row r="133" spans="1:28" x14ac:dyDescent="0.25">
      <c r="A133">
        <v>363</v>
      </c>
      <c r="B133" s="3" t="s">
        <v>376</v>
      </c>
      <c r="C133" s="3" t="s">
        <v>30</v>
      </c>
      <c r="D133" s="3" t="s">
        <v>31</v>
      </c>
      <c r="E133" s="4">
        <v>30.187000000000001</v>
      </c>
      <c r="F133" s="4">
        <v>0.4</v>
      </c>
      <c r="G133" s="4">
        <v>12.074999999999999</v>
      </c>
      <c r="H133" s="3" t="s">
        <v>377</v>
      </c>
      <c r="I133" s="3" t="s">
        <v>378</v>
      </c>
      <c r="J133" s="3" t="s">
        <v>379</v>
      </c>
      <c r="K133" s="18" t="str">
        <f t="shared" si="2"/>
        <v>Databáze H11</v>
      </c>
      <c r="L133" s="3" t="s">
        <v>380</v>
      </c>
      <c r="M133" s="3" t="s">
        <v>7512</v>
      </c>
      <c r="N133" s="20" t="s">
        <v>8167</v>
      </c>
      <c r="O133" s="3"/>
      <c r="P133" s="3"/>
      <c r="Q133" s="3"/>
      <c r="R133" s="3"/>
      <c r="S133" s="3"/>
      <c r="T133" s="3" t="s">
        <v>381</v>
      </c>
      <c r="U133" s="3">
        <v>3</v>
      </c>
      <c r="V133" s="3" t="s">
        <v>37</v>
      </c>
      <c r="W133" s="3" t="s">
        <v>8980</v>
      </c>
      <c r="X133" s="3" t="s">
        <v>382</v>
      </c>
      <c r="Y133" s="3" t="s">
        <v>383</v>
      </c>
      <c r="Z133" s="3" t="s">
        <v>384</v>
      </c>
      <c r="AA133" s="3">
        <v>0</v>
      </c>
      <c r="AB133" s="3">
        <v>2010</v>
      </c>
    </row>
    <row r="134" spans="1:28" x14ac:dyDescent="0.25">
      <c r="A134">
        <v>3</v>
      </c>
      <c r="B134" s="3" t="s">
        <v>3525</v>
      </c>
      <c r="C134" s="3" t="s">
        <v>30</v>
      </c>
      <c r="D134" s="3" t="s">
        <v>31</v>
      </c>
      <c r="E134" s="4">
        <v>125.182</v>
      </c>
      <c r="F134" s="4">
        <v>1</v>
      </c>
      <c r="G134" s="4">
        <v>125.182</v>
      </c>
      <c r="H134" s="3" t="s">
        <v>3526</v>
      </c>
      <c r="I134" s="3" t="s">
        <v>3527</v>
      </c>
      <c r="J134" s="3" t="s">
        <v>3528</v>
      </c>
      <c r="K134" s="18" t="str">
        <f t="shared" si="2"/>
        <v>Databáze H11</v>
      </c>
      <c r="L134" s="3" t="s">
        <v>2707</v>
      </c>
      <c r="M134" s="3" t="s">
        <v>7512</v>
      </c>
      <c r="N134" s="20" t="s">
        <v>8158</v>
      </c>
      <c r="O134" s="3"/>
      <c r="P134" s="3"/>
      <c r="Q134" s="3"/>
      <c r="R134" s="3"/>
      <c r="S134" s="3"/>
      <c r="T134" s="3" t="s">
        <v>89</v>
      </c>
      <c r="U134" s="3">
        <v>1</v>
      </c>
      <c r="V134" s="3" t="s">
        <v>411</v>
      </c>
      <c r="W134" s="3" t="s">
        <v>8980</v>
      </c>
      <c r="X134" s="3" t="s">
        <v>615</v>
      </c>
      <c r="Y134" s="3" t="s">
        <v>615</v>
      </c>
      <c r="Z134" s="3" t="s">
        <v>1124</v>
      </c>
      <c r="AA134" s="3">
        <v>0</v>
      </c>
      <c r="AB134" s="3">
        <v>2008</v>
      </c>
    </row>
    <row r="135" spans="1:28" x14ac:dyDescent="0.25">
      <c r="A135">
        <v>4</v>
      </c>
      <c r="B135" s="3" t="s">
        <v>3056</v>
      </c>
      <c r="C135" s="3" t="s">
        <v>30</v>
      </c>
      <c r="D135" s="3" t="s">
        <v>31</v>
      </c>
      <c r="E135" s="4">
        <v>125.182</v>
      </c>
      <c r="F135" s="4">
        <v>1</v>
      </c>
      <c r="G135" s="4">
        <v>125.182</v>
      </c>
      <c r="H135" s="3" t="s">
        <v>3057</v>
      </c>
      <c r="I135" s="3" t="s">
        <v>3058</v>
      </c>
      <c r="J135" s="3" t="s">
        <v>3059</v>
      </c>
      <c r="K135" s="18" t="str">
        <f t="shared" si="2"/>
        <v>Databáze H11</v>
      </c>
      <c r="L135" s="3" t="s">
        <v>2707</v>
      </c>
      <c r="M135" s="3" t="s">
        <v>7512</v>
      </c>
      <c r="N135" s="20" t="s">
        <v>8158</v>
      </c>
      <c r="O135" s="3"/>
      <c r="P135" s="3"/>
      <c r="Q135" s="3"/>
      <c r="R135" s="3"/>
      <c r="S135" s="3"/>
      <c r="T135" s="3" t="s">
        <v>89</v>
      </c>
      <c r="U135" s="3">
        <v>1</v>
      </c>
      <c r="V135" s="3" t="s">
        <v>411</v>
      </c>
      <c r="W135" s="3" t="s">
        <v>8980</v>
      </c>
      <c r="X135" s="3" t="s">
        <v>615</v>
      </c>
      <c r="Y135" s="3" t="s">
        <v>615</v>
      </c>
      <c r="Z135" s="3" t="s">
        <v>1124</v>
      </c>
      <c r="AA135" s="3">
        <v>0</v>
      </c>
      <c r="AB135" s="3">
        <v>2008</v>
      </c>
    </row>
    <row r="136" spans="1:28" x14ac:dyDescent="0.25">
      <c r="A136">
        <v>5</v>
      </c>
      <c r="B136" s="3" t="s">
        <v>2703</v>
      </c>
      <c r="C136" s="3" t="s">
        <v>30</v>
      </c>
      <c r="D136" s="3" t="s">
        <v>31</v>
      </c>
      <c r="E136" s="4">
        <v>125.182</v>
      </c>
      <c r="F136" s="4">
        <v>1</v>
      </c>
      <c r="G136" s="4">
        <v>125.182</v>
      </c>
      <c r="H136" s="3" t="s">
        <v>2704</v>
      </c>
      <c r="I136" s="3" t="s">
        <v>2705</v>
      </c>
      <c r="J136" s="3" t="s">
        <v>2706</v>
      </c>
      <c r="K136" s="18" t="str">
        <f t="shared" si="2"/>
        <v>Databáze H11</v>
      </c>
      <c r="L136" s="3" t="s">
        <v>2707</v>
      </c>
      <c r="M136" s="3" t="s">
        <v>7512</v>
      </c>
      <c r="N136" s="20" t="s">
        <v>8158</v>
      </c>
      <c r="O136" s="3"/>
      <c r="P136" s="3"/>
      <c r="Q136" s="3"/>
      <c r="R136" s="3"/>
      <c r="S136" s="3"/>
      <c r="T136" s="3" t="s">
        <v>89</v>
      </c>
      <c r="U136" s="3">
        <v>1</v>
      </c>
      <c r="V136" s="3" t="s">
        <v>411</v>
      </c>
      <c r="W136" s="3" t="s">
        <v>8980</v>
      </c>
      <c r="X136" s="3" t="s">
        <v>615</v>
      </c>
      <c r="Y136" s="3" t="s">
        <v>615</v>
      </c>
      <c r="Z136" s="3" t="s">
        <v>1124</v>
      </c>
      <c r="AA136" s="3">
        <v>0</v>
      </c>
      <c r="AB136" s="3">
        <v>2008</v>
      </c>
    </row>
    <row r="137" spans="1:28" x14ac:dyDescent="0.25">
      <c r="A137">
        <v>1004</v>
      </c>
      <c r="B137" s="3" t="s">
        <v>4370</v>
      </c>
      <c r="C137" s="3" t="s">
        <v>30</v>
      </c>
      <c r="D137" s="3" t="s">
        <v>161</v>
      </c>
      <c r="E137" s="4">
        <v>0</v>
      </c>
      <c r="F137" s="4">
        <v>1</v>
      </c>
      <c r="G137" s="4">
        <v>0</v>
      </c>
      <c r="H137" s="3" t="s">
        <v>4371</v>
      </c>
      <c r="I137" s="3" t="s">
        <v>4372</v>
      </c>
      <c r="J137" s="3" t="s">
        <v>4373</v>
      </c>
      <c r="K137" s="18" t="str">
        <f t="shared" si="2"/>
        <v>Databáze H11</v>
      </c>
      <c r="L137" s="3" t="s">
        <v>4374</v>
      </c>
      <c r="M137" s="3" t="s">
        <v>7512</v>
      </c>
      <c r="N137" s="20" t="s">
        <v>8278</v>
      </c>
      <c r="O137" s="3"/>
      <c r="P137" s="3"/>
      <c r="Q137" s="3"/>
      <c r="R137" s="3"/>
      <c r="S137" s="3"/>
      <c r="T137" s="3" t="s">
        <v>89</v>
      </c>
      <c r="U137" s="3">
        <v>1</v>
      </c>
      <c r="V137" s="3" t="s">
        <v>166</v>
      </c>
      <c r="W137" s="3" t="s">
        <v>8980</v>
      </c>
      <c r="X137" s="3" t="s">
        <v>615</v>
      </c>
      <c r="Y137" s="3" t="s">
        <v>615</v>
      </c>
      <c r="Z137" s="3" t="s">
        <v>4375</v>
      </c>
      <c r="AA137" s="3">
        <v>0</v>
      </c>
      <c r="AB137" s="3">
        <v>2007</v>
      </c>
    </row>
    <row r="138" spans="1:28" x14ac:dyDescent="0.25">
      <c r="A138">
        <v>418</v>
      </c>
      <c r="B138" s="3" t="s">
        <v>3903</v>
      </c>
      <c r="C138" s="3" t="s">
        <v>30</v>
      </c>
      <c r="D138" s="3" t="s">
        <v>31</v>
      </c>
      <c r="E138" s="4">
        <v>18.129000000000001</v>
      </c>
      <c r="F138" s="4">
        <v>0.5</v>
      </c>
      <c r="G138" s="4">
        <v>9.0640000000000001</v>
      </c>
      <c r="H138" s="3" t="s">
        <v>3904</v>
      </c>
      <c r="I138" s="3" t="s">
        <v>3905</v>
      </c>
      <c r="J138" s="3" t="s">
        <v>3906</v>
      </c>
      <c r="K138" s="18" t="str">
        <f t="shared" si="2"/>
        <v>Databáze H11</v>
      </c>
      <c r="L138" s="3" t="s">
        <v>3907</v>
      </c>
      <c r="M138" s="3" t="s">
        <v>7512</v>
      </c>
      <c r="N138" s="20" t="s">
        <v>8182</v>
      </c>
      <c r="O138" s="3"/>
      <c r="P138" s="3"/>
      <c r="Q138" s="3"/>
      <c r="R138" s="3"/>
      <c r="S138" s="3"/>
      <c r="T138" s="3" t="s">
        <v>622</v>
      </c>
      <c r="U138" s="3">
        <v>7</v>
      </c>
      <c r="V138" s="3" t="s">
        <v>411</v>
      </c>
      <c r="W138" s="3" t="s">
        <v>8980</v>
      </c>
      <c r="X138" s="3" t="s">
        <v>1326</v>
      </c>
      <c r="Y138" s="3" t="s">
        <v>1326</v>
      </c>
      <c r="Z138" s="3" t="s">
        <v>344</v>
      </c>
      <c r="AA138" s="3">
        <v>0</v>
      </c>
      <c r="AB138" s="3">
        <v>2008</v>
      </c>
    </row>
    <row r="139" spans="1:28" x14ac:dyDescent="0.25">
      <c r="A139">
        <v>955</v>
      </c>
      <c r="B139" s="3" t="s">
        <v>4180</v>
      </c>
      <c r="C139" s="3" t="s">
        <v>30</v>
      </c>
      <c r="D139" s="3" t="s">
        <v>161</v>
      </c>
      <c r="E139" s="4">
        <v>0</v>
      </c>
      <c r="F139" s="4">
        <v>1</v>
      </c>
      <c r="G139" s="4">
        <v>0</v>
      </c>
      <c r="H139" s="3" t="s">
        <v>4181</v>
      </c>
      <c r="I139" s="3" t="s">
        <v>4182</v>
      </c>
      <c r="J139" s="3" t="s">
        <v>4183</v>
      </c>
      <c r="K139" s="18" t="str">
        <f t="shared" si="2"/>
        <v>Databáze H11</v>
      </c>
      <c r="L139" s="3" t="s">
        <v>4184</v>
      </c>
      <c r="M139" s="3" t="s">
        <v>7513</v>
      </c>
      <c r="N139" s="20" t="s">
        <v>8269</v>
      </c>
      <c r="O139" s="3"/>
      <c r="P139" s="3"/>
      <c r="Q139" s="3"/>
      <c r="R139" s="3"/>
      <c r="S139" s="3"/>
      <c r="T139" s="3" t="s">
        <v>89</v>
      </c>
      <c r="U139" s="3">
        <v>1</v>
      </c>
      <c r="V139" s="3" t="s">
        <v>166</v>
      </c>
      <c r="W139" s="3" t="s">
        <v>8980</v>
      </c>
      <c r="X139" s="3" t="s">
        <v>642</v>
      </c>
      <c r="Y139" s="3" t="s">
        <v>642</v>
      </c>
      <c r="Z139" s="3" t="s">
        <v>133</v>
      </c>
      <c r="AA139" s="3">
        <v>0</v>
      </c>
      <c r="AB139" s="3">
        <v>2007</v>
      </c>
    </row>
    <row r="140" spans="1:28" x14ac:dyDescent="0.25">
      <c r="A140">
        <v>959</v>
      </c>
      <c r="B140" s="3" t="s">
        <v>5147</v>
      </c>
      <c r="C140" s="3" t="s">
        <v>30</v>
      </c>
      <c r="D140" s="3" t="s">
        <v>161</v>
      </c>
      <c r="E140" s="4">
        <v>0</v>
      </c>
      <c r="F140" s="4">
        <v>1</v>
      </c>
      <c r="G140" s="4">
        <v>0</v>
      </c>
      <c r="H140" s="3" t="s">
        <v>5148</v>
      </c>
      <c r="I140" s="3" t="s">
        <v>5149</v>
      </c>
      <c r="J140" s="3" t="s">
        <v>5150</v>
      </c>
      <c r="K140" s="18" t="str">
        <f t="shared" si="2"/>
        <v>Databáze H11</v>
      </c>
      <c r="L140" s="3" t="s">
        <v>4184</v>
      </c>
      <c r="M140" s="3" t="s">
        <v>7513</v>
      </c>
      <c r="N140" s="20" t="s">
        <v>8269</v>
      </c>
      <c r="O140" s="3"/>
      <c r="P140" s="3"/>
      <c r="Q140" s="3"/>
      <c r="R140" s="3"/>
      <c r="S140" s="3"/>
      <c r="T140" s="3" t="s">
        <v>66</v>
      </c>
      <c r="U140" s="3">
        <v>10</v>
      </c>
      <c r="V140" s="3" t="s">
        <v>166</v>
      </c>
      <c r="W140" s="3" t="s">
        <v>8980</v>
      </c>
      <c r="X140" s="3" t="s">
        <v>2808</v>
      </c>
      <c r="Y140" s="3" t="s">
        <v>2808</v>
      </c>
      <c r="Z140" s="3" t="s">
        <v>40</v>
      </c>
      <c r="AA140" s="3">
        <v>0</v>
      </c>
      <c r="AB140" s="3">
        <v>2007</v>
      </c>
    </row>
    <row r="141" spans="1:28" x14ac:dyDescent="0.25">
      <c r="A141">
        <v>961</v>
      </c>
      <c r="B141" s="3" t="s">
        <v>4873</v>
      </c>
      <c r="C141" s="3" t="s">
        <v>30</v>
      </c>
      <c r="D141" s="3" t="s">
        <v>161</v>
      </c>
      <c r="E141" s="4">
        <v>0</v>
      </c>
      <c r="F141" s="4">
        <v>1</v>
      </c>
      <c r="G141" s="4">
        <v>0</v>
      </c>
      <c r="H141" s="3" t="s">
        <v>4874</v>
      </c>
      <c r="I141" s="3" t="s">
        <v>4875</v>
      </c>
      <c r="J141" s="3" t="s">
        <v>4876</v>
      </c>
      <c r="K141" s="18" t="str">
        <f t="shared" si="2"/>
        <v>Databáze H11</v>
      </c>
      <c r="L141" s="3" t="s">
        <v>4184</v>
      </c>
      <c r="M141" s="3" t="s">
        <v>7513</v>
      </c>
      <c r="N141" s="20" t="s">
        <v>8269</v>
      </c>
      <c r="O141" s="3"/>
      <c r="P141" s="3"/>
      <c r="Q141" s="3"/>
      <c r="R141" s="3"/>
      <c r="S141" s="3"/>
      <c r="T141" s="3" t="s">
        <v>89</v>
      </c>
      <c r="U141" s="3">
        <v>1</v>
      </c>
      <c r="V141" s="3" t="s">
        <v>166</v>
      </c>
      <c r="W141" s="3" t="s">
        <v>8980</v>
      </c>
      <c r="X141" s="3" t="s">
        <v>2808</v>
      </c>
      <c r="Y141" s="3" t="s">
        <v>2808</v>
      </c>
      <c r="Z141" s="3" t="s">
        <v>40</v>
      </c>
      <c r="AA141" s="3">
        <v>0</v>
      </c>
      <c r="AB141" s="3">
        <v>2007</v>
      </c>
    </row>
    <row r="142" spans="1:28" x14ac:dyDescent="0.25">
      <c r="A142">
        <v>962</v>
      </c>
      <c r="B142" s="3" t="s">
        <v>4821</v>
      </c>
      <c r="C142" s="3" t="s">
        <v>30</v>
      </c>
      <c r="D142" s="3" t="s">
        <v>161</v>
      </c>
      <c r="E142" s="4">
        <v>0</v>
      </c>
      <c r="F142" s="4">
        <v>1</v>
      </c>
      <c r="G142" s="4">
        <v>0</v>
      </c>
      <c r="H142" s="3" t="s">
        <v>4822</v>
      </c>
      <c r="I142" s="3" t="s">
        <v>4823</v>
      </c>
      <c r="J142" s="3" t="s">
        <v>4824</v>
      </c>
      <c r="K142" s="18" t="str">
        <f t="shared" si="2"/>
        <v>Databáze H11</v>
      </c>
      <c r="L142" s="3" t="s">
        <v>4184</v>
      </c>
      <c r="M142" s="3" t="s">
        <v>7513</v>
      </c>
      <c r="N142" s="20" t="s">
        <v>8269</v>
      </c>
      <c r="O142" s="3"/>
      <c r="P142" s="3"/>
      <c r="Q142" s="3"/>
      <c r="R142" s="3"/>
      <c r="S142" s="3"/>
      <c r="T142" s="3" t="s">
        <v>89</v>
      </c>
      <c r="U142" s="3">
        <v>1</v>
      </c>
      <c r="V142" s="3" t="s">
        <v>166</v>
      </c>
      <c r="W142" s="3" t="s">
        <v>8980</v>
      </c>
      <c r="X142" s="3" t="s">
        <v>2808</v>
      </c>
      <c r="Y142" s="3" t="s">
        <v>2808</v>
      </c>
      <c r="Z142" s="3" t="s">
        <v>40</v>
      </c>
      <c r="AA142" s="3">
        <v>0</v>
      </c>
      <c r="AB142" s="3">
        <v>2007</v>
      </c>
    </row>
    <row r="143" spans="1:28" x14ac:dyDescent="0.25">
      <c r="A143">
        <v>963</v>
      </c>
      <c r="B143" s="3" t="s">
        <v>4786</v>
      </c>
      <c r="C143" s="3" t="s">
        <v>30</v>
      </c>
      <c r="D143" s="3" t="s">
        <v>161</v>
      </c>
      <c r="E143" s="4">
        <v>0</v>
      </c>
      <c r="F143" s="4">
        <v>1</v>
      </c>
      <c r="G143" s="4">
        <v>0</v>
      </c>
      <c r="H143" s="3" t="s">
        <v>4787</v>
      </c>
      <c r="I143" s="3" t="s">
        <v>4788</v>
      </c>
      <c r="J143" s="3" t="s">
        <v>4789</v>
      </c>
      <c r="K143" s="18" t="str">
        <f t="shared" si="2"/>
        <v>Databáze H11</v>
      </c>
      <c r="L143" s="3" t="s">
        <v>4184</v>
      </c>
      <c r="M143" s="3" t="s">
        <v>7513</v>
      </c>
      <c r="N143" s="20" t="s">
        <v>8269</v>
      </c>
      <c r="O143" s="3"/>
      <c r="P143" s="3"/>
      <c r="Q143" s="3"/>
      <c r="R143" s="3"/>
      <c r="S143" s="3"/>
      <c r="T143" s="3" t="s">
        <v>66</v>
      </c>
      <c r="U143" s="3">
        <v>10</v>
      </c>
      <c r="V143" s="3" t="s">
        <v>166</v>
      </c>
      <c r="W143" s="3" t="s">
        <v>8980</v>
      </c>
      <c r="X143" s="3" t="s">
        <v>2808</v>
      </c>
      <c r="Y143" s="3" t="s">
        <v>2808</v>
      </c>
      <c r="Z143" s="3" t="s">
        <v>40</v>
      </c>
      <c r="AA143" s="3">
        <v>0</v>
      </c>
      <c r="AB143" s="3">
        <v>2007</v>
      </c>
    </row>
    <row r="144" spans="1:28" x14ac:dyDescent="0.25">
      <c r="A144">
        <v>964</v>
      </c>
      <c r="B144" s="3" t="s">
        <v>5394</v>
      </c>
      <c r="C144" s="3" t="s">
        <v>30</v>
      </c>
      <c r="D144" s="3" t="s">
        <v>161</v>
      </c>
      <c r="E144" s="4">
        <v>0</v>
      </c>
      <c r="F144" s="4">
        <v>1</v>
      </c>
      <c r="G144" s="4">
        <v>0</v>
      </c>
      <c r="H144" s="3" t="s">
        <v>5395</v>
      </c>
      <c r="I144" s="3" t="s">
        <v>5396</v>
      </c>
      <c r="J144" s="3" t="s">
        <v>5397</v>
      </c>
      <c r="K144" s="18" t="str">
        <f t="shared" si="2"/>
        <v>Databáze H11</v>
      </c>
      <c r="L144" s="3" t="s">
        <v>4184</v>
      </c>
      <c r="M144" s="3" t="s">
        <v>7513</v>
      </c>
      <c r="N144" s="20" t="s">
        <v>8269</v>
      </c>
      <c r="O144" s="3"/>
      <c r="P144" s="3"/>
      <c r="Q144" s="3"/>
      <c r="R144" s="3"/>
      <c r="S144" s="3"/>
      <c r="T144" s="3" t="s">
        <v>66</v>
      </c>
      <c r="U144" s="3">
        <v>10</v>
      </c>
      <c r="V144" s="3" t="s">
        <v>166</v>
      </c>
      <c r="W144" s="3" t="s">
        <v>8980</v>
      </c>
      <c r="X144" s="3" t="s">
        <v>2425</v>
      </c>
      <c r="Y144" s="3" t="s">
        <v>2425</v>
      </c>
      <c r="Z144" s="3" t="s">
        <v>40</v>
      </c>
      <c r="AA144" s="3">
        <v>0</v>
      </c>
      <c r="AB144" s="3">
        <v>2007</v>
      </c>
    </row>
    <row r="145" spans="1:28" x14ac:dyDescent="0.25">
      <c r="A145">
        <v>502</v>
      </c>
      <c r="B145" s="3" t="s">
        <v>3327</v>
      </c>
      <c r="C145" s="3" t="s">
        <v>30</v>
      </c>
      <c r="D145" s="3" t="s">
        <v>77</v>
      </c>
      <c r="E145" s="4">
        <v>11.824999999999999</v>
      </c>
      <c r="F145" s="4">
        <v>1</v>
      </c>
      <c r="G145" s="4">
        <v>11.824999999999999</v>
      </c>
      <c r="H145" s="3" t="s">
        <v>3328</v>
      </c>
      <c r="I145" s="3" t="s">
        <v>3329</v>
      </c>
      <c r="J145" s="3" t="s">
        <v>3330</v>
      </c>
      <c r="K145" s="18" t="str">
        <f t="shared" si="2"/>
        <v>Databáze H11</v>
      </c>
      <c r="L145" s="3" t="s">
        <v>1949</v>
      </c>
      <c r="M145" s="3" t="s">
        <v>7513</v>
      </c>
      <c r="N145" s="20" t="s">
        <v>8210</v>
      </c>
      <c r="O145" s="3"/>
      <c r="P145" s="3"/>
      <c r="Q145" s="3"/>
      <c r="R145" s="3"/>
      <c r="S145" s="3"/>
      <c r="T145" s="3" t="s">
        <v>89</v>
      </c>
      <c r="U145" s="3">
        <v>1</v>
      </c>
      <c r="V145" s="3" t="s">
        <v>411</v>
      </c>
      <c r="W145" s="3" t="s">
        <v>8980</v>
      </c>
      <c r="X145" s="3" t="s">
        <v>1446</v>
      </c>
      <c r="Y145" s="3" t="s">
        <v>1446</v>
      </c>
      <c r="Z145" s="3" t="s">
        <v>1462</v>
      </c>
      <c r="AA145" s="3">
        <v>0</v>
      </c>
      <c r="AB145" s="3">
        <v>2008</v>
      </c>
    </row>
    <row r="146" spans="1:28" x14ac:dyDescent="0.25">
      <c r="A146">
        <v>510</v>
      </c>
      <c r="B146" s="3" t="s">
        <v>1945</v>
      </c>
      <c r="C146" s="3" t="s">
        <v>30</v>
      </c>
      <c r="D146" s="3" t="s">
        <v>77</v>
      </c>
      <c r="E146" s="4">
        <v>11.824999999999999</v>
      </c>
      <c r="F146" s="4">
        <v>1</v>
      </c>
      <c r="G146" s="4">
        <v>11.824999999999999</v>
      </c>
      <c r="H146" s="3" t="s">
        <v>1946</v>
      </c>
      <c r="I146" s="3" t="s">
        <v>1947</v>
      </c>
      <c r="J146" s="3" t="s">
        <v>1948</v>
      </c>
      <c r="K146" s="18" t="str">
        <f t="shared" si="2"/>
        <v>Databáze H11</v>
      </c>
      <c r="L146" s="3" t="s">
        <v>1949</v>
      </c>
      <c r="M146" s="3" t="s">
        <v>7513</v>
      </c>
      <c r="N146" s="20" t="s">
        <v>8210</v>
      </c>
      <c r="O146" s="3"/>
      <c r="P146" s="3"/>
      <c r="Q146" s="3"/>
      <c r="R146" s="3"/>
      <c r="S146" s="3"/>
      <c r="T146" s="3" t="s">
        <v>89</v>
      </c>
      <c r="U146" s="3">
        <v>1</v>
      </c>
      <c r="V146" s="3" t="s">
        <v>411</v>
      </c>
      <c r="W146" s="3" t="s">
        <v>8980</v>
      </c>
      <c r="X146" s="3" t="s">
        <v>1950</v>
      </c>
      <c r="Y146" s="3" t="s">
        <v>1950</v>
      </c>
      <c r="Z146" s="3" t="s">
        <v>40</v>
      </c>
      <c r="AA146" s="3">
        <v>0</v>
      </c>
      <c r="AB146" s="3">
        <v>2009</v>
      </c>
    </row>
    <row r="147" spans="1:28" x14ac:dyDescent="0.25">
      <c r="A147">
        <v>681</v>
      </c>
      <c r="B147" s="3" t="s">
        <v>5192</v>
      </c>
      <c r="C147" s="3" t="s">
        <v>30</v>
      </c>
      <c r="D147" s="3" t="s">
        <v>77</v>
      </c>
      <c r="E147" s="4">
        <v>4.0369999999999999</v>
      </c>
      <c r="F147" s="4">
        <v>1</v>
      </c>
      <c r="G147" s="4">
        <v>4.0369999999999999</v>
      </c>
      <c r="H147" s="3" t="s">
        <v>5193</v>
      </c>
      <c r="I147" s="3" t="s">
        <v>5194</v>
      </c>
      <c r="J147" s="3" t="s">
        <v>5195</v>
      </c>
      <c r="K147" s="18" t="str">
        <f t="shared" si="2"/>
        <v>Databáze H11</v>
      </c>
      <c r="L147" s="3" t="s">
        <v>1949</v>
      </c>
      <c r="M147" s="3" t="s">
        <v>7513</v>
      </c>
      <c r="N147" s="20" t="s">
        <v>8210</v>
      </c>
      <c r="O147" s="3"/>
      <c r="P147" s="3"/>
      <c r="Q147" s="3"/>
      <c r="R147" s="3"/>
      <c r="S147" s="3"/>
      <c r="T147" s="3" t="s">
        <v>1554</v>
      </c>
      <c r="U147" s="3">
        <v>3</v>
      </c>
      <c r="V147" s="3" t="s">
        <v>411</v>
      </c>
      <c r="W147" s="3" t="s">
        <v>8980</v>
      </c>
      <c r="X147" s="3" t="s">
        <v>1950</v>
      </c>
      <c r="Y147" s="3" t="s">
        <v>1950</v>
      </c>
      <c r="Z147" s="3" t="s">
        <v>40</v>
      </c>
      <c r="AA147" s="3">
        <v>0</v>
      </c>
      <c r="AB147" s="3">
        <v>2007</v>
      </c>
    </row>
    <row r="148" spans="1:28" x14ac:dyDescent="0.25">
      <c r="A148">
        <v>682</v>
      </c>
      <c r="B148" s="3" t="s">
        <v>5196</v>
      </c>
      <c r="C148" s="3" t="s">
        <v>30</v>
      </c>
      <c r="D148" s="3" t="s">
        <v>77</v>
      </c>
      <c r="E148" s="4">
        <v>4.0369999999999999</v>
      </c>
      <c r="F148" s="4">
        <v>1</v>
      </c>
      <c r="G148" s="4">
        <v>4.0369999999999999</v>
      </c>
      <c r="H148" s="3" t="s">
        <v>5197</v>
      </c>
      <c r="I148" s="3" t="s">
        <v>5198</v>
      </c>
      <c r="J148" s="3" t="s">
        <v>5199</v>
      </c>
      <c r="K148" s="18" t="str">
        <f t="shared" si="2"/>
        <v>Databáze H11</v>
      </c>
      <c r="L148" s="3" t="s">
        <v>1949</v>
      </c>
      <c r="M148" s="3" t="s">
        <v>7513</v>
      </c>
      <c r="N148" s="20" t="s">
        <v>8210</v>
      </c>
      <c r="O148" s="3"/>
      <c r="P148" s="3"/>
      <c r="Q148" s="3"/>
      <c r="R148" s="3"/>
      <c r="S148" s="3"/>
      <c r="T148" s="3" t="s">
        <v>1554</v>
      </c>
      <c r="U148" s="3">
        <v>3</v>
      </c>
      <c r="V148" s="3" t="s">
        <v>411</v>
      </c>
      <c r="W148" s="3" t="s">
        <v>8980</v>
      </c>
      <c r="X148" s="3" t="s">
        <v>1950</v>
      </c>
      <c r="Y148" s="3" t="s">
        <v>1950</v>
      </c>
      <c r="Z148" s="3" t="s">
        <v>40</v>
      </c>
      <c r="AA148" s="3">
        <v>0</v>
      </c>
      <c r="AB148" s="3">
        <v>2007</v>
      </c>
    </row>
    <row r="149" spans="1:28" x14ac:dyDescent="0.25">
      <c r="A149">
        <v>569</v>
      </c>
      <c r="B149" s="3" t="s">
        <v>465</v>
      </c>
      <c r="C149" s="3" t="s">
        <v>30</v>
      </c>
      <c r="D149" s="3" t="s">
        <v>77</v>
      </c>
      <c r="E149" s="4">
        <v>11.824999999999999</v>
      </c>
      <c r="F149" s="4">
        <v>0.83299999999999996</v>
      </c>
      <c r="G149" s="4">
        <v>9.8550000000000004</v>
      </c>
      <c r="H149" s="3" t="s">
        <v>466</v>
      </c>
      <c r="I149" s="3" t="s">
        <v>467</v>
      </c>
      <c r="J149" s="3" t="s">
        <v>468</v>
      </c>
      <c r="K149" s="18" t="str">
        <f t="shared" si="2"/>
        <v>Databáze H11</v>
      </c>
      <c r="L149" s="3" t="s">
        <v>300</v>
      </c>
      <c r="M149" s="3" t="s">
        <v>7513</v>
      </c>
      <c r="N149" s="20" t="s">
        <v>8221</v>
      </c>
      <c r="O149" s="3"/>
      <c r="P149" s="3"/>
      <c r="Q149" s="3"/>
      <c r="R149" s="3"/>
      <c r="S149" s="3"/>
      <c r="T149" s="3" t="s">
        <v>89</v>
      </c>
      <c r="U149" s="3">
        <v>1</v>
      </c>
      <c r="V149" s="3" t="s">
        <v>82</v>
      </c>
      <c r="W149" s="3" t="s">
        <v>8980</v>
      </c>
      <c r="X149" s="3" t="s">
        <v>469</v>
      </c>
      <c r="Y149" s="3" t="s">
        <v>470</v>
      </c>
      <c r="Z149" s="3" t="s">
        <v>344</v>
      </c>
      <c r="AA149" s="3">
        <v>0</v>
      </c>
      <c r="AB149" s="3">
        <v>2010</v>
      </c>
    </row>
    <row r="150" spans="1:28" hidden="1" x14ac:dyDescent="0.25">
      <c r="A150">
        <v>819</v>
      </c>
      <c r="B150" s="3" t="s">
        <v>6302</v>
      </c>
      <c r="C150" s="3" t="s">
        <v>19</v>
      </c>
      <c r="D150" s="3" t="s">
        <v>161</v>
      </c>
      <c r="E150" s="4">
        <v>0</v>
      </c>
      <c r="F150" s="2"/>
      <c r="G150" s="2"/>
      <c r="H150" s="3" t="s">
        <v>6303</v>
      </c>
      <c r="I150" s="3" t="s">
        <v>6304</v>
      </c>
      <c r="J150" s="3" t="s">
        <v>6305</v>
      </c>
      <c r="K150" s="18" t="str">
        <f t="shared" si="2"/>
        <v>Databáze H11</v>
      </c>
      <c r="L150" s="3" t="s">
        <v>6306</v>
      </c>
      <c r="M150" s="3" t="s">
        <v>7513</v>
      </c>
      <c r="N150" s="20" t="s">
        <v>7814</v>
      </c>
      <c r="O150" s="3" t="s">
        <v>8863</v>
      </c>
      <c r="P150" s="18" t="str">
        <f>HYPERLINK(O150,"Katalog NK")</f>
        <v>Katalog NK</v>
      </c>
      <c r="Q150" s="18"/>
      <c r="R150" s="3" t="s">
        <v>8943</v>
      </c>
      <c r="S150" s="3" t="s">
        <v>8999</v>
      </c>
      <c r="T150" s="3" t="s">
        <v>89</v>
      </c>
      <c r="U150" s="2"/>
      <c r="V150" s="3" t="s">
        <v>202</v>
      </c>
      <c r="W150" s="3" t="s">
        <v>8984</v>
      </c>
      <c r="X150" s="3" t="s">
        <v>6307</v>
      </c>
      <c r="Y150" s="3" t="s">
        <v>6307</v>
      </c>
      <c r="Z150" s="3" t="s">
        <v>40</v>
      </c>
      <c r="AA150" s="3" t="s">
        <v>205</v>
      </c>
      <c r="AB150" s="3">
        <v>2006</v>
      </c>
    </row>
    <row r="151" spans="1:28" hidden="1" x14ac:dyDescent="0.25">
      <c r="A151">
        <v>221</v>
      </c>
      <c r="B151" s="3" t="s">
        <v>6503</v>
      </c>
      <c r="C151" s="3" t="s">
        <v>19</v>
      </c>
      <c r="D151" s="3" t="s">
        <v>20</v>
      </c>
      <c r="E151" s="4">
        <v>46.579000000000001</v>
      </c>
      <c r="F151" s="4">
        <v>2E-3</v>
      </c>
      <c r="G151" s="4">
        <v>9.5000000000000001E-2</v>
      </c>
      <c r="H151" s="3" t="s">
        <v>6504</v>
      </c>
      <c r="I151" s="3" t="s">
        <v>6505</v>
      </c>
      <c r="J151" s="3" t="s">
        <v>6506</v>
      </c>
      <c r="K151" s="18" t="str">
        <f t="shared" si="2"/>
        <v>Databáze H11</v>
      </c>
      <c r="L151" s="3" t="s">
        <v>6507</v>
      </c>
      <c r="M151" s="3" t="s">
        <v>7513</v>
      </c>
      <c r="N151" s="20" t="s">
        <v>7737</v>
      </c>
      <c r="O151" s="3" t="s">
        <v>8912</v>
      </c>
      <c r="P151" s="18" t="str">
        <f>HYPERLINK(O151,"Katalog NK")</f>
        <v>Katalog NK</v>
      </c>
      <c r="Q151" s="18"/>
      <c r="R151" s="3" t="s">
        <v>8943</v>
      </c>
      <c r="S151" s="3" t="s">
        <v>8999</v>
      </c>
      <c r="T151" s="3" t="s">
        <v>25</v>
      </c>
      <c r="U151" s="3">
        <v>10</v>
      </c>
      <c r="V151" s="3" t="s">
        <v>26</v>
      </c>
      <c r="W151" s="3" t="s">
        <v>8980</v>
      </c>
      <c r="X151" s="3" t="s">
        <v>1114</v>
      </c>
      <c r="Y151" s="3" t="s">
        <v>1114</v>
      </c>
      <c r="Z151" s="3" t="s">
        <v>40</v>
      </c>
      <c r="AA151" s="3">
        <v>0</v>
      </c>
      <c r="AB151" s="3">
        <v>2006</v>
      </c>
    </row>
    <row r="152" spans="1:28" hidden="1" x14ac:dyDescent="0.25">
      <c r="A152">
        <v>1352</v>
      </c>
      <c r="B152" s="3" t="s">
        <v>197</v>
      </c>
      <c r="C152" s="3" t="s">
        <v>19</v>
      </c>
      <c r="D152" s="3" t="s">
        <v>161</v>
      </c>
      <c r="E152" s="4">
        <v>0</v>
      </c>
      <c r="F152" s="2"/>
      <c r="G152" s="2"/>
      <c r="H152" s="3" t="s">
        <v>198</v>
      </c>
      <c r="I152" s="3" t="s">
        <v>199</v>
      </c>
      <c r="J152" s="3" t="s">
        <v>200</v>
      </c>
      <c r="K152" s="18" t="str">
        <f t="shared" si="2"/>
        <v>Databáze H11</v>
      </c>
      <c r="L152" s="3" t="s">
        <v>201</v>
      </c>
      <c r="M152" s="3" t="s">
        <v>7513</v>
      </c>
      <c r="N152" s="20" t="s">
        <v>7825</v>
      </c>
      <c r="O152" s="3" t="s">
        <v>8356</v>
      </c>
      <c r="P152" s="18" t="str">
        <f>HYPERLINK(O152,"Katalog NK")</f>
        <v>Katalog NK</v>
      </c>
      <c r="Q152" s="18"/>
      <c r="R152" s="22" t="s">
        <v>8923</v>
      </c>
      <c r="S152" s="3" t="s">
        <v>9040</v>
      </c>
      <c r="T152" s="3" t="s">
        <v>146</v>
      </c>
      <c r="U152" s="2"/>
      <c r="V152" s="3" t="s">
        <v>202</v>
      </c>
      <c r="W152" s="3" t="s">
        <v>8984</v>
      </c>
      <c r="X152" s="3" t="s">
        <v>203</v>
      </c>
      <c r="Y152" s="3" t="s">
        <v>203</v>
      </c>
      <c r="Z152" s="3" t="s">
        <v>204</v>
      </c>
      <c r="AA152" s="3" t="s">
        <v>205</v>
      </c>
      <c r="AB152" s="3">
        <v>2010</v>
      </c>
    </row>
    <row r="153" spans="1:28" x14ac:dyDescent="0.25">
      <c r="A153">
        <v>674</v>
      </c>
      <c r="B153" s="3" t="s">
        <v>557</v>
      </c>
      <c r="C153" s="3" t="s">
        <v>30</v>
      </c>
      <c r="D153" s="3" t="s">
        <v>77</v>
      </c>
      <c r="E153" s="4">
        <v>4.2350000000000003</v>
      </c>
      <c r="F153" s="4">
        <v>1</v>
      </c>
      <c r="G153" s="4">
        <v>4.2350000000000003</v>
      </c>
      <c r="H153" s="3" t="s">
        <v>558</v>
      </c>
      <c r="I153" s="3" t="s">
        <v>559</v>
      </c>
      <c r="J153" s="3" t="s">
        <v>560</v>
      </c>
      <c r="K153" s="18" t="str">
        <f t="shared" si="2"/>
        <v>Databáze H11</v>
      </c>
      <c r="L153" s="3" t="s">
        <v>300</v>
      </c>
      <c r="M153" s="3" t="s">
        <v>7513</v>
      </c>
      <c r="N153" s="20" t="s">
        <v>8221</v>
      </c>
      <c r="O153" s="3"/>
      <c r="P153" s="3"/>
      <c r="Q153" s="3"/>
      <c r="R153" s="3"/>
      <c r="S153" s="3"/>
      <c r="T153" s="3" t="s">
        <v>46</v>
      </c>
      <c r="U153" s="3">
        <v>7</v>
      </c>
      <c r="V153" s="3" t="s">
        <v>118</v>
      </c>
      <c r="W153" s="3" t="s">
        <v>8980</v>
      </c>
      <c r="X153" s="3" t="s">
        <v>561</v>
      </c>
      <c r="Y153" s="3" t="s">
        <v>562</v>
      </c>
      <c r="Z153" s="3" t="s">
        <v>28</v>
      </c>
      <c r="AA153" s="3">
        <v>0</v>
      </c>
      <c r="AB153" s="3">
        <v>2010</v>
      </c>
    </row>
    <row r="154" spans="1:28" x14ac:dyDescent="0.25">
      <c r="A154">
        <v>676</v>
      </c>
      <c r="B154" s="3" t="s">
        <v>669</v>
      </c>
      <c r="C154" s="3" t="s">
        <v>30</v>
      </c>
      <c r="D154" s="3" t="s">
        <v>77</v>
      </c>
      <c r="E154" s="4">
        <v>4.2350000000000003</v>
      </c>
      <c r="F154" s="4">
        <v>1</v>
      </c>
      <c r="G154" s="4">
        <v>4.2350000000000003</v>
      </c>
      <c r="H154" s="3" t="s">
        <v>670</v>
      </c>
      <c r="I154" s="3" t="s">
        <v>671</v>
      </c>
      <c r="J154" s="3" t="s">
        <v>672</v>
      </c>
      <c r="K154" s="18" t="str">
        <f t="shared" si="2"/>
        <v>Databáze H11</v>
      </c>
      <c r="L154" s="3" t="s">
        <v>300</v>
      </c>
      <c r="M154" s="3" t="s">
        <v>7513</v>
      </c>
      <c r="N154" s="20" t="s">
        <v>8221</v>
      </c>
      <c r="O154" s="3"/>
      <c r="P154" s="3"/>
      <c r="Q154" s="3"/>
      <c r="R154" s="3"/>
      <c r="S154" s="3"/>
      <c r="T154" s="3" t="s">
        <v>673</v>
      </c>
      <c r="U154" s="3">
        <v>7</v>
      </c>
      <c r="V154" s="3" t="s">
        <v>118</v>
      </c>
      <c r="W154" s="3" t="s">
        <v>8980</v>
      </c>
      <c r="X154" s="3" t="s">
        <v>567</v>
      </c>
      <c r="Y154" s="3" t="s">
        <v>567</v>
      </c>
      <c r="Z154" s="3" t="s">
        <v>398</v>
      </c>
      <c r="AA154" s="3">
        <v>0</v>
      </c>
      <c r="AB154" s="3">
        <v>2010</v>
      </c>
    </row>
    <row r="155" spans="1:28" hidden="1" x14ac:dyDescent="0.25">
      <c r="A155">
        <v>229</v>
      </c>
      <c r="B155" s="3" t="s">
        <v>6744</v>
      </c>
      <c r="C155" s="3" t="s">
        <v>19</v>
      </c>
      <c r="D155" s="3" t="s">
        <v>20</v>
      </c>
      <c r="E155" s="4">
        <v>46.579000000000001</v>
      </c>
      <c r="F155" s="4">
        <v>6.8000000000000005E-2</v>
      </c>
      <c r="G155" s="4">
        <v>3.1469999999999998</v>
      </c>
      <c r="H155" s="3" t="s">
        <v>6745</v>
      </c>
      <c r="I155" s="3" t="s">
        <v>6746</v>
      </c>
      <c r="J155" s="3" t="s">
        <v>6747</v>
      </c>
      <c r="K155" s="18" t="str">
        <f t="shared" si="2"/>
        <v>Databáze H11</v>
      </c>
      <c r="L155" s="3" t="s">
        <v>6748</v>
      </c>
      <c r="M155" s="3" t="s">
        <v>7513</v>
      </c>
      <c r="N155" s="20" t="s">
        <v>7742</v>
      </c>
      <c r="O155" s="3" t="s">
        <v>8896</v>
      </c>
      <c r="P155" s="18" t="str">
        <f>HYPERLINK(O155,"Katalog NK")</f>
        <v>Katalog NK</v>
      </c>
      <c r="Q155" s="18"/>
      <c r="R155" s="3" t="s">
        <v>8925</v>
      </c>
      <c r="S155" s="3" t="s">
        <v>8999</v>
      </c>
      <c r="T155" s="3" t="s">
        <v>25</v>
      </c>
      <c r="U155" s="3">
        <v>10</v>
      </c>
      <c r="V155" s="3" t="s">
        <v>26</v>
      </c>
      <c r="W155" s="3" t="s">
        <v>8980</v>
      </c>
      <c r="X155" s="3" t="s">
        <v>27</v>
      </c>
      <c r="Y155" s="3" t="s">
        <v>27</v>
      </c>
      <c r="Z155" s="3" t="s">
        <v>40</v>
      </c>
      <c r="AA155" s="3">
        <v>0</v>
      </c>
      <c r="AB155" s="3">
        <v>2006</v>
      </c>
    </row>
    <row r="156" spans="1:28" hidden="1" x14ac:dyDescent="0.25">
      <c r="A156">
        <v>230</v>
      </c>
      <c r="B156" s="3" t="s">
        <v>6873</v>
      </c>
      <c r="C156" s="3" t="s">
        <v>19</v>
      </c>
      <c r="D156" s="3" t="s">
        <v>20</v>
      </c>
      <c r="E156" s="4">
        <v>46.579000000000001</v>
      </c>
      <c r="F156" s="4">
        <v>4.7E-2</v>
      </c>
      <c r="G156" s="4">
        <v>2.2029999999999998</v>
      </c>
      <c r="H156" s="3" t="s">
        <v>6874</v>
      </c>
      <c r="I156" s="3" t="s">
        <v>6875</v>
      </c>
      <c r="J156" s="3" t="s">
        <v>6876</v>
      </c>
      <c r="K156" s="18" t="str">
        <f t="shared" si="2"/>
        <v>Databáze H11</v>
      </c>
      <c r="L156" s="3" t="s">
        <v>6748</v>
      </c>
      <c r="M156" s="3" t="s">
        <v>7513</v>
      </c>
      <c r="N156" s="20" t="s">
        <v>7742</v>
      </c>
      <c r="O156" s="3" t="s">
        <v>8896</v>
      </c>
      <c r="P156" s="18" t="str">
        <f>HYPERLINK(O156,"Katalog NK")</f>
        <v>Katalog NK</v>
      </c>
      <c r="Q156" s="18"/>
      <c r="R156" s="3" t="s">
        <v>8925</v>
      </c>
      <c r="S156" s="3" t="s">
        <v>8999</v>
      </c>
      <c r="T156" s="3" t="s">
        <v>25</v>
      </c>
      <c r="U156" s="3">
        <v>10</v>
      </c>
      <c r="V156" s="3" t="s">
        <v>26</v>
      </c>
      <c r="W156" s="3" t="s">
        <v>8980</v>
      </c>
      <c r="X156" s="3" t="s">
        <v>27</v>
      </c>
      <c r="Y156" s="3" t="s">
        <v>27</v>
      </c>
      <c r="Z156" s="3" t="s">
        <v>40</v>
      </c>
      <c r="AA156" s="3">
        <v>0</v>
      </c>
      <c r="AB156" s="3">
        <v>2006</v>
      </c>
    </row>
    <row r="157" spans="1:28" hidden="1" x14ac:dyDescent="0.25">
      <c r="A157">
        <v>231</v>
      </c>
      <c r="B157" s="3" t="s">
        <v>6869</v>
      </c>
      <c r="C157" s="3" t="s">
        <v>19</v>
      </c>
      <c r="D157" s="3" t="s">
        <v>20</v>
      </c>
      <c r="E157" s="4">
        <v>46.579000000000001</v>
      </c>
      <c r="F157" s="4">
        <v>4.7E-2</v>
      </c>
      <c r="G157" s="4">
        <v>2.2029999999999998</v>
      </c>
      <c r="H157" s="3" t="s">
        <v>6870</v>
      </c>
      <c r="I157" s="3" t="s">
        <v>6871</v>
      </c>
      <c r="J157" s="3" t="s">
        <v>6872</v>
      </c>
      <c r="K157" s="18" t="str">
        <f t="shared" si="2"/>
        <v>Databáze H11</v>
      </c>
      <c r="L157" s="3" t="s">
        <v>6748</v>
      </c>
      <c r="M157" s="3" t="s">
        <v>7513</v>
      </c>
      <c r="N157" s="20" t="s">
        <v>7742</v>
      </c>
      <c r="O157" s="3" t="s">
        <v>8896</v>
      </c>
      <c r="P157" s="18" t="str">
        <f>HYPERLINK(O157,"Katalog NK")</f>
        <v>Katalog NK</v>
      </c>
      <c r="Q157" s="18"/>
      <c r="R157" s="3" t="s">
        <v>8925</v>
      </c>
      <c r="S157" s="3" t="s">
        <v>8999</v>
      </c>
      <c r="T157" s="3" t="s">
        <v>25</v>
      </c>
      <c r="U157" s="3">
        <v>10</v>
      </c>
      <c r="V157" s="3" t="s">
        <v>26</v>
      </c>
      <c r="W157" s="3" t="s">
        <v>8980</v>
      </c>
      <c r="X157" s="3" t="s">
        <v>27</v>
      </c>
      <c r="Y157" s="3" t="s">
        <v>27</v>
      </c>
      <c r="Z157" s="3" t="s">
        <v>40</v>
      </c>
      <c r="AA157" s="3">
        <v>0</v>
      </c>
      <c r="AB157" s="3">
        <v>2006</v>
      </c>
    </row>
    <row r="158" spans="1:28" x14ac:dyDescent="0.25">
      <c r="A158">
        <v>677</v>
      </c>
      <c r="B158" s="3" t="s">
        <v>1004</v>
      </c>
      <c r="C158" s="3" t="s">
        <v>30</v>
      </c>
      <c r="D158" s="3" t="s">
        <v>77</v>
      </c>
      <c r="E158" s="4">
        <v>4.2350000000000003</v>
      </c>
      <c r="F158" s="4">
        <v>1</v>
      </c>
      <c r="G158" s="4">
        <v>4.2350000000000003</v>
      </c>
      <c r="H158" s="3" t="s">
        <v>1005</v>
      </c>
      <c r="I158" s="3" t="s">
        <v>1006</v>
      </c>
      <c r="J158" s="3" t="s">
        <v>1007</v>
      </c>
      <c r="K158" s="18" t="str">
        <f t="shared" si="2"/>
        <v>Databáze H11</v>
      </c>
      <c r="L158" s="3" t="s">
        <v>300</v>
      </c>
      <c r="M158" s="3" t="s">
        <v>7513</v>
      </c>
      <c r="N158" s="20" t="s">
        <v>8221</v>
      </c>
      <c r="O158" s="3"/>
      <c r="P158" s="3"/>
      <c r="Q158" s="3"/>
      <c r="R158" s="3"/>
      <c r="S158" s="3"/>
      <c r="T158" s="3" t="s">
        <v>622</v>
      </c>
      <c r="U158" s="3">
        <v>7</v>
      </c>
      <c r="V158" s="3" t="s">
        <v>118</v>
      </c>
      <c r="W158" s="3" t="s">
        <v>8980</v>
      </c>
      <c r="X158" s="3" t="s">
        <v>567</v>
      </c>
      <c r="Y158" s="3" t="s">
        <v>567</v>
      </c>
      <c r="Z158" s="3" t="s">
        <v>398</v>
      </c>
      <c r="AA158" s="3">
        <v>0</v>
      </c>
      <c r="AB158" s="3">
        <v>2010</v>
      </c>
    </row>
    <row r="159" spans="1:28" x14ac:dyDescent="0.25">
      <c r="A159">
        <v>678</v>
      </c>
      <c r="B159" s="3" t="s">
        <v>1008</v>
      </c>
      <c r="C159" s="3" t="s">
        <v>30</v>
      </c>
      <c r="D159" s="3" t="s">
        <v>77</v>
      </c>
      <c r="E159" s="4">
        <v>4.2350000000000003</v>
      </c>
      <c r="F159" s="4">
        <v>1</v>
      </c>
      <c r="G159" s="4">
        <v>4.2350000000000003</v>
      </c>
      <c r="H159" s="3" t="s">
        <v>1009</v>
      </c>
      <c r="I159" s="3" t="s">
        <v>1010</v>
      </c>
      <c r="J159" s="3" t="s">
        <v>1011</v>
      </c>
      <c r="K159" s="18" t="str">
        <f t="shared" si="2"/>
        <v>Databáze H11</v>
      </c>
      <c r="L159" s="3" t="s">
        <v>300</v>
      </c>
      <c r="M159" s="3" t="s">
        <v>7513</v>
      </c>
      <c r="N159" s="20" t="s">
        <v>8221</v>
      </c>
      <c r="O159" s="3"/>
      <c r="P159" s="3"/>
      <c r="Q159" s="3"/>
      <c r="R159" s="3"/>
      <c r="S159" s="3"/>
      <c r="T159" s="3" t="s">
        <v>622</v>
      </c>
      <c r="U159" s="3">
        <v>7</v>
      </c>
      <c r="V159" s="3" t="s">
        <v>118</v>
      </c>
      <c r="W159" s="3" t="s">
        <v>8980</v>
      </c>
      <c r="X159" s="3" t="s">
        <v>567</v>
      </c>
      <c r="Y159" s="3" t="s">
        <v>567</v>
      </c>
      <c r="Z159" s="3" t="s">
        <v>398</v>
      </c>
      <c r="AA159" s="3">
        <v>0</v>
      </c>
      <c r="AB159" s="3">
        <v>2010</v>
      </c>
    </row>
    <row r="160" spans="1:28" x14ac:dyDescent="0.25">
      <c r="A160">
        <v>679</v>
      </c>
      <c r="B160" s="3" t="s">
        <v>1012</v>
      </c>
      <c r="C160" s="3" t="s">
        <v>30</v>
      </c>
      <c r="D160" s="3" t="s">
        <v>77</v>
      </c>
      <c r="E160" s="4">
        <v>4.2350000000000003</v>
      </c>
      <c r="F160" s="4">
        <v>1</v>
      </c>
      <c r="G160" s="4">
        <v>4.2350000000000003</v>
      </c>
      <c r="H160" s="3" t="s">
        <v>1013</v>
      </c>
      <c r="I160" s="3" t="s">
        <v>1014</v>
      </c>
      <c r="J160" s="3" t="s">
        <v>1015</v>
      </c>
      <c r="K160" s="18" t="str">
        <f t="shared" si="2"/>
        <v>Databáze H11</v>
      </c>
      <c r="L160" s="3" t="s">
        <v>300</v>
      </c>
      <c r="M160" s="3" t="s">
        <v>7513</v>
      </c>
      <c r="N160" s="20" t="s">
        <v>8221</v>
      </c>
      <c r="O160" s="3"/>
      <c r="P160" s="3"/>
      <c r="Q160" s="3"/>
      <c r="R160" s="3"/>
      <c r="S160" s="3"/>
      <c r="T160" s="3" t="s">
        <v>622</v>
      </c>
      <c r="U160" s="3">
        <v>7</v>
      </c>
      <c r="V160" s="3" t="s">
        <v>118</v>
      </c>
      <c r="W160" s="3" t="s">
        <v>8980</v>
      </c>
      <c r="X160" s="3" t="s">
        <v>567</v>
      </c>
      <c r="Y160" s="3" t="s">
        <v>567</v>
      </c>
      <c r="Z160" s="3" t="s">
        <v>398</v>
      </c>
      <c r="AA160" s="3">
        <v>0</v>
      </c>
      <c r="AB160" s="3">
        <v>2010</v>
      </c>
    </row>
    <row r="161" spans="1:28" x14ac:dyDescent="0.25">
      <c r="A161">
        <v>683</v>
      </c>
      <c r="B161" s="3" t="s">
        <v>793</v>
      </c>
      <c r="C161" s="3" t="s">
        <v>30</v>
      </c>
      <c r="D161" s="3" t="s">
        <v>77</v>
      </c>
      <c r="E161" s="4">
        <v>3.536</v>
      </c>
      <c r="F161" s="4">
        <v>0.66700000000000004</v>
      </c>
      <c r="G161" s="4">
        <v>2.3570000000000002</v>
      </c>
      <c r="H161" s="3" t="s">
        <v>794</v>
      </c>
      <c r="I161" s="3" t="s">
        <v>795</v>
      </c>
      <c r="J161" s="3" t="s">
        <v>796</v>
      </c>
      <c r="K161" s="18" t="str">
        <f t="shared" si="2"/>
        <v>Databáze H11</v>
      </c>
      <c r="L161" s="3" t="s">
        <v>300</v>
      </c>
      <c r="M161" s="3" t="s">
        <v>7513</v>
      </c>
      <c r="N161" s="20" t="s">
        <v>8221</v>
      </c>
      <c r="O161" s="3"/>
      <c r="P161" s="3"/>
      <c r="Q161" s="3"/>
      <c r="R161" s="3"/>
      <c r="S161" s="3"/>
      <c r="T161" s="3" t="s">
        <v>797</v>
      </c>
      <c r="U161" s="3">
        <v>9</v>
      </c>
      <c r="V161" s="3" t="s">
        <v>118</v>
      </c>
      <c r="W161" s="3" t="s">
        <v>8980</v>
      </c>
      <c r="X161" s="3" t="s">
        <v>561</v>
      </c>
      <c r="Y161" s="3" t="s">
        <v>561</v>
      </c>
      <c r="Z161" s="3" t="s">
        <v>28</v>
      </c>
      <c r="AA161" s="3">
        <v>0</v>
      </c>
      <c r="AB161" s="3">
        <v>2010</v>
      </c>
    </row>
    <row r="162" spans="1:28" x14ac:dyDescent="0.25">
      <c r="A162">
        <v>949</v>
      </c>
      <c r="B162" s="3" t="s">
        <v>5958</v>
      </c>
      <c r="C162" s="3" t="s">
        <v>30</v>
      </c>
      <c r="D162" s="3" t="s">
        <v>161</v>
      </c>
      <c r="E162" s="4">
        <v>0</v>
      </c>
      <c r="F162" s="4">
        <v>1</v>
      </c>
      <c r="G162" s="4">
        <v>0</v>
      </c>
      <c r="H162" s="3" t="s">
        <v>5959</v>
      </c>
      <c r="I162" s="3" t="s">
        <v>5960</v>
      </c>
      <c r="J162" s="3" t="s">
        <v>5961</v>
      </c>
      <c r="K162" s="18" t="str">
        <f t="shared" si="2"/>
        <v>Databáze H11</v>
      </c>
      <c r="L162" s="3" t="s">
        <v>300</v>
      </c>
      <c r="M162" s="3" t="s">
        <v>7513</v>
      </c>
      <c r="N162" s="20" t="s">
        <v>8221</v>
      </c>
      <c r="O162" s="3"/>
      <c r="P162" s="3"/>
      <c r="Q162" s="3"/>
      <c r="R162" s="3"/>
      <c r="S162" s="3"/>
      <c r="T162" s="3" t="s">
        <v>89</v>
      </c>
      <c r="U162" s="3">
        <v>1</v>
      </c>
      <c r="V162" s="3" t="s">
        <v>166</v>
      </c>
      <c r="W162" s="3" t="s">
        <v>8980</v>
      </c>
      <c r="X162" s="3" t="s">
        <v>1560</v>
      </c>
      <c r="Y162" s="3" t="s">
        <v>5962</v>
      </c>
      <c r="Z162" s="3" t="s">
        <v>60</v>
      </c>
      <c r="AA162" s="3">
        <v>0</v>
      </c>
      <c r="AB162" s="3">
        <v>2007</v>
      </c>
    </row>
    <row r="163" spans="1:28" x14ac:dyDescent="0.25">
      <c r="A163">
        <v>1038</v>
      </c>
      <c r="B163" s="3" t="s">
        <v>5662</v>
      </c>
      <c r="C163" s="3" t="s">
        <v>30</v>
      </c>
      <c r="D163" s="3" t="s">
        <v>161</v>
      </c>
      <c r="E163" s="4">
        <v>0</v>
      </c>
      <c r="F163" s="4">
        <v>1</v>
      </c>
      <c r="G163" s="4">
        <v>0</v>
      </c>
      <c r="H163" s="3" t="s">
        <v>5663</v>
      </c>
      <c r="I163" s="3" t="s">
        <v>5664</v>
      </c>
      <c r="J163" s="3" t="s">
        <v>5665</v>
      </c>
      <c r="K163" s="18" t="str">
        <f t="shared" si="2"/>
        <v>Databáze H11</v>
      </c>
      <c r="L163" s="3" t="s">
        <v>4799</v>
      </c>
      <c r="M163" s="3" t="s">
        <v>7513</v>
      </c>
      <c r="N163" s="20" t="s">
        <v>8221</v>
      </c>
      <c r="O163" s="3"/>
      <c r="P163" s="3"/>
      <c r="Q163" s="3"/>
      <c r="R163" s="3"/>
      <c r="S163" s="3"/>
      <c r="T163" s="3" t="s">
        <v>622</v>
      </c>
      <c r="U163" s="3">
        <v>7</v>
      </c>
      <c r="V163" s="3" t="s">
        <v>166</v>
      </c>
      <c r="W163" s="3" t="s">
        <v>8980</v>
      </c>
      <c r="X163" s="3" t="s">
        <v>567</v>
      </c>
      <c r="Y163" s="3" t="s">
        <v>4800</v>
      </c>
      <c r="Z163" s="3" t="s">
        <v>398</v>
      </c>
      <c r="AA163" s="3">
        <v>0</v>
      </c>
      <c r="AB163" s="3">
        <v>2007</v>
      </c>
    </row>
    <row r="164" spans="1:28" x14ac:dyDescent="0.25">
      <c r="A164">
        <v>1040</v>
      </c>
      <c r="B164" s="3" t="s">
        <v>4795</v>
      </c>
      <c r="C164" s="3" t="s">
        <v>30</v>
      </c>
      <c r="D164" s="3" t="s">
        <v>161</v>
      </c>
      <c r="E164" s="4">
        <v>0</v>
      </c>
      <c r="F164" s="4">
        <v>1</v>
      </c>
      <c r="G164" s="4">
        <v>0</v>
      </c>
      <c r="H164" s="3" t="s">
        <v>4796</v>
      </c>
      <c r="I164" s="3" t="s">
        <v>4797</v>
      </c>
      <c r="J164" s="3" t="s">
        <v>4798</v>
      </c>
      <c r="K164" s="18" t="str">
        <f t="shared" si="2"/>
        <v>Databáze H11</v>
      </c>
      <c r="L164" s="3" t="s">
        <v>4799</v>
      </c>
      <c r="M164" s="3" t="s">
        <v>7513</v>
      </c>
      <c r="N164" s="20" t="s">
        <v>8221</v>
      </c>
      <c r="O164" s="3"/>
      <c r="P164" s="3"/>
      <c r="Q164" s="3"/>
      <c r="R164" s="3"/>
      <c r="S164" s="3"/>
      <c r="T164" s="3" t="s">
        <v>622</v>
      </c>
      <c r="U164" s="3">
        <v>7</v>
      </c>
      <c r="V164" s="3" t="s">
        <v>166</v>
      </c>
      <c r="W164" s="3" t="s">
        <v>8980</v>
      </c>
      <c r="X164" s="3" t="s">
        <v>567</v>
      </c>
      <c r="Y164" s="3" t="s">
        <v>4800</v>
      </c>
      <c r="Z164" s="3" t="s">
        <v>398</v>
      </c>
      <c r="AA164" s="3">
        <v>0</v>
      </c>
      <c r="AB164" s="3">
        <v>2007</v>
      </c>
    </row>
    <row r="165" spans="1:28" x14ac:dyDescent="0.25">
      <c r="A165">
        <v>1041</v>
      </c>
      <c r="B165" s="3" t="s">
        <v>4951</v>
      </c>
      <c r="C165" s="3" t="s">
        <v>30</v>
      </c>
      <c r="D165" s="3" t="s">
        <v>161</v>
      </c>
      <c r="E165" s="4">
        <v>0</v>
      </c>
      <c r="F165" s="4">
        <v>1</v>
      </c>
      <c r="G165" s="4">
        <v>0</v>
      </c>
      <c r="H165" s="3" t="s">
        <v>4952</v>
      </c>
      <c r="I165" s="3" t="s">
        <v>4953</v>
      </c>
      <c r="J165" s="3" t="s">
        <v>4954</v>
      </c>
      <c r="K165" s="18" t="str">
        <f t="shared" si="2"/>
        <v>Databáze H11</v>
      </c>
      <c r="L165" s="3" t="s">
        <v>4799</v>
      </c>
      <c r="M165" s="3" t="s">
        <v>7513</v>
      </c>
      <c r="N165" s="20" t="s">
        <v>8221</v>
      </c>
      <c r="O165" s="3"/>
      <c r="P165" s="3"/>
      <c r="Q165" s="3"/>
      <c r="R165" s="3"/>
      <c r="S165" s="3"/>
      <c r="T165" s="3" t="s">
        <v>622</v>
      </c>
      <c r="U165" s="3">
        <v>7</v>
      </c>
      <c r="V165" s="3" t="s">
        <v>166</v>
      </c>
      <c r="W165" s="3" t="s">
        <v>8980</v>
      </c>
      <c r="X165" s="3" t="s">
        <v>567</v>
      </c>
      <c r="Y165" s="3" t="s">
        <v>567</v>
      </c>
      <c r="Z165" s="3" t="s">
        <v>398</v>
      </c>
      <c r="AA165" s="3">
        <v>0</v>
      </c>
      <c r="AB165" s="3">
        <v>2007</v>
      </c>
    </row>
    <row r="166" spans="1:28" x14ac:dyDescent="0.25">
      <c r="A166">
        <v>1042</v>
      </c>
      <c r="B166" s="3" t="s">
        <v>6072</v>
      </c>
      <c r="C166" s="3" t="s">
        <v>30</v>
      </c>
      <c r="D166" s="3" t="s">
        <v>161</v>
      </c>
      <c r="E166" s="4">
        <v>0</v>
      </c>
      <c r="F166" s="4">
        <v>1</v>
      </c>
      <c r="G166" s="4">
        <v>0</v>
      </c>
      <c r="H166" s="3" t="s">
        <v>6073</v>
      </c>
      <c r="I166" s="3" t="s">
        <v>6074</v>
      </c>
      <c r="J166" s="3" t="s">
        <v>6075</v>
      </c>
      <c r="K166" s="18" t="str">
        <f t="shared" si="2"/>
        <v>Databáze H11</v>
      </c>
      <c r="L166" s="3" t="s">
        <v>4799</v>
      </c>
      <c r="M166" s="3" t="s">
        <v>7513</v>
      </c>
      <c r="N166" s="20" t="s">
        <v>8221</v>
      </c>
      <c r="O166" s="3"/>
      <c r="P166" s="3"/>
      <c r="Q166" s="3"/>
      <c r="R166" s="3"/>
      <c r="S166" s="3"/>
      <c r="T166" s="3" t="s">
        <v>89</v>
      </c>
      <c r="U166" s="3">
        <v>1</v>
      </c>
      <c r="V166" s="3" t="s">
        <v>166</v>
      </c>
      <c r="W166" s="3" t="s">
        <v>8980</v>
      </c>
      <c r="X166" s="3" t="s">
        <v>567</v>
      </c>
      <c r="Y166" s="3" t="s">
        <v>567</v>
      </c>
      <c r="Z166" s="3" t="s">
        <v>398</v>
      </c>
      <c r="AA166" s="3">
        <v>0</v>
      </c>
      <c r="AB166" s="3">
        <v>2007</v>
      </c>
    </row>
    <row r="167" spans="1:28" x14ac:dyDescent="0.25">
      <c r="A167">
        <v>1048</v>
      </c>
      <c r="B167" s="3" t="s">
        <v>4825</v>
      </c>
      <c r="C167" s="3" t="s">
        <v>30</v>
      </c>
      <c r="D167" s="3" t="s">
        <v>161</v>
      </c>
      <c r="E167" s="4">
        <v>0</v>
      </c>
      <c r="F167" s="4">
        <v>1</v>
      </c>
      <c r="G167" s="4">
        <v>0</v>
      </c>
      <c r="H167" s="3" t="s">
        <v>4826</v>
      </c>
      <c r="I167" s="3" t="s">
        <v>4827</v>
      </c>
      <c r="J167" s="3" t="s">
        <v>4828</v>
      </c>
      <c r="K167" s="18" t="str">
        <f t="shared" si="2"/>
        <v>Databáze H11</v>
      </c>
      <c r="L167" s="3" t="s">
        <v>4343</v>
      </c>
      <c r="M167" s="3" t="s">
        <v>7513</v>
      </c>
      <c r="N167" s="20" t="s">
        <v>8221</v>
      </c>
      <c r="O167" s="3"/>
      <c r="P167" s="3"/>
      <c r="Q167" s="3"/>
      <c r="R167" s="3"/>
      <c r="S167" s="3"/>
      <c r="T167" s="3" t="s">
        <v>89</v>
      </c>
      <c r="U167" s="3">
        <v>1</v>
      </c>
      <c r="V167" s="3" t="s">
        <v>166</v>
      </c>
      <c r="W167" s="3" t="s">
        <v>8980</v>
      </c>
      <c r="X167" s="3" t="s">
        <v>4344</v>
      </c>
      <c r="Y167" s="3" t="s">
        <v>4829</v>
      </c>
      <c r="Z167" s="3" t="s">
        <v>398</v>
      </c>
      <c r="AA167" s="3">
        <v>0</v>
      </c>
      <c r="AB167" s="3">
        <v>2007</v>
      </c>
    </row>
    <row r="168" spans="1:28" x14ac:dyDescent="0.25">
      <c r="A168">
        <v>1052</v>
      </c>
      <c r="B168" s="3" t="s">
        <v>4339</v>
      </c>
      <c r="C168" s="3" t="s">
        <v>30</v>
      </c>
      <c r="D168" s="3" t="s">
        <v>161</v>
      </c>
      <c r="E168" s="4">
        <v>0</v>
      </c>
      <c r="F168" s="4">
        <v>1</v>
      </c>
      <c r="G168" s="4">
        <v>0</v>
      </c>
      <c r="H168" s="3" t="s">
        <v>4340</v>
      </c>
      <c r="I168" s="3" t="s">
        <v>4341</v>
      </c>
      <c r="J168" s="3" t="s">
        <v>4342</v>
      </c>
      <c r="K168" s="18" t="str">
        <f t="shared" si="2"/>
        <v>Databáze H11</v>
      </c>
      <c r="L168" s="3" t="s">
        <v>4343</v>
      </c>
      <c r="M168" s="3" t="s">
        <v>7513</v>
      </c>
      <c r="N168" s="20" t="s">
        <v>8221</v>
      </c>
      <c r="O168" s="3"/>
      <c r="P168" s="3"/>
      <c r="Q168" s="3"/>
      <c r="R168" s="3"/>
      <c r="S168" s="3"/>
      <c r="T168" s="3" t="s">
        <v>89</v>
      </c>
      <c r="U168" s="3">
        <v>1</v>
      </c>
      <c r="V168" s="3" t="s">
        <v>166</v>
      </c>
      <c r="W168" s="3" t="s">
        <v>8980</v>
      </c>
      <c r="X168" s="3" t="s">
        <v>4344</v>
      </c>
      <c r="Y168" s="3" t="s">
        <v>4344</v>
      </c>
      <c r="Z168" s="3" t="s">
        <v>398</v>
      </c>
      <c r="AA168" s="3">
        <v>0</v>
      </c>
      <c r="AB168" s="3">
        <v>2007</v>
      </c>
    </row>
    <row r="169" spans="1:28" x14ac:dyDescent="0.25">
      <c r="A169">
        <v>516</v>
      </c>
      <c r="B169" s="3" t="s">
        <v>2522</v>
      </c>
      <c r="C169" s="3" t="s">
        <v>30</v>
      </c>
      <c r="D169" s="3" t="s">
        <v>77</v>
      </c>
      <c r="E169" s="4">
        <v>11.824999999999999</v>
      </c>
      <c r="F169" s="4">
        <v>1</v>
      </c>
      <c r="G169" s="4">
        <v>11.824999999999999</v>
      </c>
      <c r="H169" s="3" t="s">
        <v>2523</v>
      </c>
      <c r="I169" s="3" t="s">
        <v>2524</v>
      </c>
      <c r="J169" s="3" t="s">
        <v>2525</v>
      </c>
      <c r="K169" s="18" t="str">
        <f t="shared" si="2"/>
        <v>Databáze H11</v>
      </c>
      <c r="L169" s="3" t="s">
        <v>224</v>
      </c>
      <c r="M169" s="3" t="s">
        <v>7513</v>
      </c>
      <c r="N169" s="20" t="s">
        <v>8212</v>
      </c>
      <c r="O169" s="3"/>
      <c r="P169" s="3"/>
      <c r="Q169" s="3"/>
      <c r="R169" s="3"/>
      <c r="S169" s="3"/>
      <c r="T169" s="3" t="s">
        <v>89</v>
      </c>
      <c r="U169" s="3">
        <v>1</v>
      </c>
      <c r="V169" s="3" t="s">
        <v>411</v>
      </c>
      <c r="W169" s="3" t="s">
        <v>8980</v>
      </c>
      <c r="X169" s="3" t="s">
        <v>1392</v>
      </c>
      <c r="Y169" s="3" t="s">
        <v>1392</v>
      </c>
      <c r="Z169" s="3" t="s">
        <v>40</v>
      </c>
      <c r="AA169" s="3">
        <v>0</v>
      </c>
      <c r="AB169" s="3">
        <v>2009</v>
      </c>
    </row>
    <row r="170" spans="1:28" x14ac:dyDescent="0.25">
      <c r="A170">
        <v>518</v>
      </c>
      <c r="B170" s="3" t="s">
        <v>1874</v>
      </c>
      <c r="C170" s="3" t="s">
        <v>30</v>
      </c>
      <c r="D170" s="3" t="s">
        <v>77</v>
      </c>
      <c r="E170" s="4">
        <v>11.824999999999999</v>
      </c>
      <c r="F170" s="4">
        <v>1</v>
      </c>
      <c r="G170" s="4">
        <v>11.824999999999999</v>
      </c>
      <c r="H170" s="3" t="s">
        <v>1875</v>
      </c>
      <c r="I170" s="3" t="s">
        <v>1876</v>
      </c>
      <c r="J170" s="3" t="s">
        <v>1877</v>
      </c>
      <c r="K170" s="18" t="str">
        <f t="shared" si="2"/>
        <v>Databáze H11</v>
      </c>
      <c r="L170" s="3" t="s">
        <v>224</v>
      </c>
      <c r="M170" s="3" t="s">
        <v>7513</v>
      </c>
      <c r="N170" s="20" t="s">
        <v>8212</v>
      </c>
      <c r="O170" s="3"/>
      <c r="P170" s="3"/>
      <c r="Q170" s="3"/>
      <c r="R170" s="3"/>
      <c r="S170" s="3"/>
      <c r="T170" s="3" t="s">
        <v>89</v>
      </c>
      <c r="U170" s="3">
        <v>1</v>
      </c>
      <c r="V170" s="3" t="s">
        <v>411</v>
      </c>
      <c r="W170" s="3" t="s">
        <v>8980</v>
      </c>
      <c r="X170" s="3" t="s">
        <v>781</v>
      </c>
      <c r="Y170" s="3" t="s">
        <v>781</v>
      </c>
      <c r="Z170" s="3" t="s">
        <v>40</v>
      </c>
      <c r="AA170" s="3">
        <v>0</v>
      </c>
      <c r="AB170" s="3">
        <v>2009</v>
      </c>
    </row>
    <row r="171" spans="1:28" x14ac:dyDescent="0.25">
      <c r="A171">
        <v>519</v>
      </c>
      <c r="B171" s="3" t="s">
        <v>1162</v>
      </c>
      <c r="C171" s="3" t="s">
        <v>30</v>
      </c>
      <c r="D171" s="3" t="s">
        <v>77</v>
      </c>
      <c r="E171" s="4">
        <v>11.824999999999999</v>
      </c>
      <c r="F171" s="4">
        <v>1</v>
      </c>
      <c r="G171" s="4">
        <v>11.824999999999999</v>
      </c>
      <c r="H171" s="3" t="s">
        <v>1163</v>
      </c>
      <c r="I171" s="3" t="s">
        <v>1164</v>
      </c>
      <c r="J171" s="3" t="s">
        <v>1165</v>
      </c>
      <c r="K171" s="18" t="str">
        <f t="shared" si="2"/>
        <v>Databáze H11</v>
      </c>
      <c r="L171" s="3" t="s">
        <v>224</v>
      </c>
      <c r="M171" s="3" t="s">
        <v>7513</v>
      </c>
      <c r="N171" s="20" t="s">
        <v>8212</v>
      </c>
      <c r="O171" s="3"/>
      <c r="P171" s="3"/>
      <c r="Q171" s="3"/>
      <c r="R171" s="3"/>
      <c r="S171" s="3"/>
      <c r="T171" s="3" t="s">
        <v>89</v>
      </c>
      <c r="U171" s="3">
        <v>1</v>
      </c>
      <c r="V171" s="3" t="s">
        <v>411</v>
      </c>
      <c r="W171" s="3" t="s">
        <v>8980</v>
      </c>
      <c r="X171" s="3" t="s">
        <v>781</v>
      </c>
      <c r="Y171" s="3" t="s">
        <v>781</v>
      </c>
      <c r="Z171" s="3" t="s">
        <v>40</v>
      </c>
      <c r="AA171" s="3">
        <v>0</v>
      </c>
      <c r="AB171" s="3">
        <v>2009</v>
      </c>
    </row>
    <row r="172" spans="1:28" x14ac:dyDescent="0.25">
      <c r="A172">
        <v>520</v>
      </c>
      <c r="B172" s="3" t="s">
        <v>2107</v>
      </c>
      <c r="C172" s="3" t="s">
        <v>30</v>
      </c>
      <c r="D172" s="3" t="s">
        <v>77</v>
      </c>
      <c r="E172" s="4">
        <v>11.824999999999999</v>
      </c>
      <c r="F172" s="4">
        <v>1</v>
      </c>
      <c r="G172" s="4">
        <v>11.824999999999999</v>
      </c>
      <c r="H172" s="3" t="s">
        <v>2108</v>
      </c>
      <c r="I172" s="3" t="s">
        <v>2109</v>
      </c>
      <c r="J172" s="3" t="s">
        <v>2110</v>
      </c>
      <c r="K172" s="18" t="str">
        <f t="shared" si="2"/>
        <v>Databáze H11</v>
      </c>
      <c r="L172" s="3" t="s">
        <v>224</v>
      </c>
      <c r="M172" s="3" t="s">
        <v>7513</v>
      </c>
      <c r="N172" s="20" t="s">
        <v>8212</v>
      </c>
      <c r="O172" s="3"/>
      <c r="P172" s="3"/>
      <c r="Q172" s="3"/>
      <c r="R172" s="3"/>
      <c r="S172" s="3"/>
      <c r="T172" s="3" t="s">
        <v>89</v>
      </c>
      <c r="U172" s="3">
        <v>1</v>
      </c>
      <c r="V172" s="3" t="s">
        <v>411</v>
      </c>
      <c r="W172" s="3" t="s">
        <v>8980</v>
      </c>
      <c r="X172" s="3" t="s">
        <v>781</v>
      </c>
      <c r="Y172" s="3" t="s">
        <v>781</v>
      </c>
      <c r="Z172" s="3" t="s">
        <v>40</v>
      </c>
      <c r="AA172" s="3">
        <v>0</v>
      </c>
      <c r="AB172" s="3">
        <v>2009</v>
      </c>
    </row>
    <row r="173" spans="1:28" x14ac:dyDescent="0.25">
      <c r="A173">
        <v>526</v>
      </c>
      <c r="B173" s="3" t="s">
        <v>1828</v>
      </c>
      <c r="C173" s="3" t="s">
        <v>30</v>
      </c>
      <c r="D173" s="3" t="s">
        <v>77</v>
      </c>
      <c r="E173" s="4">
        <v>11.824999999999999</v>
      </c>
      <c r="F173" s="4">
        <v>1</v>
      </c>
      <c r="G173" s="4">
        <v>11.824999999999999</v>
      </c>
      <c r="H173" s="3" t="s">
        <v>1829</v>
      </c>
      <c r="I173" s="3" t="s">
        <v>1830</v>
      </c>
      <c r="J173" s="3" t="s">
        <v>1831</v>
      </c>
      <c r="K173" s="18" t="str">
        <f t="shared" si="2"/>
        <v>Databáze H11</v>
      </c>
      <c r="L173" s="3" t="s">
        <v>224</v>
      </c>
      <c r="M173" s="3" t="s">
        <v>7513</v>
      </c>
      <c r="N173" s="20" t="s">
        <v>8212</v>
      </c>
      <c r="O173" s="3"/>
      <c r="P173" s="3"/>
      <c r="Q173" s="3"/>
      <c r="R173" s="3"/>
      <c r="S173" s="3"/>
      <c r="T173" s="3" t="s">
        <v>89</v>
      </c>
      <c r="U173" s="3">
        <v>1</v>
      </c>
      <c r="V173" s="3" t="s">
        <v>411</v>
      </c>
      <c r="W173" s="3" t="s">
        <v>8980</v>
      </c>
      <c r="X173" s="3" t="s">
        <v>1030</v>
      </c>
      <c r="Y173" s="3" t="s">
        <v>1030</v>
      </c>
      <c r="Z173" s="3" t="s">
        <v>40</v>
      </c>
      <c r="AA173" s="3">
        <v>0</v>
      </c>
      <c r="AB173" s="3">
        <v>2009</v>
      </c>
    </row>
    <row r="174" spans="1:28" hidden="1" x14ac:dyDescent="0.25">
      <c r="A174">
        <v>1376</v>
      </c>
      <c r="B174" s="3" t="s">
        <v>1832</v>
      </c>
      <c r="C174" s="3" t="s">
        <v>19</v>
      </c>
      <c r="D174" s="3" t="s">
        <v>161</v>
      </c>
      <c r="E174" s="4">
        <v>0</v>
      </c>
      <c r="F174" s="2"/>
      <c r="G174" s="2"/>
      <c r="H174" s="3" t="s">
        <v>1833</v>
      </c>
      <c r="I174" s="3" t="s">
        <v>1834</v>
      </c>
      <c r="J174" s="3" t="s">
        <v>1835</v>
      </c>
      <c r="K174" s="18" t="str">
        <f t="shared" si="2"/>
        <v>Databáze H11</v>
      </c>
      <c r="L174" s="3" t="s">
        <v>1836</v>
      </c>
      <c r="M174" s="3" t="s">
        <v>7513</v>
      </c>
      <c r="N174" s="20" t="s">
        <v>7826</v>
      </c>
      <c r="O174" s="3" t="s">
        <v>8519</v>
      </c>
      <c r="P174" s="18" t="str">
        <f>HYPERLINK(O174,"Katalog NK")</f>
        <v>Katalog NK</v>
      </c>
      <c r="Q174" s="18"/>
      <c r="R174" s="3" t="s">
        <v>8926</v>
      </c>
      <c r="S174" s="3" t="s">
        <v>9004</v>
      </c>
      <c r="T174" s="3" t="s">
        <v>89</v>
      </c>
      <c r="U174" s="2"/>
      <c r="V174" s="3" t="s">
        <v>202</v>
      </c>
      <c r="W174" s="3" t="s">
        <v>8984</v>
      </c>
      <c r="X174" s="3" t="s">
        <v>254</v>
      </c>
      <c r="Y174" s="3" t="s">
        <v>254</v>
      </c>
      <c r="Z174" s="3" t="s">
        <v>60</v>
      </c>
      <c r="AA174" s="3" t="s">
        <v>205</v>
      </c>
      <c r="AB174" s="3">
        <v>2009</v>
      </c>
    </row>
    <row r="175" spans="1:28" x14ac:dyDescent="0.25">
      <c r="A175">
        <v>614</v>
      </c>
      <c r="B175" s="3" t="s">
        <v>1026</v>
      </c>
      <c r="C175" s="3" t="s">
        <v>30</v>
      </c>
      <c r="D175" s="3" t="s">
        <v>77</v>
      </c>
      <c r="E175" s="4">
        <v>11.645</v>
      </c>
      <c r="F175" s="4">
        <v>1</v>
      </c>
      <c r="G175" s="4">
        <v>11.645</v>
      </c>
      <c r="H175" s="3" t="s">
        <v>1027</v>
      </c>
      <c r="I175" s="3" t="s">
        <v>1028</v>
      </c>
      <c r="J175" s="3" t="s">
        <v>1029</v>
      </c>
      <c r="K175" s="18" t="str">
        <f t="shared" si="2"/>
        <v>Databáze H11</v>
      </c>
      <c r="L175" s="3" t="s">
        <v>224</v>
      </c>
      <c r="M175" s="3" t="s">
        <v>7513</v>
      </c>
      <c r="N175" s="20" t="s">
        <v>8212</v>
      </c>
      <c r="O175" s="3"/>
      <c r="P175" s="3"/>
      <c r="Q175" s="3"/>
      <c r="R175" s="3"/>
      <c r="S175" s="3"/>
      <c r="T175" s="3" t="s">
        <v>25</v>
      </c>
      <c r="U175" s="3">
        <v>10</v>
      </c>
      <c r="V175" s="3" t="s">
        <v>82</v>
      </c>
      <c r="W175" s="3" t="s">
        <v>8980</v>
      </c>
      <c r="X175" s="3" t="s">
        <v>1030</v>
      </c>
      <c r="Y175" s="3" t="s">
        <v>1030</v>
      </c>
      <c r="Z175" s="3" t="s">
        <v>880</v>
      </c>
      <c r="AA175" s="3">
        <v>0</v>
      </c>
      <c r="AB175" s="3">
        <v>2010</v>
      </c>
    </row>
    <row r="176" spans="1:28" x14ac:dyDescent="0.25">
      <c r="A176">
        <v>896</v>
      </c>
      <c r="B176" s="3" t="s">
        <v>5188</v>
      </c>
      <c r="C176" s="3" t="s">
        <v>30</v>
      </c>
      <c r="D176" s="3" t="s">
        <v>161</v>
      </c>
      <c r="E176" s="4">
        <v>0</v>
      </c>
      <c r="F176" s="4">
        <v>1</v>
      </c>
      <c r="G176" s="4">
        <v>0</v>
      </c>
      <c r="H176" s="3" t="s">
        <v>5189</v>
      </c>
      <c r="I176" s="3" t="s">
        <v>5190</v>
      </c>
      <c r="J176" s="3" t="s">
        <v>5191</v>
      </c>
      <c r="K176" s="18" t="str">
        <f t="shared" si="2"/>
        <v>Databáze H11</v>
      </c>
      <c r="L176" s="3" t="s">
        <v>224</v>
      </c>
      <c r="M176" s="3" t="s">
        <v>7513</v>
      </c>
      <c r="N176" s="20" t="s">
        <v>8212</v>
      </c>
      <c r="O176" s="3"/>
      <c r="P176" s="3"/>
      <c r="Q176" s="3"/>
      <c r="R176" s="3"/>
      <c r="S176" s="3"/>
      <c r="T176" s="3" t="s">
        <v>89</v>
      </c>
      <c r="U176" s="3">
        <v>1</v>
      </c>
      <c r="V176" s="3" t="s">
        <v>166</v>
      </c>
      <c r="W176" s="3" t="s">
        <v>8980</v>
      </c>
      <c r="X176" s="3" t="s">
        <v>935</v>
      </c>
      <c r="Y176" s="3" t="s">
        <v>935</v>
      </c>
      <c r="Z176" s="3" t="s">
        <v>28</v>
      </c>
      <c r="AA176" s="3">
        <v>0</v>
      </c>
      <c r="AB176" s="3">
        <v>2007</v>
      </c>
    </row>
    <row r="177" spans="1:28" x14ac:dyDescent="0.25">
      <c r="A177">
        <v>978</v>
      </c>
      <c r="B177" s="3" t="s">
        <v>5835</v>
      </c>
      <c r="C177" s="3" t="s">
        <v>30</v>
      </c>
      <c r="D177" s="3" t="s">
        <v>161</v>
      </c>
      <c r="E177" s="4">
        <v>0</v>
      </c>
      <c r="F177" s="4">
        <v>1</v>
      </c>
      <c r="G177" s="4">
        <v>0</v>
      </c>
      <c r="H177" s="3" t="s">
        <v>5836</v>
      </c>
      <c r="I177" s="3" t="s">
        <v>5837</v>
      </c>
      <c r="J177" s="3" t="s">
        <v>5838</v>
      </c>
      <c r="K177" s="18" t="str">
        <f t="shared" si="2"/>
        <v>Databáze H11</v>
      </c>
      <c r="L177" s="3" t="s">
        <v>224</v>
      </c>
      <c r="M177" s="3" t="s">
        <v>7513</v>
      </c>
      <c r="N177" s="20" t="s">
        <v>8212</v>
      </c>
      <c r="O177" s="3"/>
      <c r="P177" s="3"/>
      <c r="Q177" s="3"/>
      <c r="R177" s="3"/>
      <c r="S177" s="3"/>
      <c r="T177" s="3" t="s">
        <v>25</v>
      </c>
      <c r="U177" s="3">
        <v>10</v>
      </c>
      <c r="V177" s="3" t="s">
        <v>166</v>
      </c>
      <c r="W177" s="3" t="s">
        <v>8980</v>
      </c>
      <c r="X177" s="3" t="s">
        <v>167</v>
      </c>
      <c r="Y177" s="3" t="s">
        <v>167</v>
      </c>
      <c r="Z177" s="3" t="s">
        <v>40</v>
      </c>
      <c r="AA177" s="3">
        <v>0</v>
      </c>
      <c r="AB177" s="3">
        <v>2007</v>
      </c>
    </row>
    <row r="178" spans="1:28" x14ac:dyDescent="0.25">
      <c r="A178">
        <v>988</v>
      </c>
      <c r="B178" s="3" t="s">
        <v>4420</v>
      </c>
      <c r="C178" s="3" t="s">
        <v>30</v>
      </c>
      <c r="D178" s="3" t="s">
        <v>161</v>
      </c>
      <c r="E178" s="4">
        <v>0</v>
      </c>
      <c r="F178" s="4">
        <v>1</v>
      </c>
      <c r="G178" s="4">
        <v>0</v>
      </c>
      <c r="H178" s="3" t="s">
        <v>4421</v>
      </c>
      <c r="I178" s="3" t="s">
        <v>4422</v>
      </c>
      <c r="J178" s="3" t="s">
        <v>4423</v>
      </c>
      <c r="K178" s="18" t="str">
        <f t="shared" si="2"/>
        <v>Databáze H11</v>
      </c>
      <c r="L178" s="3" t="s">
        <v>224</v>
      </c>
      <c r="M178" s="3" t="s">
        <v>7513</v>
      </c>
      <c r="N178" s="20" t="s">
        <v>8212</v>
      </c>
      <c r="O178" s="3"/>
      <c r="P178" s="3"/>
      <c r="Q178" s="3"/>
      <c r="R178" s="3"/>
      <c r="S178" s="3"/>
      <c r="T178" s="3" t="s">
        <v>89</v>
      </c>
      <c r="U178" s="3">
        <v>1</v>
      </c>
      <c r="V178" s="3" t="s">
        <v>166</v>
      </c>
      <c r="W178" s="3" t="s">
        <v>8980</v>
      </c>
      <c r="X178" s="3" t="s">
        <v>2187</v>
      </c>
      <c r="Y178" s="3" t="s">
        <v>2187</v>
      </c>
      <c r="Z178" s="3" t="s">
        <v>40</v>
      </c>
      <c r="AA178" s="3">
        <v>0</v>
      </c>
      <c r="AB178" s="3">
        <v>2007</v>
      </c>
    </row>
    <row r="179" spans="1:28" x14ac:dyDescent="0.25">
      <c r="A179">
        <v>989</v>
      </c>
      <c r="B179" s="3" t="s">
        <v>4573</v>
      </c>
      <c r="C179" s="3" t="s">
        <v>30</v>
      </c>
      <c r="D179" s="3" t="s">
        <v>161</v>
      </c>
      <c r="E179" s="4">
        <v>0</v>
      </c>
      <c r="F179" s="4">
        <v>1</v>
      </c>
      <c r="G179" s="4">
        <v>0</v>
      </c>
      <c r="H179" s="3" t="s">
        <v>4574</v>
      </c>
      <c r="I179" s="3" t="s">
        <v>4575</v>
      </c>
      <c r="J179" s="3" t="s">
        <v>4576</v>
      </c>
      <c r="K179" s="18" t="str">
        <f t="shared" si="2"/>
        <v>Databáze H11</v>
      </c>
      <c r="L179" s="3" t="s">
        <v>224</v>
      </c>
      <c r="M179" s="3" t="s">
        <v>7513</v>
      </c>
      <c r="N179" s="20" t="s">
        <v>8212</v>
      </c>
      <c r="O179" s="3"/>
      <c r="P179" s="3"/>
      <c r="Q179" s="3"/>
      <c r="R179" s="3"/>
      <c r="S179" s="3"/>
      <c r="T179" s="3" t="s">
        <v>89</v>
      </c>
      <c r="U179" s="3">
        <v>1</v>
      </c>
      <c r="V179" s="3" t="s">
        <v>166</v>
      </c>
      <c r="W179" s="3" t="s">
        <v>8980</v>
      </c>
      <c r="X179" s="3" t="s">
        <v>2187</v>
      </c>
      <c r="Y179" s="3" t="s">
        <v>2187</v>
      </c>
      <c r="Z179" s="3" t="s">
        <v>40</v>
      </c>
      <c r="AA179" s="3">
        <v>0</v>
      </c>
      <c r="AB179" s="3">
        <v>2007</v>
      </c>
    </row>
    <row r="180" spans="1:28" x14ac:dyDescent="0.25">
      <c r="A180">
        <v>990</v>
      </c>
      <c r="B180" s="3" t="s">
        <v>4577</v>
      </c>
      <c r="C180" s="3" t="s">
        <v>30</v>
      </c>
      <c r="D180" s="3" t="s">
        <v>161</v>
      </c>
      <c r="E180" s="4">
        <v>0</v>
      </c>
      <c r="F180" s="4">
        <v>1</v>
      </c>
      <c r="G180" s="4">
        <v>0</v>
      </c>
      <c r="H180" s="3" t="s">
        <v>4578</v>
      </c>
      <c r="I180" s="3" t="s">
        <v>4579</v>
      </c>
      <c r="J180" s="3" t="s">
        <v>4580</v>
      </c>
      <c r="K180" s="18" t="str">
        <f t="shared" si="2"/>
        <v>Databáze H11</v>
      </c>
      <c r="L180" s="3" t="s">
        <v>224</v>
      </c>
      <c r="M180" s="3" t="s">
        <v>7513</v>
      </c>
      <c r="N180" s="20" t="s">
        <v>8212</v>
      </c>
      <c r="O180" s="3"/>
      <c r="P180" s="3"/>
      <c r="Q180" s="3"/>
      <c r="R180" s="3"/>
      <c r="S180" s="3"/>
      <c r="T180" s="3" t="s">
        <v>89</v>
      </c>
      <c r="U180" s="3">
        <v>1</v>
      </c>
      <c r="V180" s="3" t="s">
        <v>166</v>
      </c>
      <c r="W180" s="3" t="s">
        <v>8980</v>
      </c>
      <c r="X180" s="3" t="s">
        <v>2187</v>
      </c>
      <c r="Y180" s="3" t="s">
        <v>2187</v>
      </c>
      <c r="Z180" s="3" t="s">
        <v>40</v>
      </c>
      <c r="AA180" s="3">
        <v>0</v>
      </c>
      <c r="AB180" s="3">
        <v>2007</v>
      </c>
    </row>
    <row r="181" spans="1:28" x14ac:dyDescent="0.25">
      <c r="A181">
        <v>991</v>
      </c>
      <c r="B181" s="3" t="s">
        <v>4581</v>
      </c>
      <c r="C181" s="3" t="s">
        <v>30</v>
      </c>
      <c r="D181" s="3" t="s">
        <v>161</v>
      </c>
      <c r="E181" s="4">
        <v>0</v>
      </c>
      <c r="F181" s="4">
        <v>1</v>
      </c>
      <c r="G181" s="4">
        <v>0</v>
      </c>
      <c r="H181" s="3" t="s">
        <v>4582</v>
      </c>
      <c r="I181" s="3" t="s">
        <v>4583</v>
      </c>
      <c r="J181" s="3" t="s">
        <v>4584</v>
      </c>
      <c r="K181" s="18" t="str">
        <f t="shared" si="2"/>
        <v>Databáze H11</v>
      </c>
      <c r="L181" s="3" t="s">
        <v>224</v>
      </c>
      <c r="M181" s="3" t="s">
        <v>7513</v>
      </c>
      <c r="N181" s="20" t="s">
        <v>8212</v>
      </c>
      <c r="O181" s="3"/>
      <c r="P181" s="3"/>
      <c r="Q181" s="3"/>
      <c r="R181" s="3"/>
      <c r="S181" s="3"/>
      <c r="T181" s="3" t="s">
        <v>89</v>
      </c>
      <c r="U181" s="3">
        <v>1</v>
      </c>
      <c r="V181" s="3" t="s">
        <v>166</v>
      </c>
      <c r="W181" s="3" t="s">
        <v>8980</v>
      </c>
      <c r="X181" s="3" t="s">
        <v>2187</v>
      </c>
      <c r="Y181" s="3" t="s">
        <v>2187</v>
      </c>
      <c r="Z181" s="3" t="s">
        <v>40</v>
      </c>
      <c r="AA181" s="3">
        <v>0</v>
      </c>
      <c r="AB181" s="3">
        <v>2007</v>
      </c>
    </row>
    <row r="182" spans="1:28" x14ac:dyDescent="0.25">
      <c r="A182">
        <v>993</v>
      </c>
      <c r="B182" s="3" t="s">
        <v>4989</v>
      </c>
      <c r="C182" s="3" t="s">
        <v>30</v>
      </c>
      <c r="D182" s="3" t="s">
        <v>161</v>
      </c>
      <c r="E182" s="4">
        <v>0</v>
      </c>
      <c r="F182" s="4">
        <v>1</v>
      </c>
      <c r="G182" s="4">
        <v>0</v>
      </c>
      <c r="H182" s="3" t="s">
        <v>4990</v>
      </c>
      <c r="I182" s="3" t="s">
        <v>4991</v>
      </c>
      <c r="J182" s="3" t="s">
        <v>4992</v>
      </c>
      <c r="K182" s="18" t="str">
        <f t="shared" si="2"/>
        <v>Databáze H11</v>
      </c>
      <c r="L182" s="3" t="s">
        <v>224</v>
      </c>
      <c r="M182" s="3" t="s">
        <v>7513</v>
      </c>
      <c r="N182" s="20" t="s">
        <v>8212</v>
      </c>
      <c r="O182" s="3"/>
      <c r="P182" s="3"/>
      <c r="Q182" s="3"/>
      <c r="R182" s="3"/>
      <c r="S182" s="3"/>
      <c r="T182" s="3" t="s">
        <v>89</v>
      </c>
      <c r="U182" s="3">
        <v>1</v>
      </c>
      <c r="V182" s="3" t="s">
        <v>166</v>
      </c>
      <c r="W182" s="3" t="s">
        <v>8980</v>
      </c>
      <c r="X182" s="3" t="s">
        <v>781</v>
      </c>
      <c r="Y182" s="3" t="s">
        <v>781</v>
      </c>
      <c r="Z182" s="3" t="s">
        <v>40</v>
      </c>
      <c r="AA182" s="3">
        <v>0</v>
      </c>
      <c r="AB182" s="3">
        <v>2007</v>
      </c>
    </row>
    <row r="183" spans="1:28" hidden="1" x14ac:dyDescent="0.25">
      <c r="A183">
        <v>1438</v>
      </c>
      <c r="B183" s="3" t="s">
        <v>696</v>
      </c>
      <c r="C183" s="3" t="s">
        <v>19</v>
      </c>
      <c r="D183" s="3" t="s">
        <v>161</v>
      </c>
      <c r="E183" s="4">
        <v>0</v>
      </c>
      <c r="F183" s="2"/>
      <c r="G183" s="2"/>
      <c r="H183" s="3" t="s">
        <v>697</v>
      </c>
      <c r="I183" s="3" t="s">
        <v>698</v>
      </c>
      <c r="J183" s="3" t="s">
        <v>699</v>
      </c>
      <c r="K183" s="18" t="str">
        <f t="shared" si="2"/>
        <v>Databáze H11</v>
      </c>
      <c r="L183" s="3" t="s">
        <v>210</v>
      </c>
      <c r="M183" s="3" t="s">
        <v>7513</v>
      </c>
      <c r="N183" s="20" t="s">
        <v>7732</v>
      </c>
      <c r="O183" s="3" t="s">
        <v>8536</v>
      </c>
      <c r="P183" s="18" t="str">
        <f>HYPERLINK(O183,"Katalog NK")</f>
        <v>Katalog NK</v>
      </c>
      <c r="Q183" s="18"/>
      <c r="R183" s="3" t="s">
        <v>8926</v>
      </c>
      <c r="S183" s="3" t="s">
        <v>8999</v>
      </c>
      <c r="T183" s="3" t="s">
        <v>56</v>
      </c>
      <c r="U183" s="2"/>
      <c r="V183" s="3" t="s">
        <v>202</v>
      </c>
      <c r="W183" s="3" t="s">
        <v>8985</v>
      </c>
      <c r="X183" s="3" t="s">
        <v>58</v>
      </c>
      <c r="Y183" s="3" t="s">
        <v>58</v>
      </c>
      <c r="Z183" s="3" t="s">
        <v>60</v>
      </c>
      <c r="AA183" s="3" t="s">
        <v>205</v>
      </c>
      <c r="AB183" s="3">
        <v>2010</v>
      </c>
    </row>
    <row r="184" spans="1:28" hidden="1" x14ac:dyDescent="0.25">
      <c r="A184">
        <v>1446</v>
      </c>
      <c r="B184" s="3" t="s">
        <v>206</v>
      </c>
      <c r="C184" s="3" t="s">
        <v>19</v>
      </c>
      <c r="D184" s="3" t="s">
        <v>161</v>
      </c>
      <c r="E184" s="4">
        <v>0</v>
      </c>
      <c r="F184" s="2"/>
      <c r="G184" s="2"/>
      <c r="H184" s="3" t="s">
        <v>207</v>
      </c>
      <c r="I184" s="3" t="s">
        <v>208</v>
      </c>
      <c r="J184" s="3" t="s">
        <v>209</v>
      </c>
      <c r="K184" s="18" t="str">
        <f t="shared" si="2"/>
        <v>Databáze H11</v>
      </c>
      <c r="L184" s="3" t="s">
        <v>210</v>
      </c>
      <c r="M184" s="3" t="s">
        <v>7513</v>
      </c>
      <c r="N184" s="20" t="s">
        <v>7732</v>
      </c>
      <c r="O184" s="3" t="s">
        <v>8536</v>
      </c>
      <c r="P184" s="18" t="str">
        <f>HYPERLINK(O184,"Katalog NK")</f>
        <v>Katalog NK</v>
      </c>
      <c r="Q184" s="18"/>
      <c r="R184" s="3" t="s">
        <v>8926</v>
      </c>
      <c r="S184" s="3" t="s">
        <v>8999</v>
      </c>
      <c r="T184" s="3" t="s">
        <v>89</v>
      </c>
      <c r="U184" s="2"/>
      <c r="V184" s="3" t="s">
        <v>202</v>
      </c>
      <c r="W184" s="3" t="s">
        <v>8985</v>
      </c>
      <c r="X184" s="3" t="s">
        <v>211</v>
      </c>
      <c r="Y184" s="3" t="s">
        <v>212</v>
      </c>
      <c r="Z184" s="3" t="s">
        <v>60</v>
      </c>
      <c r="AA184" s="3" t="s">
        <v>205</v>
      </c>
      <c r="AB184" s="3">
        <v>2010</v>
      </c>
    </row>
    <row r="185" spans="1:28" hidden="1" x14ac:dyDescent="0.25">
      <c r="A185">
        <v>1455</v>
      </c>
      <c r="B185" s="3" t="s">
        <v>768</v>
      </c>
      <c r="C185" s="3" t="s">
        <v>19</v>
      </c>
      <c r="D185" s="3" t="s">
        <v>161</v>
      </c>
      <c r="E185" s="4">
        <v>0</v>
      </c>
      <c r="F185" s="2"/>
      <c r="G185" s="2"/>
      <c r="H185" s="3" t="s">
        <v>769</v>
      </c>
      <c r="I185" s="3" t="s">
        <v>770</v>
      </c>
      <c r="J185" s="3" t="s">
        <v>771</v>
      </c>
      <c r="K185" s="18" t="str">
        <f t="shared" si="2"/>
        <v>Databáze H11</v>
      </c>
      <c r="L185" s="3" t="s">
        <v>210</v>
      </c>
      <c r="M185" s="3" t="s">
        <v>7513</v>
      </c>
      <c r="N185" s="20" t="s">
        <v>7732</v>
      </c>
      <c r="O185" s="3" t="s">
        <v>8536</v>
      </c>
      <c r="P185" s="18" t="str">
        <f>HYPERLINK(O185,"Katalog NK")</f>
        <v>Katalog NK</v>
      </c>
      <c r="Q185" s="18"/>
      <c r="R185" s="3" t="s">
        <v>8926</v>
      </c>
      <c r="S185" s="3" t="s">
        <v>8999</v>
      </c>
      <c r="T185" s="3" t="s">
        <v>89</v>
      </c>
      <c r="U185" s="2"/>
      <c r="V185" s="3" t="s">
        <v>202</v>
      </c>
      <c r="W185" s="3" t="s">
        <v>8985</v>
      </c>
      <c r="X185" s="3" t="s">
        <v>751</v>
      </c>
      <c r="Y185" s="3" t="s">
        <v>751</v>
      </c>
      <c r="Z185" s="3" t="s">
        <v>40</v>
      </c>
      <c r="AA185" s="3" t="s">
        <v>205</v>
      </c>
      <c r="AB185" s="3">
        <v>2010</v>
      </c>
    </row>
    <row r="186" spans="1:28" x14ac:dyDescent="0.25">
      <c r="A186">
        <v>486</v>
      </c>
      <c r="B186" s="3" t="s">
        <v>4609</v>
      </c>
      <c r="C186" s="3" t="s">
        <v>30</v>
      </c>
      <c r="D186" s="3" t="s">
        <v>77</v>
      </c>
      <c r="E186" s="4">
        <v>11.824999999999999</v>
      </c>
      <c r="F186" s="4">
        <v>1</v>
      </c>
      <c r="G186" s="4">
        <v>11.824999999999999</v>
      </c>
      <c r="H186" s="3" t="s">
        <v>4610</v>
      </c>
      <c r="I186" s="3" t="s">
        <v>4611</v>
      </c>
      <c r="J186" s="3" t="s">
        <v>4612</v>
      </c>
      <c r="K186" s="18" t="str">
        <f t="shared" si="2"/>
        <v>Databáze H11</v>
      </c>
      <c r="L186" s="3" t="s">
        <v>689</v>
      </c>
      <c r="M186" s="3" t="s">
        <v>7513</v>
      </c>
      <c r="N186" s="20" t="s">
        <v>8203</v>
      </c>
      <c r="O186" s="3"/>
      <c r="P186" s="3"/>
      <c r="Q186" s="3"/>
      <c r="R186" s="3"/>
      <c r="S186" s="3"/>
      <c r="T186" s="3" t="s">
        <v>89</v>
      </c>
      <c r="U186" s="3">
        <v>1</v>
      </c>
      <c r="V186" s="3" t="s">
        <v>411</v>
      </c>
      <c r="W186" s="3" t="s">
        <v>8980</v>
      </c>
      <c r="X186" s="3" t="s">
        <v>243</v>
      </c>
      <c r="Y186" s="3" t="s">
        <v>4613</v>
      </c>
      <c r="Z186" s="3" t="s">
        <v>40</v>
      </c>
      <c r="AA186" s="3">
        <v>0</v>
      </c>
      <c r="AB186" s="3">
        <v>2007</v>
      </c>
    </row>
    <row r="187" spans="1:28" x14ac:dyDescent="0.25">
      <c r="A187">
        <v>488</v>
      </c>
      <c r="B187" s="3" t="s">
        <v>4869</v>
      </c>
      <c r="C187" s="3" t="s">
        <v>30</v>
      </c>
      <c r="D187" s="3" t="s">
        <v>77</v>
      </c>
      <c r="E187" s="4">
        <v>11.824999999999999</v>
      </c>
      <c r="F187" s="4">
        <v>1</v>
      </c>
      <c r="G187" s="4">
        <v>11.824999999999999</v>
      </c>
      <c r="H187" s="3" t="s">
        <v>4870</v>
      </c>
      <c r="I187" s="3" t="s">
        <v>4871</v>
      </c>
      <c r="J187" s="3" t="s">
        <v>4872</v>
      </c>
      <c r="K187" s="18" t="str">
        <f t="shared" si="2"/>
        <v>Databáze H11</v>
      </c>
      <c r="L187" s="3" t="s">
        <v>689</v>
      </c>
      <c r="M187" s="3" t="s">
        <v>7513</v>
      </c>
      <c r="N187" s="20" t="s">
        <v>8203</v>
      </c>
      <c r="O187" s="3"/>
      <c r="P187" s="3"/>
      <c r="Q187" s="3"/>
      <c r="R187" s="3"/>
      <c r="S187" s="3"/>
      <c r="T187" s="3" t="s">
        <v>89</v>
      </c>
      <c r="U187" s="3">
        <v>1</v>
      </c>
      <c r="V187" s="3" t="s">
        <v>411</v>
      </c>
      <c r="W187" s="3" t="s">
        <v>8980</v>
      </c>
      <c r="X187" s="3" t="s">
        <v>556</v>
      </c>
      <c r="Y187" s="3" t="s">
        <v>556</v>
      </c>
      <c r="Z187" s="3" t="s">
        <v>60</v>
      </c>
      <c r="AA187" s="3">
        <v>0</v>
      </c>
      <c r="AB187" s="3">
        <v>2007</v>
      </c>
    </row>
    <row r="188" spans="1:28" hidden="1" x14ac:dyDescent="0.25">
      <c r="A188">
        <v>1436</v>
      </c>
      <c r="B188" s="3" t="s">
        <v>985</v>
      </c>
      <c r="C188" s="3" t="s">
        <v>19</v>
      </c>
      <c r="D188" s="3" t="s">
        <v>161</v>
      </c>
      <c r="E188" s="4">
        <v>0</v>
      </c>
      <c r="F188" s="2"/>
      <c r="G188" s="2"/>
      <c r="H188" s="3" t="s">
        <v>986</v>
      </c>
      <c r="I188" s="3" t="s">
        <v>987</v>
      </c>
      <c r="J188" s="3" t="s">
        <v>988</v>
      </c>
      <c r="K188" s="18" t="str">
        <f t="shared" si="2"/>
        <v>Databáze H11</v>
      </c>
      <c r="L188" s="3" t="s">
        <v>728</v>
      </c>
      <c r="M188" s="3" t="s">
        <v>7513</v>
      </c>
      <c r="N188" s="20" t="s">
        <v>7735</v>
      </c>
      <c r="O188" s="3" t="s">
        <v>8544</v>
      </c>
      <c r="P188" s="18" t="str">
        <f>HYPERLINK(O188,"Katalog NK")</f>
        <v>Katalog NK</v>
      </c>
      <c r="Q188" s="18"/>
      <c r="R188" s="3" t="s">
        <v>8926</v>
      </c>
      <c r="S188" s="3" t="s">
        <v>8999</v>
      </c>
      <c r="T188" s="3" t="s">
        <v>89</v>
      </c>
      <c r="U188" s="2"/>
      <c r="V188" s="3" t="s">
        <v>202</v>
      </c>
      <c r="W188" s="3" t="s">
        <v>8989</v>
      </c>
      <c r="X188" s="3" t="s">
        <v>989</v>
      </c>
      <c r="Y188" s="3" t="s">
        <v>989</v>
      </c>
      <c r="Z188" s="3" t="s">
        <v>60</v>
      </c>
      <c r="AA188" s="3" t="s">
        <v>205</v>
      </c>
      <c r="AB188" s="3">
        <v>2010</v>
      </c>
    </row>
    <row r="189" spans="1:28" hidden="1" x14ac:dyDescent="0.25">
      <c r="A189">
        <v>1453</v>
      </c>
      <c r="B189" s="3" t="s">
        <v>1052</v>
      </c>
      <c r="C189" s="3" t="s">
        <v>19</v>
      </c>
      <c r="D189" s="3" t="s">
        <v>161</v>
      </c>
      <c r="E189" s="4">
        <v>0</v>
      </c>
      <c r="F189" s="2"/>
      <c r="G189" s="2"/>
      <c r="H189" s="3" t="s">
        <v>1053</v>
      </c>
      <c r="I189" s="3" t="s">
        <v>1054</v>
      </c>
      <c r="J189" s="3" t="s">
        <v>1055</v>
      </c>
      <c r="K189" s="18" t="str">
        <f t="shared" si="2"/>
        <v>Databáze H11</v>
      </c>
      <c r="L189" s="3" t="s">
        <v>728</v>
      </c>
      <c r="M189" s="3" t="s">
        <v>7513</v>
      </c>
      <c r="N189" s="20" t="s">
        <v>7735</v>
      </c>
      <c r="O189" s="3" t="s">
        <v>8544</v>
      </c>
      <c r="P189" s="18" t="str">
        <f>HYPERLINK(O189,"Katalog NK")</f>
        <v>Katalog NK</v>
      </c>
      <c r="Q189" s="18"/>
      <c r="R189" s="3" t="s">
        <v>8926</v>
      </c>
      <c r="S189" s="3" t="s">
        <v>8999</v>
      </c>
      <c r="T189" s="3" t="s">
        <v>89</v>
      </c>
      <c r="U189" s="2"/>
      <c r="V189" s="3" t="s">
        <v>202</v>
      </c>
      <c r="W189" s="3" t="s">
        <v>8989</v>
      </c>
      <c r="X189" s="3" t="s">
        <v>1056</v>
      </c>
      <c r="Y189" s="3" t="s">
        <v>1056</v>
      </c>
      <c r="Z189" s="3" t="s">
        <v>60</v>
      </c>
      <c r="AA189" s="3" t="s">
        <v>205</v>
      </c>
      <c r="AB189" s="3">
        <v>2010</v>
      </c>
    </row>
    <row r="190" spans="1:28" hidden="1" x14ac:dyDescent="0.25">
      <c r="A190">
        <v>1430</v>
      </c>
      <c r="B190" s="3" t="s">
        <v>643</v>
      </c>
      <c r="C190" s="3" t="s">
        <v>19</v>
      </c>
      <c r="D190" s="3" t="s">
        <v>161</v>
      </c>
      <c r="E190" s="4">
        <v>0</v>
      </c>
      <c r="F190" s="2"/>
      <c r="G190" s="2"/>
      <c r="H190" s="3" t="s">
        <v>644</v>
      </c>
      <c r="I190" s="3" t="s">
        <v>645</v>
      </c>
      <c r="J190" s="3" t="s">
        <v>646</v>
      </c>
      <c r="K190" s="18" t="str">
        <f t="shared" si="2"/>
        <v>Databáze H11</v>
      </c>
      <c r="L190" s="3" t="s">
        <v>647</v>
      </c>
      <c r="M190" s="3" t="s">
        <v>7513</v>
      </c>
      <c r="N190" s="20" t="s">
        <v>7831</v>
      </c>
      <c r="O190" s="3" t="s">
        <v>8547</v>
      </c>
      <c r="P190" s="18" t="str">
        <f>HYPERLINK(O190,"Katalog NK")</f>
        <v>Katalog NK</v>
      </c>
      <c r="Q190" s="18"/>
      <c r="R190" s="3" t="s">
        <v>8926</v>
      </c>
      <c r="S190" s="3" t="s">
        <v>8999</v>
      </c>
      <c r="T190" s="3" t="s">
        <v>89</v>
      </c>
      <c r="U190" s="2"/>
      <c r="V190" s="3" t="s">
        <v>202</v>
      </c>
      <c r="W190" s="3" t="s">
        <v>8989</v>
      </c>
      <c r="X190" s="3" t="s">
        <v>389</v>
      </c>
      <c r="Y190" s="3" t="s">
        <v>390</v>
      </c>
      <c r="Z190" s="3" t="s">
        <v>420</v>
      </c>
      <c r="AA190" s="3" t="s">
        <v>205</v>
      </c>
      <c r="AB190" s="3">
        <v>2010</v>
      </c>
    </row>
    <row r="191" spans="1:28" hidden="1" x14ac:dyDescent="0.25">
      <c r="A191">
        <v>1431</v>
      </c>
      <c r="B191" s="3" t="s">
        <v>1093</v>
      </c>
      <c r="C191" s="3" t="s">
        <v>19</v>
      </c>
      <c r="D191" s="3" t="s">
        <v>161</v>
      </c>
      <c r="E191" s="4">
        <v>0</v>
      </c>
      <c r="F191" s="2"/>
      <c r="G191" s="2"/>
      <c r="H191" s="3" t="s">
        <v>1094</v>
      </c>
      <c r="I191" s="3" t="s">
        <v>1095</v>
      </c>
      <c r="J191" s="3" t="s">
        <v>1096</v>
      </c>
      <c r="K191" s="18" t="str">
        <f t="shared" si="2"/>
        <v>Databáze H11</v>
      </c>
      <c r="L191" s="3" t="s">
        <v>647</v>
      </c>
      <c r="M191" s="3" t="s">
        <v>7513</v>
      </c>
      <c r="N191" s="20" t="s">
        <v>7831</v>
      </c>
      <c r="O191" s="3" t="s">
        <v>8547</v>
      </c>
      <c r="P191" s="18" t="str">
        <f>HYPERLINK(O191,"Katalog NK")</f>
        <v>Katalog NK</v>
      </c>
      <c r="Q191" s="18"/>
      <c r="R191" s="3" t="s">
        <v>8926</v>
      </c>
      <c r="S191" s="3" t="s">
        <v>8999</v>
      </c>
      <c r="T191" s="3" t="s">
        <v>89</v>
      </c>
      <c r="U191" s="2"/>
      <c r="V191" s="3" t="s">
        <v>202</v>
      </c>
      <c r="W191" s="3" t="s">
        <v>8989</v>
      </c>
      <c r="X191" s="3" t="s">
        <v>615</v>
      </c>
      <c r="Y191" s="3" t="s">
        <v>1097</v>
      </c>
      <c r="Z191" s="3" t="s">
        <v>420</v>
      </c>
      <c r="AA191" s="3" t="s">
        <v>205</v>
      </c>
      <c r="AB191" s="3">
        <v>2010</v>
      </c>
    </row>
    <row r="192" spans="1:28" x14ac:dyDescent="0.25">
      <c r="A192">
        <v>506</v>
      </c>
      <c r="B192" s="3" t="s">
        <v>2483</v>
      </c>
      <c r="C192" s="3" t="s">
        <v>30</v>
      </c>
      <c r="D192" s="3" t="s">
        <v>77</v>
      </c>
      <c r="E192" s="4">
        <v>11.824999999999999</v>
      </c>
      <c r="F192" s="4">
        <v>0.4</v>
      </c>
      <c r="G192" s="4">
        <v>4.7300000000000004</v>
      </c>
      <c r="H192" s="3" t="s">
        <v>2484</v>
      </c>
      <c r="I192" s="3" t="s">
        <v>2485</v>
      </c>
      <c r="J192" s="3" t="s">
        <v>2486</v>
      </c>
      <c r="K192" s="18" t="str">
        <f t="shared" si="2"/>
        <v>Databáze H11</v>
      </c>
      <c r="L192" s="3" t="s">
        <v>689</v>
      </c>
      <c r="M192" s="3" t="s">
        <v>7513</v>
      </c>
      <c r="N192" s="20" t="s">
        <v>8203</v>
      </c>
      <c r="O192" s="3"/>
      <c r="P192" s="3"/>
      <c r="Q192" s="3"/>
      <c r="R192" s="3"/>
      <c r="S192" s="3"/>
      <c r="T192" s="3" t="s">
        <v>89</v>
      </c>
      <c r="U192" s="3">
        <v>1</v>
      </c>
      <c r="V192" s="3" t="s">
        <v>411</v>
      </c>
      <c r="W192" s="3" t="s">
        <v>8980</v>
      </c>
      <c r="X192" s="3" t="s">
        <v>556</v>
      </c>
      <c r="Y192" s="3" t="s">
        <v>556</v>
      </c>
      <c r="Z192" s="3" t="s">
        <v>173</v>
      </c>
      <c r="AA192" s="3">
        <v>0</v>
      </c>
      <c r="AB192" s="3">
        <v>2009</v>
      </c>
    </row>
    <row r="193" spans="1:28" x14ac:dyDescent="0.25">
      <c r="A193">
        <v>507</v>
      </c>
      <c r="B193" s="3" t="s">
        <v>2289</v>
      </c>
      <c r="C193" s="3" t="s">
        <v>30</v>
      </c>
      <c r="D193" s="3" t="s">
        <v>77</v>
      </c>
      <c r="E193" s="4">
        <v>11.824999999999999</v>
      </c>
      <c r="F193" s="4">
        <v>0.5</v>
      </c>
      <c r="G193" s="4">
        <v>5.9130000000000003</v>
      </c>
      <c r="H193" s="3" t="s">
        <v>2290</v>
      </c>
      <c r="I193" s="3" t="s">
        <v>2291</v>
      </c>
      <c r="J193" s="3" t="s">
        <v>2292</v>
      </c>
      <c r="K193" s="18" t="str">
        <f t="shared" si="2"/>
        <v>Databáze H11</v>
      </c>
      <c r="L193" s="3" t="s">
        <v>689</v>
      </c>
      <c r="M193" s="3" t="s">
        <v>7513</v>
      </c>
      <c r="N193" s="20" t="s">
        <v>8203</v>
      </c>
      <c r="O193" s="3"/>
      <c r="P193" s="3"/>
      <c r="Q193" s="3"/>
      <c r="R193" s="3"/>
      <c r="S193" s="3"/>
      <c r="T193" s="3" t="s">
        <v>89</v>
      </c>
      <c r="U193" s="3">
        <v>1</v>
      </c>
      <c r="V193" s="3" t="s">
        <v>411</v>
      </c>
      <c r="W193" s="3" t="s">
        <v>8980</v>
      </c>
      <c r="X193" s="3" t="s">
        <v>556</v>
      </c>
      <c r="Y193" s="3" t="s">
        <v>556</v>
      </c>
      <c r="Z193" s="3" t="s">
        <v>173</v>
      </c>
      <c r="AA193" s="3">
        <v>0</v>
      </c>
      <c r="AB193" s="3">
        <v>2009</v>
      </c>
    </row>
    <row r="194" spans="1:28" x14ac:dyDescent="0.25">
      <c r="A194">
        <v>515</v>
      </c>
      <c r="B194" s="3" t="s">
        <v>2506</v>
      </c>
      <c r="C194" s="3" t="s">
        <v>30</v>
      </c>
      <c r="D194" s="3" t="s">
        <v>77</v>
      </c>
      <c r="E194" s="4">
        <v>11.824999999999999</v>
      </c>
      <c r="F194" s="4">
        <v>1</v>
      </c>
      <c r="G194" s="4">
        <v>11.824999999999999</v>
      </c>
      <c r="H194" s="3" t="s">
        <v>2510</v>
      </c>
      <c r="I194" s="3" t="s">
        <v>2511</v>
      </c>
      <c r="J194" s="3" t="s">
        <v>2512</v>
      </c>
      <c r="K194" s="18" t="str">
        <f t="shared" si="2"/>
        <v>Databáze H11</v>
      </c>
      <c r="L194" s="3" t="s">
        <v>689</v>
      </c>
      <c r="M194" s="3" t="s">
        <v>7513</v>
      </c>
      <c r="N194" s="20" t="s">
        <v>8203</v>
      </c>
      <c r="O194" s="3"/>
      <c r="P194" s="3"/>
      <c r="Q194" s="3"/>
      <c r="R194" s="3"/>
      <c r="S194" s="3"/>
      <c r="T194" s="3" t="s">
        <v>89</v>
      </c>
      <c r="U194" s="3">
        <v>1</v>
      </c>
      <c r="V194" s="3" t="s">
        <v>411</v>
      </c>
      <c r="W194" s="3" t="s">
        <v>8980</v>
      </c>
      <c r="X194" s="3" t="s">
        <v>243</v>
      </c>
      <c r="Y194" s="3" t="s">
        <v>243</v>
      </c>
      <c r="Z194" s="3" t="s">
        <v>40</v>
      </c>
      <c r="AA194" s="3">
        <v>0</v>
      </c>
      <c r="AB194" s="3">
        <v>2009</v>
      </c>
    </row>
    <row r="195" spans="1:28" x14ac:dyDescent="0.25">
      <c r="A195">
        <v>537</v>
      </c>
      <c r="B195" s="3" t="s">
        <v>1408</v>
      </c>
      <c r="C195" s="3" t="s">
        <v>30</v>
      </c>
      <c r="D195" s="3" t="s">
        <v>77</v>
      </c>
      <c r="E195" s="4">
        <v>11.824999999999999</v>
      </c>
      <c r="F195" s="4">
        <v>1</v>
      </c>
      <c r="G195" s="4">
        <v>11.824999999999999</v>
      </c>
      <c r="H195" s="3" t="s">
        <v>1409</v>
      </c>
      <c r="I195" s="3" t="s">
        <v>1410</v>
      </c>
      <c r="J195" s="3" t="s">
        <v>1411</v>
      </c>
      <c r="K195" s="18" t="str">
        <f t="shared" ref="K195:K258" si="3">HYPERLINK(J195,"Databáze H11")</f>
        <v>Databáze H11</v>
      </c>
      <c r="L195" s="3" t="s">
        <v>689</v>
      </c>
      <c r="M195" s="3" t="s">
        <v>7513</v>
      </c>
      <c r="N195" s="20" t="s">
        <v>8203</v>
      </c>
      <c r="O195" s="3"/>
      <c r="P195" s="3"/>
      <c r="Q195" s="3"/>
      <c r="R195" s="3"/>
      <c r="S195" s="3"/>
      <c r="T195" s="3" t="s">
        <v>89</v>
      </c>
      <c r="U195" s="3">
        <v>1</v>
      </c>
      <c r="V195" s="3" t="s">
        <v>82</v>
      </c>
      <c r="W195" s="3" t="s">
        <v>8980</v>
      </c>
      <c r="X195" s="3" t="s">
        <v>556</v>
      </c>
      <c r="Y195" s="3" t="s">
        <v>556</v>
      </c>
      <c r="Z195" s="3" t="s">
        <v>60</v>
      </c>
      <c r="AA195" s="3">
        <v>0</v>
      </c>
      <c r="AB195" s="3">
        <v>2009</v>
      </c>
    </row>
    <row r="196" spans="1:28" x14ac:dyDescent="0.25">
      <c r="A196">
        <v>561</v>
      </c>
      <c r="B196" s="3" t="s">
        <v>685</v>
      </c>
      <c r="C196" s="3" t="s">
        <v>30</v>
      </c>
      <c r="D196" s="3" t="s">
        <v>77</v>
      </c>
      <c r="E196" s="4">
        <v>11.824999999999999</v>
      </c>
      <c r="F196" s="4">
        <v>1</v>
      </c>
      <c r="G196" s="4">
        <v>11.824999999999999</v>
      </c>
      <c r="H196" s="3" t="s">
        <v>686</v>
      </c>
      <c r="I196" s="3" t="s">
        <v>687</v>
      </c>
      <c r="J196" s="3" t="s">
        <v>688</v>
      </c>
      <c r="K196" s="18" t="str">
        <f t="shared" si="3"/>
        <v>Databáze H11</v>
      </c>
      <c r="L196" s="3" t="s">
        <v>689</v>
      </c>
      <c r="M196" s="3" t="s">
        <v>7513</v>
      </c>
      <c r="N196" s="20" t="s">
        <v>8203</v>
      </c>
      <c r="O196" s="3"/>
      <c r="P196" s="3"/>
      <c r="Q196" s="3"/>
      <c r="R196" s="3"/>
      <c r="S196" s="3"/>
      <c r="T196" s="3" t="s">
        <v>89</v>
      </c>
      <c r="U196" s="3">
        <v>1</v>
      </c>
      <c r="V196" s="3" t="s">
        <v>82</v>
      </c>
      <c r="W196" s="3" t="s">
        <v>8980</v>
      </c>
      <c r="X196" s="3" t="s">
        <v>556</v>
      </c>
      <c r="Y196" s="3" t="s">
        <v>556</v>
      </c>
      <c r="Z196" s="3" t="s">
        <v>60</v>
      </c>
      <c r="AA196" s="3">
        <v>0</v>
      </c>
      <c r="AB196" s="3">
        <v>2010</v>
      </c>
    </row>
    <row r="197" spans="1:28" x14ac:dyDescent="0.25">
      <c r="A197">
        <v>573</v>
      </c>
      <c r="B197" s="3" t="s">
        <v>1082</v>
      </c>
      <c r="C197" s="3" t="s">
        <v>30</v>
      </c>
      <c r="D197" s="3" t="s">
        <v>77</v>
      </c>
      <c r="E197" s="4">
        <v>11.824999999999999</v>
      </c>
      <c r="F197" s="4">
        <v>1</v>
      </c>
      <c r="G197" s="4">
        <v>11.824999999999999</v>
      </c>
      <c r="H197" s="3" t="s">
        <v>1083</v>
      </c>
      <c r="I197" s="3" t="s">
        <v>1084</v>
      </c>
      <c r="J197" s="3" t="s">
        <v>1085</v>
      </c>
      <c r="K197" s="18" t="str">
        <f t="shared" si="3"/>
        <v>Databáze H11</v>
      </c>
      <c r="L197" s="3" t="s">
        <v>689</v>
      </c>
      <c r="M197" s="3" t="s">
        <v>7513</v>
      </c>
      <c r="N197" s="20" t="s">
        <v>8203</v>
      </c>
      <c r="O197" s="3"/>
      <c r="P197" s="3"/>
      <c r="Q197" s="3"/>
      <c r="R197" s="3"/>
      <c r="S197" s="3"/>
      <c r="T197" s="3" t="s">
        <v>89</v>
      </c>
      <c r="U197" s="3">
        <v>1</v>
      </c>
      <c r="V197" s="3" t="s">
        <v>82</v>
      </c>
      <c r="W197" s="3" t="s">
        <v>8980</v>
      </c>
      <c r="X197" s="3" t="s">
        <v>1086</v>
      </c>
      <c r="Y197" s="3" t="s">
        <v>1086</v>
      </c>
      <c r="Z197" s="3" t="s">
        <v>40</v>
      </c>
      <c r="AA197" s="3">
        <v>0</v>
      </c>
      <c r="AB197" s="3">
        <v>2010</v>
      </c>
    </row>
    <row r="198" spans="1:28" hidden="1" x14ac:dyDescent="0.25">
      <c r="A198">
        <v>1337</v>
      </c>
      <c r="B198" s="3" t="s">
        <v>2448</v>
      </c>
      <c r="C198" s="3" t="s">
        <v>19</v>
      </c>
      <c r="D198" s="3" t="s">
        <v>161</v>
      </c>
      <c r="E198" s="4">
        <v>0</v>
      </c>
      <c r="F198" s="2"/>
      <c r="G198" s="2"/>
      <c r="H198" s="3" t="s">
        <v>2449</v>
      </c>
      <c r="I198" s="3" t="s">
        <v>2450</v>
      </c>
      <c r="J198" s="3" t="s">
        <v>2451</v>
      </c>
      <c r="K198" s="18" t="str">
        <f t="shared" si="3"/>
        <v>Databáze H11</v>
      </c>
      <c r="L198" s="3" t="s">
        <v>2452</v>
      </c>
      <c r="M198" s="3" t="s">
        <v>7513</v>
      </c>
      <c r="N198" s="20" t="s">
        <v>7824</v>
      </c>
      <c r="O198" s="3" t="s">
        <v>8558</v>
      </c>
      <c r="P198" s="18" t="str">
        <f>HYPERLINK(O198,"Katalog NK")</f>
        <v>Katalog NK</v>
      </c>
      <c r="Q198" s="18"/>
      <c r="R198" s="3" t="s">
        <v>8926</v>
      </c>
      <c r="S198" s="3" t="s">
        <v>8999</v>
      </c>
      <c r="T198" s="3" t="s">
        <v>89</v>
      </c>
      <c r="U198" s="2"/>
      <c r="V198" s="3" t="s">
        <v>202</v>
      </c>
      <c r="W198" s="3" t="s">
        <v>8985</v>
      </c>
      <c r="X198" s="3" t="s">
        <v>556</v>
      </c>
      <c r="Y198" s="3" t="s">
        <v>556</v>
      </c>
      <c r="Z198" s="3" t="s">
        <v>60</v>
      </c>
      <c r="AA198" s="3" t="s">
        <v>205</v>
      </c>
      <c r="AB198" s="3">
        <v>2009</v>
      </c>
    </row>
    <row r="199" spans="1:28" x14ac:dyDescent="0.25">
      <c r="A199">
        <v>590</v>
      </c>
      <c r="B199" s="3" t="s">
        <v>1432</v>
      </c>
      <c r="C199" s="3" t="s">
        <v>30</v>
      </c>
      <c r="D199" s="3" t="s">
        <v>77</v>
      </c>
      <c r="E199" s="4">
        <v>11.645</v>
      </c>
      <c r="F199" s="4">
        <v>1</v>
      </c>
      <c r="G199" s="4">
        <v>11.645</v>
      </c>
      <c r="H199" s="3" t="s">
        <v>1433</v>
      </c>
      <c r="I199" s="3" t="s">
        <v>1434</v>
      </c>
      <c r="J199" s="3" t="s">
        <v>1435</v>
      </c>
      <c r="K199" s="18" t="str">
        <f t="shared" si="3"/>
        <v>Databáze H11</v>
      </c>
      <c r="L199" s="3" t="s">
        <v>689</v>
      </c>
      <c r="M199" s="3" t="s">
        <v>7513</v>
      </c>
      <c r="N199" s="20" t="s">
        <v>8203</v>
      </c>
      <c r="O199" s="3"/>
      <c r="P199" s="3"/>
      <c r="Q199" s="3"/>
      <c r="R199" s="3"/>
      <c r="S199" s="3"/>
      <c r="T199" s="3" t="s">
        <v>25</v>
      </c>
      <c r="U199" s="3">
        <v>10</v>
      </c>
      <c r="V199" s="3" t="s">
        <v>411</v>
      </c>
      <c r="W199" s="3" t="s">
        <v>8980</v>
      </c>
      <c r="X199" s="3" t="s">
        <v>1436</v>
      </c>
      <c r="Y199" s="3" t="s">
        <v>1436</v>
      </c>
      <c r="Z199" s="3" t="s">
        <v>40</v>
      </c>
      <c r="AA199" s="3">
        <v>0</v>
      </c>
      <c r="AB199" s="3">
        <v>2009</v>
      </c>
    </row>
    <row r="200" spans="1:28" x14ac:dyDescent="0.25">
      <c r="A200">
        <v>593</v>
      </c>
      <c r="B200" s="3" t="s">
        <v>2474</v>
      </c>
      <c r="C200" s="3" t="s">
        <v>30</v>
      </c>
      <c r="D200" s="3" t="s">
        <v>77</v>
      </c>
      <c r="E200" s="4">
        <v>11.645</v>
      </c>
      <c r="F200" s="4">
        <v>1</v>
      </c>
      <c r="G200" s="4">
        <v>11.645</v>
      </c>
      <c r="H200" s="3" t="s">
        <v>2475</v>
      </c>
      <c r="I200" s="3" t="s">
        <v>2476</v>
      </c>
      <c r="J200" s="3" t="s">
        <v>2477</v>
      </c>
      <c r="K200" s="18" t="str">
        <f t="shared" si="3"/>
        <v>Databáze H11</v>
      </c>
      <c r="L200" s="3" t="s">
        <v>689</v>
      </c>
      <c r="M200" s="3" t="s">
        <v>7513</v>
      </c>
      <c r="N200" s="20" t="s">
        <v>8203</v>
      </c>
      <c r="O200" s="3"/>
      <c r="P200" s="3"/>
      <c r="Q200" s="3"/>
      <c r="R200" s="3"/>
      <c r="S200" s="3"/>
      <c r="T200" s="3" t="s">
        <v>25</v>
      </c>
      <c r="U200" s="3">
        <v>10</v>
      </c>
      <c r="V200" s="3" t="s">
        <v>411</v>
      </c>
      <c r="W200" s="3" t="s">
        <v>8980</v>
      </c>
      <c r="X200" s="3" t="s">
        <v>1086</v>
      </c>
      <c r="Y200" s="3" t="s">
        <v>1086</v>
      </c>
      <c r="Z200" s="3" t="s">
        <v>40</v>
      </c>
      <c r="AA200" s="3">
        <v>0</v>
      </c>
      <c r="AB200" s="3">
        <v>2009</v>
      </c>
    </row>
    <row r="201" spans="1:28" x14ac:dyDescent="0.25">
      <c r="A201">
        <v>594</v>
      </c>
      <c r="B201" s="3" t="s">
        <v>1499</v>
      </c>
      <c r="C201" s="3" t="s">
        <v>30</v>
      </c>
      <c r="D201" s="3" t="s">
        <v>77</v>
      </c>
      <c r="E201" s="4">
        <v>11.645</v>
      </c>
      <c r="F201" s="4">
        <v>1</v>
      </c>
      <c r="G201" s="4">
        <v>11.645</v>
      </c>
      <c r="H201" s="3" t="s">
        <v>1500</v>
      </c>
      <c r="I201" s="3" t="s">
        <v>1501</v>
      </c>
      <c r="J201" s="3" t="s">
        <v>1502</v>
      </c>
      <c r="K201" s="18" t="str">
        <f t="shared" si="3"/>
        <v>Databáze H11</v>
      </c>
      <c r="L201" s="3" t="s">
        <v>689</v>
      </c>
      <c r="M201" s="3" t="s">
        <v>7513</v>
      </c>
      <c r="N201" s="20" t="s">
        <v>8203</v>
      </c>
      <c r="O201" s="3"/>
      <c r="P201" s="3"/>
      <c r="Q201" s="3"/>
      <c r="R201" s="3"/>
      <c r="S201" s="3"/>
      <c r="T201" s="3" t="s">
        <v>25</v>
      </c>
      <c r="U201" s="3">
        <v>10</v>
      </c>
      <c r="V201" s="3" t="s">
        <v>411</v>
      </c>
      <c r="W201" s="3" t="s">
        <v>8980</v>
      </c>
      <c r="X201" s="3" t="s">
        <v>1086</v>
      </c>
      <c r="Y201" s="3" t="s">
        <v>1086</v>
      </c>
      <c r="Z201" s="3" t="s">
        <v>40</v>
      </c>
      <c r="AA201" s="3">
        <v>0</v>
      </c>
      <c r="AB201" s="3">
        <v>2009</v>
      </c>
    </row>
    <row r="202" spans="1:28" x14ac:dyDescent="0.25">
      <c r="A202">
        <v>434</v>
      </c>
      <c r="B202" s="3" t="s">
        <v>4450</v>
      </c>
      <c r="C202" s="3" t="s">
        <v>30</v>
      </c>
      <c r="D202" s="3" t="s">
        <v>51</v>
      </c>
      <c r="E202" s="4">
        <v>14.191000000000001</v>
      </c>
      <c r="F202" s="4">
        <v>1</v>
      </c>
      <c r="G202" s="4">
        <v>14.191000000000001</v>
      </c>
      <c r="H202" s="3" t="s">
        <v>4451</v>
      </c>
      <c r="I202" s="3" t="s">
        <v>4452</v>
      </c>
      <c r="J202" s="3" t="s">
        <v>4453</v>
      </c>
      <c r="K202" s="18" t="str">
        <f t="shared" si="3"/>
        <v>Databáze H11</v>
      </c>
      <c r="L202" s="3" t="s">
        <v>4449</v>
      </c>
      <c r="M202" s="3" t="s">
        <v>7513</v>
      </c>
      <c r="N202" s="20" t="s">
        <v>8190</v>
      </c>
      <c r="O202" s="3"/>
      <c r="P202" s="3"/>
      <c r="Q202" s="3"/>
      <c r="R202" s="3"/>
      <c r="S202" s="3"/>
      <c r="T202" s="3" t="s">
        <v>89</v>
      </c>
      <c r="U202" s="3">
        <v>1</v>
      </c>
      <c r="V202" s="3" t="s">
        <v>411</v>
      </c>
      <c r="W202" s="3" t="s">
        <v>8980</v>
      </c>
      <c r="X202" s="3" t="s">
        <v>476</v>
      </c>
      <c r="Y202" s="3" t="s">
        <v>476</v>
      </c>
      <c r="Z202" s="3" t="s">
        <v>716</v>
      </c>
      <c r="AA202" s="3">
        <v>0</v>
      </c>
      <c r="AB202" s="3">
        <v>2007</v>
      </c>
    </row>
    <row r="203" spans="1:28" x14ac:dyDescent="0.25">
      <c r="A203">
        <v>435</v>
      </c>
      <c r="B203" s="3" t="s">
        <v>4445</v>
      </c>
      <c r="C203" s="3" t="s">
        <v>30</v>
      </c>
      <c r="D203" s="3" t="s">
        <v>51</v>
      </c>
      <c r="E203" s="4">
        <v>14.191000000000001</v>
      </c>
      <c r="F203" s="4">
        <v>1</v>
      </c>
      <c r="G203" s="4">
        <v>14.191000000000001</v>
      </c>
      <c r="H203" s="3" t="s">
        <v>4446</v>
      </c>
      <c r="I203" s="3" t="s">
        <v>4447</v>
      </c>
      <c r="J203" s="3" t="s">
        <v>4448</v>
      </c>
      <c r="K203" s="18" t="str">
        <f t="shared" si="3"/>
        <v>Databáze H11</v>
      </c>
      <c r="L203" s="3" t="s">
        <v>4449</v>
      </c>
      <c r="M203" s="3" t="s">
        <v>7513</v>
      </c>
      <c r="N203" s="20" t="s">
        <v>8190</v>
      </c>
      <c r="O203" s="3"/>
      <c r="P203" s="3"/>
      <c r="Q203" s="3"/>
      <c r="R203" s="3"/>
      <c r="S203" s="3"/>
      <c r="T203" s="3" t="s">
        <v>89</v>
      </c>
      <c r="U203" s="3">
        <v>1</v>
      </c>
      <c r="V203" s="3" t="s">
        <v>411</v>
      </c>
      <c r="W203" s="3" t="s">
        <v>8980</v>
      </c>
      <c r="X203" s="3" t="s">
        <v>476</v>
      </c>
      <c r="Y203" s="3" t="s">
        <v>476</v>
      </c>
      <c r="Z203" s="3" t="s">
        <v>716</v>
      </c>
      <c r="AA203" s="3">
        <v>0</v>
      </c>
      <c r="AB203" s="3">
        <v>2007</v>
      </c>
    </row>
    <row r="204" spans="1:28" x14ac:dyDescent="0.25">
      <c r="A204">
        <v>436</v>
      </c>
      <c r="B204" s="3" t="s">
        <v>5413</v>
      </c>
      <c r="C204" s="3" t="s">
        <v>30</v>
      </c>
      <c r="D204" s="3" t="s">
        <v>51</v>
      </c>
      <c r="E204" s="4">
        <v>14.191000000000001</v>
      </c>
      <c r="F204" s="4">
        <v>1</v>
      </c>
      <c r="G204" s="4">
        <v>14.191000000000001</v>
      </c>
      <c r="H204" s="3" t="s">
        <v>5414</v>
      </c>
      <c r="I204" s="3" t="s">
        <v>5415</v>
      </c>
      <c r="J204" s="3" t="s">
        <v>5416</v>
      </c>
      <c r="K204" s="18" t="str">
        <f t="shared" si="3"/>
        <v>Databáze H11</v>
      </c>
      <c r="L204" s="3" t="s">
        <v>4449</v>
      </c>
      <c r="M204" s="3" t="s">
        <v>7513</v>
      </c>
      <c r="N204" s="20" t="s">
        <v>8190</v>
      </c>
      <c r="O204" s="3"/>
      <c r="P204" s="3"/>
      <c r="Q204" s="3"/>
      <c r="R204" s="3"/>
      <c r="S204" s="3"/>
      <c r="T204" s="3" t="s">
        <v>89</v>
      </c>
      <c r="U204" s="3">
        <v>1</v>
      </c>
      <c r="V204" s="3" t="s">
        <v>411</v>
      </c>
      <c r="W204" s="3" t="s">
        <v>8980</v>
      </c>
      <c r="X204" s="3" t="s">
        <v>5417</v>
      </c>
      <c r="Y204" s="3" t="s">
        <v>5417</v>
      </c>
      <c r="Z204" s="3" t="s">
        <v>60</v>
      </c>
      <c r="AA204" s="3">
        <v>0</v>
      </c>
      <c r="AB204" s="3">
        <v>2007</v>
      </c>
    </row>
    <row r="205" spans="1:28" hidden="1" x14ac:dyDescent="0.25">
      <c r="A205">
        <v>1413</v>
      </c>
      <c r="B205" s="3" t="s">
        <v>2141</v>
      </c>
      <c r="C205" s="3" t="s">
        <v>19</v>
      </c>
      <c r="D205" s="3" t="s">
        <v>161</v>
      </c>
      <c r="E205" s="4">
        <v>0</v>
      </c>
      <c r="F205" s="2"/>
      <c r="G205" s="2"/>
      <c r="H205" s="3" t="s">
        <v>2142</v>
      </c>
      <c r="I205" s="3" t="s">
        <v>2143</v>
      </c>
      <c r="J205" s="3" t="s">
        <v>2144</v>
      </c>
      <c r="K205" s="18" t="str">
        <f t="shared" si="3"/>
        <v>Databáze H11</v>
      </c>
      <c r="L205" s="3" t="s">
        <v>2145</v>
      </c>
      <c r="M205" s="3" t="s">
        <v>7513</v>
      </c>
      <c r="N205" s="20" t="s">
        <v>7828</v>
      </c>
      <c r="O205" s="3" t="s">
        <v>8692</v>
      </c>
      <c r="P205" s="18" t="str">
        <f>HYPERLINK(O205,"Katalog NK")</f>
        <v>Katalog NK</v>
      </c>
      <c r="Q205" s="18"/>
      <c r="R205" s="3" t="s">
        <v>8926</v>
      </c>
      <c r="S205" s="3" t="s">
        <v>8999</v>
      </c>
      <c r="T205" s="3" t="s">
        <v>2146</v>
      </c>
      <c r="U205" s="2"/>
      <c r="V205" s="3" t="s">
        <v>202</v>
      </c>
      <c r="W205" s="3" t="s">
        <v>8986</v>
      </c>
      <c r="X205" s="3" t="s">
        <v>265</v>
      </c>
      <c r="Y205" s="3" t="s">
        <v>265</v>
      </c>
      <c r="Z205" s="3" t="s">
        <v>266</v>
      </c>
      <c r="AA205" s="3" t="s">
        <v>205</v>
      </c>
      <c r="AB205" s="3">
        <v>2009</v>
      </c>
    </row>
    <row r="206" spans="1:28" x14ac:dyDescent="0.25">
      <c r="A206">
        <v>494</v>
      </c>
      <c r="B206" s="3" t="s">
        <v>2696</v>
      </c>
      <c r="C206" s="3" t="s">
        <v>30</v>
      </c>
      <c r="D206" s="3" t="s">
        <v>77</v>
      </c>
      <c r="E206" s="4">
        <v>11.824999999999999</v>
      </c>
      <c r="F206" s="4">
        <v>1</v>
      </c>
      <c r="G206" s="4">
        <v>11.824999999999999</v>
      </c>
      <c r="H206" s="3" t="s">
        <v>2697</v>
      </c>
      <c r="I206" s="3" t="s">
        <v>2698</v>
      </c>
      <c r="J206" s="3" t="s">
        <v>2699</v>
      </c>
      <c r="K206" s="18" t="str">
        <f t="shared" si="3"/>
        <v>Databáze H11</v>
      </c>
      <c r="L206" s="3" t="s">
        <v>2700</v>
      </c>
      <c r="M206" s="3" t="s">
        <v>7513</v>
      </c>
      <c r="N206" s="20" t="s">
        <v>8207</v>
      </c>
      <c r="O206" s="3"/>
      <c r="P206" s="3"/>
      <c r="Q206" s="3"/>
      <c r="R206" s="3"/>
      <c r="S206" s="3"/>
      <c r="T206" s="3" t="s">
        <v>89</v>
      </c>
      <c r="U206" s="3">
        <v>1</v>
      </c>
      <c r="V206" s="3" t="s">
        <v>411</v>
      </c>
      <c r="W206" s="3" t="s">
        <v>8980</v>
      </c>
      <c r="X206" s="3" t="s">
        <v>519</v>
      </c>
      <c r="Y206" s="3" t="s">
        <v>2701</v>
      </c>
      <c r="Z206" s="3" t="s">
        <v>2702</v>
      </c>
      <c r="AA206" s="3">
        <v>0</v>
      </c>
      <c r="AB206" s="3">
        <v>2008</v>
      </c>
    </row>
    <row r="207" spans="1:28" x14ac:dyDescent="0.25">
      <c r="A207">
        <v>524</v>
      </c>
      <c r="B207" s="3" t="s">
        <v>2012</v>
      </c>
      <c r="C207" s="3" t="s">
        <v>30</v>
      </c>
      <c r="D207" s="3" t="s">
        <v>77</v>
      </c>
      <c r="E207" s="4">
        <v>11.824999999999999</v>
      </c>
      <c r="F207" s="4">
        <v>1</v>
      </c>
      <c r="G207" s="4">
        <v>11.824999999999999</v>
      </c>
      <c r="H207" s="3" t="s">
        <v>2013</v>
      </c>
      <c r="I207" s="3" t="s">
        <v>2014</v>
      </c>
      <c r="J207" s="3" t="s">
        <v>2015</v>
      </c>
      <c r="K207" s="18" t="str">
        <f t="shared" si="3"/>
        <v>Databáze H11</v>
      </c>
      <c r="L207" s="3" t="s">
        <v>1687</v>
      </c>
      <c r="M207" s="3" t="s">
        <v>7513</v>
      </c>
      <c r="N207" s="20" t="s">
        <v>8207</v>
      </c>
      <c r="O207" s="3"/>
      <c r="P207" s="3"/>
      <c r="Q207" s="3"/>
      <c r="R207" s="3"/>
      <c r="S207" s="3"/>
      <c r="T207" s="3" t="s">
        <v>89</v>
      </c>
      <c r="U207" s="3">
        <v>1</v>
      </c>
      <c r="V207" s="3" t="s">
        <v>411</v>
      </c>
      <c r="W207" s="3" t="s">
        <v>8980</v>
      </c>
      <c r="X207" s="3" t="s">
        <v>968</v>
      </c>
      <c r="Y207" s="3" t="s">
        <v>968</v>
      </c>
      <c r="Z207" s="3" t="s">
        <v>133</v>
      </c>
      <c r="AA207" s="3">
        <v>0</v>
      </c>
      <c r="AB207" s="3">
        <v>2009</v>
      </c>
    </row>
    <row r="208" spans="1:28" x14ac:dyDescent="0.25">
      <c r="A208">
        <v>530</v>
      </c>
      <c r="B208" s="3" t="s">
        <v>1683</v>
      </c>
      <c r="C208" s="3" t="s">
        <v>30</v>
      </c>
      <c r="D208" s="3" t="s">
        <v>77</v>
      </c>
      <c r="E208" s="4">
        <v>11.824999999999999</v>
      </c>
      <c r="F208" s="4">
        <v>1</v>
      </c>
      <c r="G208" s="4">
        <v>11.824999999999999</v>
      </c>
      <c r="H208" s="3" t="s">
        <v>1684</v>
      </c>
      <c r="I208" s="3" t="s">
        <v>1685</v>
      </c>
      <c r="J208" s="3" t="s">
        <v>1686</v>
      </c>
      <c r="K208" s="18" t="str">
        <f t="shared" si="3"/>
        <v>Databáze H11</v>
      </c>
      <c r="L208" s="3" t="s">
        <v>1687</v>
      </c>
      <c r="M208" s="3" t="s">
        <v>7513</v>
      </c>
      <c r="N208" s="20" t="s">
        <v>8207</v>
      </c>
      <c r="O208" s="3"/>
      <c r="P208" s="3"/>
      <c r="Q208" s="3"/>
      <c r="R208" s="3"/>
      <c r="S208" s="3"/>
      <c r="T208" s="3" t="s">
        <v>89</v>
      </c>
      <c r="U208" s="3">
        <v>1</v>
      </c>
      <c r="V208" s="3" t="s">
        <v>411</v>
      </c>
      <c r="W208" s="3" t="s">
        <v>8980</v>
      </c>
      <c r="X208" s="3" t="s">
        <v>519</v>
      </c>
      <c r="Y208" s="3" t="s">
        <v>519</v>
      </c>
      <c r="Z208" s="3" t="s">
        <v>28</v>
      </c>
      <c r="AA208" s="3">
        <v>0</v>
      </c>
      <c r="AB208" s="3">
        <v>2009</v>
      </c>
    </row>
    <row r="209" spans="1:28" x14ac:dyDescent="0.25">
      <c r="A209">
        <v>531</v>
      </c>
      <c r="B209" s="3" t="s">
        <v>1621</v>
      </c>
      <c r="C209" s="3" t="s">
        <v>30</v>
      </c>
      <c r="D209" s="3" t="s">
        <v>51</v>
      </c>
      <c r="E209" s="4">
        <v>11.824999999999999</v>
      </c>
      <c r="F209" s="4">
        <v>1</v>
      </c>
      <c r="G209" s="4">
        <v>11.824999999999999</v>
      </c>
      <c r="H209" s="3" t="s">
        <v>1622</v>
      </c>
      <c r="I209" s="3" t="s">
        <v>1623</v>
      </c>
      <c r="J209" s="3" t="s">
        <v>1624</v>
      </c>
      <c r="K209" s="18" t="str">
        <f t="shared" si="3"/>
        <v>Databáze H11</v>
      </c>
      <c r="L209" s="3" t="s">
        <v>1625</v>
      </c>
      <c r="M209" s="3" t="s">
        <v>7513</v>
      </c>
      <c r="N209" s="20" t="s">
        <v>8213</v>
      </c>
      <c r="O209" s="3"/>
      <c r="P209" s="3"/>
      <c r="Q209" s="3"/>
      <c r="R209" s="3"/>
      <c r="S209" s="3"/>
      <c r="T209" s="3" t="s">
        <v>89</v>
      </c>
      <c r="U209" s="3">
        <v>1</v>
      </c>
      <c r="V209" s="3" t="s">
        <v>411</v>
      </c>
      <c r="W209" s="3" t="s">
        <v>8980</v>
      </c>
      <c r="X209" s="3" t="s">
        <v>125</v>
      </c>
      <c r="Y209" s="3" t="s">
        <v>125</v>
      </c>
      <c r="Z209" s="3" t="s">
        <v>40</v>
      </c>
      <c r="AA209" s="3">
        <v>0</v>
      </c>
      <c r="AB209" s="3">
        <v>2009</v>
      </c>
    </row>
    <row r="210" spans="1:28" x14ac:dyDescent="0.25">
      <c r="A210">
        <v>392</v>
      </c>
      <c r="B210" s="3" t="s">
        <v>5173</v>
      </c>
      <c r="C210" s="3" t="s">
        <v>30</v>
      </c>
      <c r="D210" s="3" t="s">
        <v>51</v>
      </c>
      <c r="E210" s="4">
        <v>23.289000000000001</v>
      </c>
      <c r="F210" s="4">
        <v>1</v>
      </c>
      <c r="G210" s="4">
        <v>23.289000000000001</v>
      </c>
      <c r="H210" s="3" t="s">
        <v>5174</v>
      </c>
      <c r="I210" s="3" t="s">
        <v>5175</v>
      </c>
      <c r="J210" s="3" t="s">
        <v>5176</v>
      </c>
      <c r="K210" s="18" t="str">
        <f t="shared" si="3"/>
        <v>Databáze H11</v>
      </c>
      <c r="L210" s="3" t="s">
        <v>5177</v>
      </c>
      <c r="M210" s="3" t="s">
        <v>7513</v>
      </c>
      <c r="N210" s="20" t="s">
        <v>8173</v>
      </c>
      <c r="O210" s="3"/>
      <c r="P210" s="3"/>
      <c r="Q210" s="3"/>
      <c r="R210" s="3"/>
      <c r="S210" s="3"/>
      <c r="T210" s="3" t="s">
        <v>146</v>
      </c>
      <c r="U210" s="3">
        <v>10</v>
      </c>
      <c r="V210" s="3" t="s">
        <v>411</v>
      </c>
      <c r="W210" s="3" t="s">
        <v>8980</v>
      </c>
      <c r="X210" s="3" t="s">
        <v>131</v>
      </c>
      <c r="Y210" s="3" t="s">
        <v>131</v>
      </c>
      <c r="Z210" s="3" t="s">
        <v>40</v>
      </c>
      <c r="AA210" s="3">
        <v>0</v>
      </c>
      <c r="AB210" s="3">
        <v>2007</v>
      </c>
    </row>
    <row r="211" spans="1:28" x14ac:dyDescent="0.25">
      <c r="A211">
        <v>402</v>
      </c>
      <c r="B211" s="3" t="s">
        <v>1037</v>
      </c>
      <c r="C211" s="3" t="s">
        <v>30</v>
      </c>
      <c r="D211" s="3" t="s">
        <v>51</v>
      </c>
      <c r="E211" s="4">
        <v>23.289000000000001</v>
      </c>
      <c r="F211" s="4">
        <v>1</v>
      </c>
      <c r="G211" s="4">
        <v>23.289000000000001</v>
      </c>
      <c r="H211" s="3" t="s">
        <v>1038</v>
      </c>
      <c r="I211" s="3" t="s">
        <v>1039</v>
      </c>
      <c r="J211" s="3" t="s">
        <v>1040</v>
      </c>
      <c r="K211" s="18" t="str">
        <f t="shared" si="3"/>
        <v>Databáze H11</v>
      </c>
      <c r="L211" s="3" t="s">
        <v>1041</v>
      </c>
      <c r="M211" s="3" t="s">
        <v>7513</v>
      </c>
      <c r="N211" s="20" t="s">
        <v>8173</v>
      </c>
      <c r="O211" s="3"/>
      <c r="P211" s="3"/>
      <c r="Q211" s="3"/>
      <c r="R211" s="3"/>
      <c r="S211" s="3"/>
      <c r="T211" s="3" t="s">
        <v>73</v>
      </c>
      <c r="U211" s="3">
        <v>10</v>
      </c>
      <c r="V211" s="3" t="s">
        <v>74</v>
      </c>
      <c r="W211" s="3" t="s">
        <v>8980</v>
      </c>
      <c r="X211" s="3" t="s">
        <v>153</v>
      </c>
      <c r="Y211" s="3" t="s">
        <v>153</v>
      </c>
      <c r="Z211" s="3" t="s">
        <v>154</v>
      </c>
      <c r="AA211" s="3">
        <v>0</v>
      </c>
      <c r="AB211" s="3">
        <v>2010</v>
      </c>
    </row>
    <row r="212" spans="1:28" x14ac:dyDescent="0.25">
      <c r="A212">
        <v>970</v>
      </c>
      <c r="B212" s="3" t="s">
        <v>5211</v>
      </c>
      <c r="C212" s="3" t="s">
        <v>30</v>
      </c>
      <c r="D212" s="3" t="s">
        <v>161</v>
      </c>
      <c r="E212" s="4">
        <v>0</v>
      </c>
      <c r="F212" s="4">
        <v>1</v>
      </c>
      <c r="G212" s="4">
        <v>0</v>
      </c>
      <c r="H212" s="3" t="s">
        <v>5212</v>
      </c>
      <c r="I212" s="3" t="s">
        <v>5213</v>
      </c>
      <c r="J212" s="3" t="s">
        <v>5214</v>
      </c>
      <c r="K212" s="18" t="str">
        <f t="shared" si="3"/>
        <v>Databáze H11</v>
      </c>
      <c r="L212" s="3" t="s">
        <v>5215</v>
      </c>
      <c r="M212" s="3" t="s">
        <v>7513</v>
      </c>
      <c r="N212" s="20" t="s">
        <v>8272</v>
      </c>
      <c r="O212" s="3"/>
      <c r="P212" s="3"/>
      <c r="Q212" s="3"/>
      <c r="R212" s="3"/>
      <c r="S212" s="3"/>
      <c r="T212" s="3" t="s">
        <v>5216</v>
      </c>
      <c r="U212" s="3">
        <v>1</v>
      </c>
      <c r="V212" s="3" t="s">
        <v>166</v>
      </c>
      <c r="W212" s="3" t="s">
        <v>8980</v>
      </c>
      <c r="X212" s="3" t="s">
        <v>5217</v>
      </c>
      <c r="Y212" s="3" t="s">
        <v>5217</v>
      </c>
      <c r="Z212" s="3" t="s">
        <v>28</v>
      </c>
      <c r="AA212" s="3">
        <v>0</v>
      </c>
      <c r="AB212" s="3">
        <v>2007</v>
      </c>
    </row>
    <row r="213" spans="1:28" x14ac:dyDescent="0.25">
      <c r="A213">
        <v>975</v>
      </c>
      <c r="B213" s="3" t="s">
        <v>4271</v>
      </c>
      <c r="C213" s="3" t="s">
        <v>30</v>
      </c>
      <c r="D213" s="3" t="s">
        <v>161</v>
      </c>
      <c r="E213" s="4">
        <v>0</v>
      </c>
      <c r="F213" s="4">
        <v>1</v>
      </c>
      <c r="G213" s="4">
        <v>0</v>
      </c>
      <c r="H213" s="3" t="s">
        <v>4272</v>
      </c>
      <c r="I213" s="3" t="s">
        <v>4273</v>
      </c>
      <c r="J213" s="3" t="s">
        <v>4274</v>
      </c>
      <c r="K213" s="18" t="str">
        <f t="shared" si="3"/>
        <v>Databáze H11</v>
      </c>
      <c r="L213" s="3" t="s">
        <v>4275</v>
      </c>
      <c r="M213" s="3" t="s">
        <v>7513</v>
      </c>
      <c r="N213" s="20" t="s">
        <v>8274</v>
      </c>
      <c r="O213" s="3"/>
      <c r="P213" s="3"/>
      <c r="Q213" s="3"/>
      <c r="R213" s="3"/>
      <c r="S213" s="3"/>
      <c r="T213" s="3" t="s">
        <v>25</v>
      </c>
      <c r="U213" s="3">
        <v>10</v>
      </c>
      <c r="V213" s="3" t="s">
        <v>166</v>
      </c>
      <c r="W213" s="3" t="s">
        <v>8980</v>
      </c>
      <c r="X213" s="3" t="s">
        <v>167</v>
      </c>
      <c r="Y213" s="3" t="s">
        <v>167</v>
      </c>
      <c r="Z213" s="3" t="s">
        <v>40</v>
      </c>
      <c r="AA213" s="3">
        <v>0</v>
      </c>
      <c r="AB213" s="3">
        <v>2007</v>
      </c>
    </row>
    <row r="214" spans="1:28" x14ac:dyDescent="0.25">
      <c r="A214">
        <v>976</v>
      </c>
      <c r="B214" s="3" t="s">
        <v>4276</v>
      </c>
      <c r="C214" s="3" t="s">
        <v>30</v>
      </c>
      <c r="D214" s="3" t="s">
        <v>161</v>
      </c>
      <c r="E214" s="4">
        <v>0</v>
      </c>
      <c r="F214" s="4">
        <v>1</v>
      </c>
      <c r="G214" s="4">
        <v>0</v>
      </c>
      <c r="H214" s="3" t="s">
        <v>4277</v>
      </c>
      <c r="I214" s="3" t="s">
        <v>4278</v>
      </c>
      <c r="J214" s="3" t="s">
        <v>4279</v>
      </c>
      <c r="K214" s="18" t="str">
        <f t="shared" si="3"/>
        <v>Databáze H11</v>
      </c>
      <c r="L214" s="3" t="s">
        <v>4275</v>
      </c>
      <c r="M214" s="3" t="s">
        <v>7513</v>
      </c>
      <c r="N214" s="20" t="s">
        <v>8274</v>
      </c>
      <c r="O214" s="3"/>
      <c r="P214" s="3"/>
      <c r="Q214" s="3"/>
      <c r="R214" s="3"/>
      <c r="S214" s="3"/>
      <c r="T214" s="3" t="s">
        <v>25</v>
      </c>
      <c r="U214" s="3">
        <v>10</v>
      </c>
      <c r="V214" s="3" t="s">
        <v>166</v>
      </c>
      <c r="W214" s="3" t="s">
        <v>8980</v>
      </c>
      <c r="X214" s="3" t="s">
        <v>167</v>
      </c>
      <c r="Y214" s="3" t="s">
        <v>167</v>
      </c>
      <c r="Z214" s="3" t="s">
        <v>40</v>
      </c>
      <c r="AA214" s="3">
        <v>0</v>
      </c>
      <c r="AB214" s="3">
        <v>2007</v>
      </c>
    </row>
    <row r="215" spans="1:28" x14ac:dyDescent="0.25">
      <c r="A215">
        <v>977</v>
      </c>
      <c r="B215" s="3" t="s">
        <v>4280</v>
      </c>
      <c r="C215" s="3" t="s">
        <v>30</v>
      </c>
      <c r="D215" s="3" t="s">
        <v>161</v>
      </c>
      <c r="E215" s="4">
        <v>0</v>
      </c>
      <c r="F215" s="4">
        <v>1</v>
      </c>
      <c r="G215" s="4">
        <v>0</v>
      </c>
      <c r="H215" s="3" t="s">
        <v>4281</v>
      </c>
      <c r="I215" s="3" t="s">
        <v>4282</v>
      </c>
      <c r="J215" s="3" t="s">
        <v>4283</v>
      </c>
      <c r="K215" s="18" t="str">
        <f t="shared" si="3"/>
        <v>Databáze H11</v>
      </c>
      <c r="L215" s="3" t="s">
        <v>4275</v>
      </c>
      <c r="M215" s="3" t="s">
        <v>7513</v>
      </c>
      <c r="N215" s="20" t="s">
        <v>8274</v>
      </c>
      <c r="O215" s="3"/>
      <c r="P215" s="3"/>
      <c r="Q215" s="3"/>
      <c r="R215" s="3"/>
      <c r="S215" s="3"/>
      <c r="T215" s="3" t="s">
        <v>89</v>
      </c>
      <c r="U215" s="3">
        <v>1</v>
      </c>
      <c r="V215" s="3" t="s">
        <v>166</v>
      </c>
      <c r="W215" s="3" t="s">
        <v>8980</v>
      </c>
      <c r="X215" s="3" t="s">
        <v>167</v>
      </c>
      <c r="Y215" s="3" t="s">
        <v>167</v>
      </c>
      <c r="Z215" s="3" t="s">
        <v>40</v>
      </c>
      <c r="AA215" s="3">
        <v>0</v>
      </c>
      <c r="AB215" s="3">
        <v>2007</v>
      </c>
    </row>
    <row r="216" spans="1:28" x14ac:dyDescent="0.25">
      <c r="A216">
        <v>982</v>
      </c>
      <c r="B216" s="3" t="s">
        <v>5251</v>
      </c>
      <c r="C216" s="3" t="s">
        <v>30</v>
      </c>
      <c r="D216" s="3" t="s">
        <v>161</v>
      </c>
      <c r="E216" s="4">
        <v>0</v>
      </c>
      <c r="F216" s="4">
        <v>1</v>
      </c>
      <c r="G216" s="4">
        <v>0</v>
      </c>
      <c r="H216" s="3" t="s">
        <v>5252</v>
      </c>
      <c r="I216" s="3" t="s">
        <v>5253</v>
      </c>
      <c r="J216" s="3" t="s">
        <v>5254</v>
      </c>
      <c r="K216" s="18" t="str">
        <f t="shared" si="3"/>
        <v>Databáze H11</v>
      </c>
      <c r="L216" s="3" t="s">
        <v>4275</v>
      </c>
      <c r="M216" s="3" t="s">
        <v>7513</v>
      </c>
      <c r="N216" s="20" t="s">
        <v>8274</v>
      </c>
      <c r="O216" s="3"/>
      <c r="P216" s="3"/>
      <c r="Q216" s="3"/>
      <c r="R216" s="3"/>
      <c r="S216" s="3"/>
      <c r="T216" s="3" t="s">
        <v>25</v>
      </c>
      <c r="U216" s="3">
        <v>10</v>
      </c>
      <c r="V216" s="3" t="s">
        <v>166</v>
      </c>
      <c r="W216" s="3" t="s">
        <v>8980</v>
      </c>
      <c r="X216" s="3" t="s">
        <v>5013</v>
      </c>
      <c r="Y216" s="3" t="s">
        <v>5013</v>
      </c>
      <c r="Z216" s="3" t="s">
        <v>40</v>
      </c>
      <c r="AA216" s="3">
        <v>0</v>
      </c>
      <c r="AB216" s="3">
        <v>2007</v>
      </c>
    </row>
    <row r="217" spans="1:28" x14ac:dyDescent="0.25">
      <c r="A217">
        <v>986</v>
      </c>
      <c r="B217" s="3" t="s">
        <v>5131</v>
      </c>
      <c r="C217" s="3" t="s">
        <v>30</v>
      </c>
      <c r="D217" s="3" t="s">
        <v>161</v>
      </c>
      <c r="E217" s="4">
        <v>0</v>
      </c>
      <c r="F217" s="4">
        <v>1</v>
      </c>
      <c r="G217" s="4">
        <v>0</v>
      </c>
      <c r="H217" s="3" t="s">
        <v>5132</v>
      </c>
      <c r="I217" s="3" t="s">
        <v>5133</v>
      </c>
      <c r="J217" s="3" t="s">
        <v>5134</v>
      </c>
      <c r="K217" s="18" t="str">
        <f t="shared" si="3"/>
        <v>Databáze H11</v>
      </c>
      <c r="L217" s="3" t="s">
        <v>4275</v>
      </c>
      <c r="M217" s="3" t="s">
        <v>7513</v>
      </c>
      <c r="N217" s="20" t="s">
        <v>8274</v>
      </c>
      <c r="O217" s="3"/>
      <c r="P217" s="3"/>
      <c r="Q217" s="3"/>
      <c r="R217" s="3"/>
      <c r="S217" s="3"/>
      <c r="T217" s="3" t="s">
        <v>89</v>
      </c>
      <c r="U217" s="3">
        <v>1</v>
      </c>
      <c r="V217" s="3" t="s">
        <v>166</v>
      </c>
      <c r="W217" s="3" t="s">
        <v>8980</v>
      </c>
      <c r="X217" s="3" t="s">
        <v>4785</v>
      </c>
      <c r="Y217" s="3" t="s">
        <v>4785</v>
      </c>
      <c r="Z217" s="3" t="s">
        <v>40</v>
      </c>
      <c r="AA217" s="3">
        <v>0</v>
      </c>
      <c r="AB217" s="3">
        <v>2007</v>
      </c>
    </row>
    <row r="218" spans="1:28" x14ac:dyDescent="0.25">
      <c r="A218">
        <v>987</v>
      </c>
      <c r="B218" s="3" t="s">
        <v>4781</v>
      </c>
      <c r="C218" s="3" t="s">
        <v>30</v>
      </c>
      <c r="D218" s="3" t="s">
        <v>161</v>
      </c>
      <c r="E218" s="4">
        <v>0</v>
      </c>
      <c r="F218" s="4">
        <v>1</v>
      </c>
      <c r="G218" s="4">
        <v>0</v>
      </c>
      <c r="H218" s="3" t="s">
        <v>4782</v>
      </c>
      <c r="I218" s="3" t="s">
        <v>4783</v>
      </c>
      <c r="J218" s="3" t="s">
        <v>4784</v>
      </c>
      <c r="K218" s="18" t="str">
        <f t="shared" si="3"/>
        <v>Databáze H11</v>
      </c>
      <c r="L218" s="3" t="s">
        <v>4275</v>
      </c>
      <c r="M218" s="3" t="s">
        <v>7513</v>
      </c>
      <c r="N218" s="20" t="s">
        <v>8274</v>
      </c>
      <c r="O218" s="3"/>
      <c r="P218" s="3"/>
      <c r="Q218" s="3"/>
      <c r="R218" s="3"/>
      <c r="S218" s="3"/>
      <c r="T218" s="3" t="s">
        <v>89</v>
      </c>
      <c r="U218" s="3">
        <v>1</v>
      </c>
      <c r="V218" s="3" t="s">
        <v>166</v>
      </c>
      <c r="W218" s="3" t="s">
        <v>8980</v>
      </c>
      <c r="X218" s="3" t="s">
        <v>4785</v>
      </c>
      <c r="Y218" s="3" t="s">
        <v>4785</v>
      </c>
      <c r="Z218" s="3" t="s">
        <v>40</v>
      </c>
      <c r="AA218" s="3">
        <v>0</v>
      </c>
      <c r="AB218" s="3">
        <v>2007</v>
      </c>
    </row>
    <row r="219" spans="1:28" hidden="1" x14ac:dyDescent="0.25">
      <c r="A219">
        <v>822</v>
      </c>
      <c r="B219" s="3" t="s">
        <v>2320</v>
      </c>
      <c r="C219" s="3" t="s">
        <v>19</v>
      </c>
      <c r="D219" s="3" t="s">
        <v>161</v>
      </c>
      <c r="E219" s="4">
        <v>0</v>
      </c>
      <c r="F219" s="2"/>
      <c r="G219" s="2"/>
      <c r="H219" s="3" t="s">
        <v>6945</v>
      </c>
      <c r="I219" s="3" t="s">
        <v>6946</v>
      </c>
      <c r="J219" s="3" t="s">
        <v>6947</v>
      </c>
      <c r="K219" s="18" t="str">
        <f t="shared" si="3"/>
        <v>Databáze H11</v>
      </c>
      <c r="L219" s="3" t="s">
        <v>6321</v>
      </c>
      <c r="M219" s="3" t="s">
        <v>7513</v>
      </c>
      <c r="N219" s="20" t="s">
        <v>7815</v>
      </c>
      <c r="O219" s="3" t="s">
        <v>8827</v>
      </c>
      <c r="P219" s="18" t="str">
        <f>HYPERLINK(O219,"Katalog NK")</f>
        <v>Katalog NK</v>
      </c>
      <c r="Q219" s="18"/>
      <c r="R219" s="3" t="s">
        <v>8924</v>
      </c>
      <c r="S219" s="3" t="s">
        <v>8999</v>
      </c>
      <c r="T219" s="3" t="s">
        <v>56</v>
      </c>
      <c r="U219" s="2"/>
      <c r="V219" s="3" t="s">
        <v>202</v>
      </c>
      <c r="W219" s="3" t="s">
        <v>8981</v>
      </c>
      <c r="X219" s="3" t="s">
        <v>957</v>
      </c>
      <c r="Y219" s="3" t="s">
        <v>957</v>
      </c>
      <c r="Z219" s="3" t="s">
        <v>40</v>
      </c>
      <c r="AA219" s="3" t="s">
        <v>205</v>
      </c>
      <c r="AB219" s="3">
        <v>2006</v>
      </c>
    </row>
    <row r="220" spans="1:28" hidden="1" x14ac:dyDescent="0.25">
      <c r="A220">
        <v>823</v>
      </c>
      <c r="B220" s="3" t="s">
        <v>6317</v>
      </c>
      <c r="C220" s="3" t="s">
        <v>19</v>
      </c>
      <c r="D220" s="3" t="s">
        <v>161</v>
      </c>
      <c r="E220" s="4">
        <v>0</v>
      </c>
      <c r="F220" s="2"/>
      <c r="G220" s="2"/>
      <c r="H220" s="3" t="s">
        <v>6318</v>
      </c>
      <c r="I220" s="3" t="s">
        <v>6319</v>
      </c>
      <c r="J220" s="3" t="s">
        <v>6320</v>
      </c>
      <c r="K220" s="18" t="str">
        <f t="shared" si="3"/>
        <v>Databáze H11</v>
      </c>
      <c r="L220" s="3" t="s">
        <v>6321</v>
      </c>
      <c r="M220" s="3" t="s">
        <v>7513</v>
      </c>
      <c r="N220" s="20" t="s">
        <v>7815</v>
      </c>
      <c r="O220" s="3" t="s">
        <v>8827</v>
      </c>
      <c r="P220" s="18" t="str">
        <f>HYPERLINK(O220,"Katalog NK")</f>
        <v>Katalog NK</v>
      </c>
      <c r="Q220" s="18"/>
      <c r="R220" s="3" t="s">
        <v>8924</v>
      </c>
      <c r="S220" s="3" t="s">
        <v>8999</v>
      </c>
      <c r="T220" s="3" t="s">
        <v>56</v>
      </c>
      <c r="U220" s="2"/>
      <c r="V220" s="3" t="s">
        <v>202</v>
      </c>
      <c r="W220" s="3" t="s">
        <v>8981</v>
      </c>
      <c r="X220" s="3" t="s">
        <v>957</v>
      </c>
      <c r="Y220" s="3" t="s">
        <v>957</v>
      </c>
      <c r="Z220" s="3" t="s">
        <v>40</v>
      </c>
      <c r="AA220" s="3" t="s">
        <v>205</v>
      </c>
      <c r="AB220" s="3">
        <v>2006</v>
      </c>
    </row>
    <row r="221" spans="1:28" hidden="1" x14ac:dyDescent="0.25">
      <c r="A221">
        <v>824</v>
      </c>
      <c r="B221" s="3" t="s">
        <v>6784</v>
      </c>
      <c r="C221" s="3" t="s">
        <v>19</v>
      </c>
      <c r="D221" s="3" t="s">
        <v>161</v>
      </c>
      <c r="E221" s="4">
        <v>0</v>
      </c>
      <c r="F221" s="2"/>
      <c r="G221" s="2"/>
      <c r="H221" s="3" t="s">
        <v>6785</v>
      </c>
      <c r="I221" s="3" t="s">
        <v>6786</v>
      </c>
      <c r="J221" s="3" t="s">
        <v>6787</v>
      </c>
      <c r="K221" s="18" t="str">
        <f t="shared" si="3"/>
        <v>Databáze H11</v>
      </c>
      <c r="L221" s="3" t="s">
        <v>6321</v>
      </c>
      <c r="M221" s="3" t="s">
        <v>7513</v>
      </c>
      <c r="N221" s="20" t="s">
        <v>7815</v>
      </c>
      <c r="O221" s="3" t="s">
        <v>8827</v>
      </c>
      <c r="P221" s="18" t="str">
        <f>HYPERLINK(O221,"Katalog NK")</f>
        <v>Katalog NK</v>
      </c>
      <c r="Q221" s="18"/>
      <c r="R221" s="3" t="s">
        <v>8924</v>
      </c>
      <c r="S221" s="3" t="s">
        <v>8999</v>
      </c>
      <c r="T221" s="3" t="s">
        <v>56</v>
      </c>
      <c r="U221" s="2"/>
      <c r="V221" s="3" t="s">
        <v>202</v>
      </c>
      <c r="W221" s="3" t="s">
        <v>8981</v>
      </c>
      <c r="X221" s="3" t="s">
        <v>957</v>
      </c>
      <c r="Y221" s="3" t="s">
        <v>957</v>
      </c>
      <c r="Z221" s="3" t="s">
        <v>40</v>
      </c>
      <c r="AA221" s="3" t="s">
        <v>205</v>
      </c>
      <c r="AB221" s="3">
        <v>2006</v>
      </c>
    </row>
    <row r="222" spans="1:28" hidden="1" x14ac:dyDescent="0.25">
      <c r="A222">
        <v>825</v>
      </c>
      <c r="B222" s="3" t="s">
        <v>7038</v>
      </c>
      <c r="C222" s="3" t="s">
        <v>19</v>
      </c>
      <c r="D222" s="3" t="s">
        <v>161</v>
      </c>
      <c r="E222" s="4">
        <v>0</v>
      </c>
      <c r="F222" s="2"/>
      <c r="G222" s="2"/>
      <c r="H222" s="3" t="s">
        <v>7039</v>
      </c>
      <c r="I222" s="3" t="s">
        <v>7040</v>
      </c>
      <c r="J222" s="3" t="s">
        <v>7041</v>
      </c>
      <c r="K222" s="18" t="str">
        <f t="shared" si="3"/>
        <v>Databáze H11</v>
      </c>
      <c r="L222" s="3" t="s">
        <v>6321</v>
      </c>
      <c r="M222" s="3" t="s">
        <v>7513</v>
      </c>
      <c r="N222" s="20" t="s">
        <v>7815</v>
      </c>
      <c r="O222" s="3" t="s">
        <v>8827</v>
      </c>
      <c r="P222" s="18" t="str">
        <f>HYPERLINK(O222,"Katalog NK")</f>
        <v>Katalog NK</v>
      </c>
      <c r="Q222" s="18"/>
      <c r="R222" s="3" t="s">
        <v>8924</v>
      </c>
      <c r="S222" s="3" t="s">
        <v>8999</v>
      </c>
      <c r="T222" s="3" t="s">
        <v>56</v>
      </c>
      <c r="U222" s="2"/>
      <c r="V222" s="3" t="s">
        <v>202</v>
      </c>
      <c r="W222" s="3" t="s">
        <v>8981</v>
      </c>
      <c r="X222" s="3" t="s">
        <v>957</v>
      </c>
      <c r="Y222" s="3" t="s">
        <v>957</v>
      </c>
      <c r="Z222" s="3" t="s">
        <v>40</v>
      </c>
      <c r="AA222" s="3" t="s">
        <v>205</v>
      </c>
      <c r="AB222" s="3">
        <v>2006</v>
      </c>
    </row>
    <row r="223" spans="1:28" hidden="1" x14ac:dyDescent="0.25">
      <c r="A223">
        <v>11</v>
      </c>
      <c r="B223" s="3" t="s">
        <v>6642</v>
      </c>
      <c r="C223" s="3" t="s">
        <v>19</v>
      </c>
      <c r="D223" s="3" t="s">
        <v>20</v>
      </c>
      <c r="E223" s="4">
        <v>47.302</v>
      </c>
      <c r="F223" s="4">
        <v>4.1000000000000002E-2</v>
      </c>
      <c r="G223" s="4">
        <v>1.9390000000000001</v>
      </c>
      <c r="H223" s="3" t="s">
        <v>6643</v>
      </c>
      <c r="I223" s="3" t="s">
        <v>6644</v>
      </c>
      <c r="J223" s="3" t="s">
        <v>6645</v>
      </c>
      <c r="K223" s="18" t="str">
        <f t="shared" si="3"/>
        <v>Databáze H11</v>
      </c>
      <c r="L223" s="3" t="s">
        <v>6646</v>
      </c>
      <c r="M223" s="3" t="s">
        <v>7513</v>
      </c>
      <c r="N223" s="20" t="s">
        <v>7649</v>
      </c>
      <c r="O223" s="3" t="s">
        <v>8844</v>
      </c>
      <c r="P223" s="18" t="str">
        <f>HYPERLINK(O223,"Katalog NK")</f>
        <v>Katalog NK</v>
      </c>
      <c r="Q223" s="18"/>
      <c r="R223" s="3" t="s">
        <v>8924</v>
      </c>
      <c r="S223" s="3" t="s">
        <v>8999</v>
      </c>
      <c r="T223" s="3" t="s">
        <v>89</v>
      </c>
      <c r="U223" s="3">
        <v>1</v>
      </c>
      <c r="V223" s="3" t="s">
        <v>26</v>
      </c>
      <c r="W223" s="3" t="s">
        <v>8980</v>
      </c>
      <c r="X223" s="3" t="s">
        <v>6132</v>
      </c>
      <c r="Y223" s="3" t="s">
        <v>6132</v>
      </c>
      <c r="Z223" s="3" t="s">
        <v>4247</v>
      </c>
      <c r="AA223" s="3">
        <v>0</v>
      </c>
      <c r="AB223" s="3">
        <v>2006</v>
      </c>
    </row>
    <row r="224" spans="1:28" x14ac:dyDescent="0.25">
      <c r="A224">
        <v>992</v>
      </c>
      <c r="B224" s="3" t="s">
        <v>4284</v>
      </c>
      <c r="C224" s="3" t="s">
        <v>30</v>
      </c>
      <c r="D224" s="3" t="s">
        <v>161</v>
      </c>
      <c r="E224" s="4">
        <v>0</v>
      </c>
      <c r="F224" s="4">
        <v>1</v>
      </c>
      <c r="G224" s="4">
        <v>0</v>
      </c>
      <c r="H224" s="3" t="s">
        <v>4285</v>
      </c>
      <c r="I224" s="3" t="s">
        <v>4286</v>
      </c>
      <c r="J224" s="3" t="s">
        <v>4287</v>
      </c>
      <c r="K224" s="18" t="str">
        <f t="shared" si="3"/>
        <v>Databáze H11</v>
      </c>
      <c r="L224" s="3" t="s">
        <v>4275</v>
      </c>
      <c r="M224" s="3" t="s">
        <v>7513</v>
      </c>
      <c r="N224" s="20" t="s">
        <v>8274</v>
      </c>
      <c r="O224" s="3"/>
      <c r="P224" s="3"/>
      <c r="Q224" s="3"/>
      <c r="R224" s="3"/>
      <c r="S224" s="3"/>
      <c r="T224" s="3" t="s">
        <v>89</v>
      </c>
      <c r="U224" s="3">
        <v>1</v>
      </c>
      <c r="V224" s="3" t="s">
        <v>166</v>
      </c>
      <c r="W224" s="3" t="s">
        <v>8980</v>
      </c>
      <c r="X224" s="3" t="s">
        <v>167</v>
      </c>
      <c r="Y224" s="3" t="s">
        <v>167</v>
      </c>
      <c r="Z224" s="3" t="s">
        <v>40</v>
      </c>
      <c r="AA224" s="3">
        <v>0</v>
      </c>
      <c r="AB224" s="3">
        <v>2007</v>
      </c>
    </row>
    <row r="225" spans="1:28" hidden="1" x14ac:dyDescent="0.25">
      <c r="A225">
        <v>1301</v>
      </c>
      <c r="B225" s="3" t="s">
        <v>1692</v>
      </c>
      <c r="C225" s="3" t="s">
        <v>19</v>
      </c>
      <c r="D225" s="3" t="s">
        <v>161</v>
      </c>
      <c r="E225" s="4">
        <v>0</v>
      </c>
      <c r="F225" s="2"/>
      <c r="G225" s="2"/>
      <c r="H225" s="3" t="s">
        <v>1693</v>
      </c>
      <c r="I225" s="3" t="s">
        <v>1694</v>
      </c>
      <c r="J225" s="3" t="s">
        <v>1695</v>
      </c>
      <c r="K225" s="18" t="str">
        <f t="shared" si="3"/>
        <v>Databáze H11</v>
      </c>
      <c r="L225" s="3" t="s">
        <v>1219</v>
      </c>
      <c r="M225" s="3" t="s">
        <v>7513</v>
      </c>
      <c r="N225" s="20" t="s">
        <v>7823</v>
      </c>
      <c r="O225" s="3" t="s">
        <v>8350</v>
      </c>
      <c r="P225" s="18" t="str">
        <f>HYPERLINK(O225,"Katalog NK")</f>
        <v>Katalog NK</v>
      </c>
      <c r="Q225" s="18"/>
      <c r="R225" s="3" t="s">
        <v>8921</v>
      </c>
      <c r="S225" s="3" t="s">
        <v>8999</v>
      </c>
      <c r="T225" s="3" t="s">
        <v>89</v>
      </c>
      <c r="U225" s="2"/>
      <c r="V225" s="3" t="s">
        <v>202</v>
      </c>
      <c r="W225" s="3" t="s">
        <v>8981</v>
      </c>
      <c r="X225" s="3" t="s">
        <v>615</v>
      </c>
      <c r="Y225" s="3" t="s">
        <v>1696</v>
      </c>
      <c r="Z225" s="3" t="s">
        <v>40</v>
      </c>
      <c r="AA225" s="3" t="s">
        <v>205</v>
      </c>
      <c r="AB225" s="3">
        <v>2009</v>
      </c>
    </row>
    <row r="226" spans="1:28" hidden="1" x14ac:dyDescent="0.25">
      <c r="A226">
        <v>1305</v>
      </c>
      <c r="B226" s="3" t="s">
        <v>2631</v>
      </c>
      <c r="C226" s="3" t="s">
        <v>19</v>
      </c>
      <c r="D226" s="3" t="s">
        <v>161</v>
      </c>
      <c r="E226" s="4">
        <v>0</v>
      </c>
      <c r="F226" s="2"/>
      <c r="G226" s="2"/>
      <c r="H226" s="3" t="s">
        <v>2632</v>
      </c>
      <c r="I226" s="3" t="s">
        <v>2633</v>
      </c>
      <c r="J226" s="3" t="s">
        <v>2634</v>
      </c>
      <c r="K226" s="18" t="str">
        <f t="shared" si="3"/>
        <v>Databáze H11</v>
      </c>
      <c r="L226" s="3" t="s">
        <v>1219</v>
      </c>
      <c r="M226" s="3" t="s">
        <v>7513</v>
      </c>
      <c r="N226" s="20" t="s">
        <v>7823</v>
      </c>
      <c r="O226" s="3" t="s">
        <v>8350</v>
      </c>
      <c r="P226" s="18" t="str">
        <f>HYPERLINK(O226,"Katalog NK")</f>
        <v>Katalog NK</v>
      </c>
      <c r="Q226" s="18"/>
      <c r="R226" s="3" t="s">
        <v>8921</v>
      </c>
      <c r="S226" s="3" t="s">
        <v>8999</v>
      </c>
      <c r="T226" s="3" t="s">
        <v>89</v>
      </c>
      <c r="U226" s="2"/>
      <c r="V226" s="3" t="s">
        <v>202</v>
      </c>
      <c r="W226" s="3" t="s">
        <v>8981</v>
      </c>
      <c r="X226" s="3" t="s">
        <v>1151</v>
      </c>
      <c r="Y226" s="3" t="s">
        <v>1151</v>
      </c>
      <c r="Z226" s="3" t="s">
        <v>28</v>
      </c>
      <c r="AA226" s="3" t="s">
        <v>205</v>
      </c>
      <c r="AB226" s="3">
        <v>2009</v>
      </c>
    </row>
    <row r="227" spans="1:28" hidden="1" x14ac:dyDescent="0.25">
      <c r="A227">
        <v>1387</v>
      </c>
      <c r="B227" s="3" t="s">
        <v>1215</v>
      </c>
      <c r="C227" s="3" t="s">
        <v>19</v>
      </c>
      <c r="D227" s="3" t="s">
        <v>161</v>
      </c>
      <c r="E227" s="4">
        <v>0</v>
      </c>
      <c r="F227" s="2"/>
      <c r="G227" s="2"/>
      <c r="H227" s="3" t="s">
        <v>1216</v>
      </c>
      <c r="I227" s="3" t="s">
        <v>1217</v>
      </c>
      <c r="J227" s="3" t="s">
        <v>1218</v>
      </c>
      <c r="K227" s="18" t="str">
        <f t="shared" si="3"/>
        <v>Databáze H11</v>
      </c>
      <c r="L227" s="3" t="s">
        <v>1219</v>
      </c>
      <c r="M227" s="3" t="s">
        <v>7513</v>
      </c>
      <c r="N227" s="20" t="s">
        <v>7823</v>
      </c>
      <c r="O227" s="3" t="s">
        <v>8350</v>
      </c>
      <c r="P227" s="18" t="str">
        <f>HYPERLINK(O227,"Katalog NK")</f>
        <v>Katalog NK</v>
      </c>
      <c r="Q227" s="18"/>
      <c r="R227" s="3" t="s">
        <v>8921</v>
      </c>
      <c r="S227" s="3" t="s">
        <v>8999</v>
      </c>
      <c r="T227" s="3" t="s">
        <v>89</v>
      </c>
      <c r="U227" s="2"/>
      <c r="V227" s="3" t="s">
        <v>202</v>
      </c>
      <c r="W227" s="3" t="s">
        <v>8981</v>
      </c>
      <c r="X227" s="3" t="s">
        <v>903</v>
      </c>
      <c r="Y227" s="3" t="s">
        <v>1220</v>
      </c>
      <c r="Z227" s="3" t="s">
        <v>40</v>
      </c>
      <c r="AA227" s="3" t="s">
        <v>205</v>
      </c>
      <c r="AB227" s="3">
        <v>2009</v>
      </c>
    </row>
    <row r="228" spans="1:28" x14ac:dyDescent="0.25">
      <c r="A228">
        <v>394</v>
      </c>
      <c r="B228" s="3" t="s">
        <v>2420</v>
      </c>
      <c r="C228" s="3" t="s">
        <v>30</v>
      </c>
      <c r="D228" s="3" t="s">
        <v>51</v>
      </c>
      <c r="E228" s="4">
        <v>23.289000000000001</v>
      </c>
      <c r="F228" s="4">
        <v>1</v>
      </c>
      <c r="G228" s="4">
        <v>23.289000000000001</v>
      </c>
      <c r="H228" s="3" t="s">
        <v>2421</v>
      </c>
      <c r="I228" s="3" t="s">
        <v>2422</v>
      </c>
      <c r="J228" s="3" t="s">
        <v>2423</v>
      </c>
      <c r="K228" s="18" t="str">
        <f t="shared" si="3"/>
        <v>Databáze H11</v>
      </c>
      <c r="L228" s="3" t="s">
        <v>2424</v>
      </c>
      <c r="M228" s="3" t="s">
        <v>7515</v>
      </c>
      <c r="N228" s="20" t="s">
        <v>8175</v>
      </c>
      <c r="O228" s="3"/>
      <c r="P228" s="3"/>
      <c r="Q228" s="3"/>
      <c r="R228" s="3"/>
      <c r="S228" s="3"/>
      <c r="T228" s="3" t="s">
        <v>66</v>
      </c>
      <c r="U228" s="3">
        <v>10</v>
      </c>
      <c r="V228" s="3" t="s">
        <v>411</v>
      </c>
      <c r="W228" s="3" t="s">
        <v>8980</v>
      </c>
      <c r="X228" s="3" t="s">
        <v>2425</v>
      </c>
      <c r="Y228" s="3" t="s">
        <v>2425</v>
      </c>
      <c r="Z228" s="3" t="s">
        <v>40</v>
      </c>
      <c r="AA228" s="3">
        <v>0</v>
      </c>
      <c r="AB228" s="3">
        <v>2009</v>
      </c>
    </row>
    <row r="229" spans="1:28" hidden="1" x14ac:dyDescent="0.25">
      <c r="A229">
        <v>1271</v>
      </c>
      <c r="B229" s="3" t="s">
        <v>3391</v>
      </c>
      <c r="C229" s="3" t="s">
        <v>19</v>
      </c>
      <c r="D229" s="3" t="s">
        <v>161</v>
      </c>
      <c r="E229" s="4">
        <v>0</v>
      </c>
      <c r="F229" s="2"/>
      <c r="G229" s="2"/>
      <c r="H229" s="3" t="s">
        <v>3392</v>
      </c>
      <c r="I229" s="3" t="s">
        <v>3393</v>
      </c>
      <c r="J229" s="3" t="s">
        <v>3394</v>
      </c>
      <c r="K229" s="18" t="str">
        <f t="shared" si="3"/>
        <v>Databáze H11</v>
      </c>
      <c r="L229" s="3" t="s">
        <v>3070</v>
      </c>
      <c r="M229" s="3" t="s">
        <v>7513</v>
      </c>
      <c r="N229" s="20" t="s">
        <v>7822</v>
      </c>
      <c r="O229" s="3" t="s">
        <v>8525</v>
      </c>
      <c r="P229" s="18" t="str">
        <f>HYPERLINK(O229,"Katalog NK")</f>
        <v>Katalog NK</v>
      </c>
      <c r="Q229" s="18"/>
      <c r="R229" s="3" t="s">
        <v>8921</v>
      </c>
      <c r="S229" s="3" t="s">
        <v>9004</v>
      </c>
      <c r="T229" s="3" t="s">
        <v>89</v>
      </c>
      <c r="U229" s="2"/>
      <c r="V229" s="3" t="s">
        <v>202</v>
      </c>
      <c r="W229" s="3" t="s">
        <v>8984</v>
      </c>
      <c r="X229" s="3" t="s">
        <v>1151</v>
      </c>
      <c r="Y229" s="3" t="s">
        <v>3395</v>
      </c>
      <c r="Z229" s="3" t="s">
        <v>1153</v>
      </c>
      <c r="AA229" s="3" t="s">
        <v>205</v>
      </c>
      <c r="AB229" s="3">
        <v>2008</v>
      </c>
    </row>
    <row r="230" spans="1:28" x14ac:dyDescent="0.25">
      <c r="A230">
        <v>464</v>
      </c>
      <c r="B230" s="3" t="s">
        <v>2809</v>
      </c>
      <c r="C230" s="3" t="s">
        <v>30</v>
      </c>
      <c r="D230" s="3" t="s">
        <v>51</v>
      </c>
      <c r="E230" s="4">
        <v>13.974</v>
      </c>
      <c r="F230" s="4">
        <v>1</v>
      </c>
      <c r="G230" s="4">
        <v>13.974</v>
      </c>
      <c r="H230" s="3" t="s">
        <v>2810</v>
      </c>
      <c r="I230" s="3" t="s">
        <v>2811</v>
      </c>
      <c r="J230" s="3" t="s">
        <v>2812</v>
      </c>
      <c r="K230" s="18" t="str">
        <f t="shared" si="3"/>
        <v>Databáze H11</v>
      </c>
      <c r="L230" s="3" t="s">
        <v>2813</v>
      </c>
      <c r="M230" s="3" t="s">
        <v>7515</v>
      </c>
      <c r="N230" s="20" t="s">
        <v>8175</v>
      </c>
      <c r="O230" s="3"/>
      <c r="P230" s="3"/>
      <c r="Q230" s="3"/>
      <c r="R230" s="3"/>
      <c r="S230" s="3"/>
      <c r="T230" s="3" t="s">
        <v>66</v>
      </c>
      <c r="U230" s="3">
        <v>10</v>
      </c>
      <c r="V230" s="3" t="s">
        <v>411</v>
      </c>
      <c r="W230" s="3" t="s">
        <v>8980</v>
      </c>
      <c r="X230" s="3" t="s">
        <v>2425</v>
      </c>
      <c r="Y230" s="3" t="s">
        <v>2425</v>
      </c>
      <c r="Z230" s="3" t="s">
        <v>40</v>
      </c>
      <c r="AA230" s="3">
        <v>0</v>
      </c>
      <c r="AB230" s="3">
        <v>2008</v>
      </c>
    </row>
    <row r="231" spans="1:28" x14ac:dyDescent="0.25">
      <c r="A231">
        <v>952</v>
      </c>
      <c r="B231" s="3" t="s">
        <v>5304</v>
      </c>
      <c r="C231" s="3" t="s">
        <v>30</v>
      </c>
      <c r="D231" s="3" t="s">
        <v>161</v>
      </c>
      <c r="E231" s="4">
        <v>0</v>
      </c>
      <c r="F231" s="4">
        <v>1</v>
      </c>
      <c r="G231" s="4">
        <v>0</v>
      </c>
      <c r="H231" s="3" t="s">
        <v>5305</v>
      </c>
      <c r="I231" s="3" t="s">
        <v>5306</v>
      </c>
      <c r="J231" s="3" t="s">
        <v>5307</v>
      </c>
      <c r="K231" s="18" t="str">
        <f t="shared" si="3"/>
        <v>Databáze H11</v>
      </c>
      <c r="L231" s="3" t="s">
        <v>5308</v>
      </c>
      <c r="M231" s="3" t="s">
        <v>7513</v>
      </c>
      <c r="N231" s="20" t="s">
        <v>8248</v>
      </c>
      <c r="O231" s="3"/>
      <c r="P231" s="3"/>
      <c r="Q231" s="3"/>
      <c r="R231" s="3"/>
      <c r="S231" s="3"/>
      <c r="T231" s="3" t="s">
        <v>1554</v>
      </c>
      <c r="U231" s="3">
        <v>3</v>
      </c>
      <c r="V231" s="3" t="s">
        <v>166</v>
      </c>
      <c r="W231" s="3" t="s">
        <v>8980</v>
      </c>
      <c r="X231" s="3" t="s">
        <v>1446</v>
      </c>
      <c r="Y231" s="3" t="s">
        <v>1446</v>
      </c>
      <c r="Z231" s="3" t="s">
        <v>1462</v>
      </c>
      <c r="AA231" s="3">
        <v>0</v>
      </c>
      <c r="AB231" s="3">
        <v>2007</v>
      </c>
    </row>
    <row r="232" spans="1:28" x14ac:dyDescent="0.25">
      <c r="A232">
        <v>953</v>
      </c>
      <c r="B232" s="3" t="s">
        <v>5309</v>
      </c>
      <c r="C232" s="3" t="s">
        <v>30</v>
      </c>
      <c r="D232" s="3" t="s">
        <v>161</v>
      </c>
      <c r="E232" s="4">
        <v>0</v>
      </c>
      <c r="F232" s="4">
        <v>1</v>
      </c>
      <c r="G232" s="4">
        <v>0</v>
      </c>
      <c r="H232" s="3" t="s">
        <v>5310</v>
      </c>
      <c r="I232" s="3" t="s">
        <v>5311</v>
      </c>
      <c r="J232" s="3" t="s">
        <v>5312</v>
      </c>
      <c r="K232" s="18" t="str">
        <f t="shared" si="3"/>
        <v>Databáze H11</v>
      </c>
      <c r="L232" s="3" t="s">
        <v>5308</v>
      </c>
      <c r="M232" s="3" t="s">
        <v>7513</v>
      </c>
      <c r="N232" s="20" t="s">
        <v>8248</v>
      </c>
      <c r="O232" s="3"/>
      <c r="P232" s="3"/>
      <c r="Q232" s="3"/>
      <c r="R232" s="3"/>
      <c r="S232" s="3"/>
      <c r="T232" s="3" t="s">
        <v>1554</v>
      </c>
      <c r="U232" s="3">
        <v>3</v>
      </c>
      <c r="V232" s="3" t="s">
        <v>166</v>
      </c>
      <c r="W232" s="3" t="s">
        <v>8980</v>
      </c>
      <c r="X232" s="3" t="s">
        <v>1446</v>
      </c>
      <c r="Y232" s="3" t="s">
        <v>1446</v>
      </c>
      <c r="Z232" s="3" t="s">
        <v>1462</v>
      </c>
      <c r="AA232" s="3">
        <v>0</v>
      </c>
      <c r="AB232" s="3">
        <v>2007</v>
      </c>
    </row>
    <row r="233" spans="1:28" x14ac:dyDescent="0.25">
      <c r="A233">
        <v>954</v>
      </c>
      <c r="B233" s="3" t="s">
        <v>5313</v>
      </c>
      <c r="C233" s="3" t="s">
        <v>30</v>
      </c>
      <c r="D233" s="3" t="s">
        <v>161</v>
      </c>
      <c r="E233" s="4">
        <v>0</v>
      </c>
      <c r="F233" s="4">
        <v>1</v>
      </c>
      <c r="G233" s="4">
        <v>0</v>
      </c>
      <c r="H233" s="3" t="s">
        <v>5314</v>
      </c>
      <c r="I233" s="3" t="s">
        <v>5315</v>
      </c>
      <c r="J233" s="3" t="s">
        <v>5316</v>
      </c>
      <c r="K233" s="18" t="str">
        <f t="shared" si="3"/>
        <v>Databáze H11</v>
      </c>
      <c r="L233" s="3" t="s">
        <v>5308</v>
      </c>
      <c r="M233" s="3" t="s">
        <v>7513</v>
      </c>
      <c r="N233" s="20" t="s">
        <v>8248</v>
      </c>
      <c r="O233" s="3"/>
      <c r="P233" s="3"/>
      <c r="Q233" s="3"/>
      <c r="R233" s="3"/>
      <c r="S233" s="3"/>
      <c r="T233" s="3" t="s">
        <v>1554</v>
      </c>
      <c r="U233" s="3">
        <v>3</v>
      </c>
      <c r="V233" s="3" t="s">
        <v>166</v>
      </c>
      <c r="W233" s="3" t="s">
        <v>8980</v>
      </c>
      <c r="X233" s="3" t="s">
        <v>1446</v>
      </c>
      <c r="Y233" s="3" t="s">
        <v>1446</v>
      </c>
      <c r="Z233" s="3" t="s">
        <v>1462</v>
      </c>
      <c r="AA233" s="3">
        <v>0</v>
      </c>
      <c r="AB233" s="3">
        <v>2007</v>
      </c>
    </row>
    <row r="234" spans="1:28" x14ac:dyDescent="0.25">
      <c r="A234">
        <v>481</v>
      </c>
      <c r="B234" s="3" t="s">
        <v>4910</v>
      </c>
      <c r="C234" s="3" t="s">
        <v>30</v>
      </c>
      <c r="D234" s="3" t="s">
        <v>77</v>
      </c>
      <c r="E234" s="4">
        <v>11.824999999999999</v>
      </c>
      <c r="F234" s="4">
        <v>1</v>
      </c>
      <c r="G234" s="4">
        <v>11.824999999999999</v>
      </c>
      <c r="H234" s="3" t="s">
        <v>4911</v>
      </c>
      <c r="I234" s="3" t="s">
        <v>4912</v>
      </c>
      <c r="J234" s="3" t="s">
        <v>4913</v>
      </c>
      <c r="K234" s="18" t="str">
        <f t="shared" si="3"/>
        <v>Databáze H11</v>
      </c>
      <c r="L234" s="3" t="s">
        <v>100</v>
      </c>
      <c r="M234" s="3" t="s">
        <v>7513</v>
      </c>
      <c r="N234" s="20" t="s">
        <v>8202</v>
      </c>
      <c r="O234" s="3"/>
      <c r="P234" s="3"/>
      <c r="Q234" s="3"/>
      <c r="R234" s="3"/>
      <c r="S234" s="3"/>
      <c r="T234" s="3" t="s">
        <v>89</v>
      </c>
      <c r="U234" s="3">
        <v>1</v>
      </c>
      <c r="V234" s="3" t="s">
        <v>411</v>
      </c>
      <c r="W234" s="3" t="s">
        <v>8980</v>
      </c>
      <c r="X234" s="3" t="s">
        <v>1151</v>
      </c>
      <c r="Y234" s="3" t="s">
        <v>1152</v>
      </c>
      <c r="Z234" s="3" t="s">
        <v>716</v>
      </c>
      <c r="AA234" s="3">
        <v>0</v>
      </c>
      <c r="AB234" s="3">
        <v>2007</v>
      </c>
    </row>
    <row r="235" spans="1:28" x14ac:dyDescent="0.25">
      <c r="A235">
        <v>482</v>
      </c>
      <c r="B235" s="3" t="s">
        <v>5598</v>
      </c>
      <c r="C235" s="3" t="s">
        <v>30</v>
      </c>
      <c r="D235" s="3" t="s">
        <v>77</v>
      </c>
      <c r="E235" s="4">
        <v>11.824999999999999</v>
      </c>
      <c r="F235" s="4">
        <v>1</v>
      </c>
      <c r="G235" s="4">
        <v>11.824999999999999</v>
      </c>
      <c r="H235" s="3" t="s">
        <v>5599</v>
      </c>
      <c r="I235" s="3" t="s">
        <v>5600</v>
      </c>
      <c r="J235" s="3" t="s">
        <v>5601</v>
      </c>
      <c r="K235" s="18" t="str">
        <f t="shared" si="3"/>
        <v>Databáze H11</v>
      </c>
      <c r="L235" s="3" t="s">
        <v>100</v>
      </c>
      <c r="M235" s="3" t="s">
        <v>7513</v>
      </c>
      <c r="N235" s="20" t="s">
        <v>8202</v>
      </c>
      <c r="O235" s="3"/>
      <c r="P235" s="3"/>
      <c r="Q235" s="3"/>
      <c r="R235" s="3"/>
      <c r="S235" s="3"/>
      <c r="T235" s="3" t="s">
        <v>89</v>
      </c>
      <c r="U235" s="3">
        <v>1</v>
      </c>
      <c r="V235" s="3" t="s">
        <v>411</v>
      </c>
      <c r="W235" s="3" t="s">
        <v>8980</v>
      </c>
      <c r="X235" s="3" t="s">
        <v>615</v>
      </c>
      <c r="Y235" s="3" t="s">
        <v>615</v>
      </c>
      <c r="Z235" s="3" t="s">
        <v>4375</v>
      </c>
      <c r="AA235" s="3">
        <v>0</v>
      </c>
      <c r="AB235" s="3">
        <v>2007</v>
      </c>
    </row>
    <row r="236" spans="1:28" hidden="1" x14ac:dyDescent="0.25">
      <c r="A236">
        <v>366</v>
      </c>
      <c r="B236" s="3" t="s">
        <v>7126</v>
      </c>
      <c r="C236" s="3" t="s">
        <v>19</v>
      </c>
      <c r="D236" s="3" t="s">
        <v>20</v>
      </c>
      <c r="E236" s="4">
        <v>23.651</v>
      </c>
      <c r="F236" s="4">
        <v>4.9000000000000002E-2</v>
      </c>
      <c r="G236" s="4">
        <v>1.159</v>
      </c>
      <c r="H236" s="3" t="s">
        <v>7127</v>
      </c>
      <c r="I236" s="3" t="s">
        <v>7128</v>
      </c>
      <c r="J236" s="3" t="s">
        <v>7129</v>
      </c>
      <c r="K236" s="18" t="str">
        <f t="shared" si="3"/>
        <v>Databáze H11</v>
      </c>
      <c r="L236" s="3" t="s">
        <v>7130</v>
      </c>
      <c r="M236" s="3" t="s">
        <v>7513</v>
      </c>
      <c r="N236" s="20" t="s">
        <v>7802</v>
      </c>
      <c r="O236" s="3" t="s">
        <v>8909</v>
      </c>
      <c r="P236" s="18" t="str">
        <f>HYPERLINK(O236,"Katalog NK")</f>
        <v>Katalog NK</v>
      </c>
      <c r="Q236" s="18"/>
      <c r="R236" s="3" t="s">
        <v>8921</v>
      </c>
      <c r="S236" s="3" t="s">
        <v>8999</v>
      </c>
      <c r="T236" s="3" t="s">
        <v>841</v>
      </c>
      <c r="U236" s="3">
        <v>1</v>
      </c>
      <c r="V236" s="3" t="s">
        <v>47</v>
      </c>
      <c r="W236" s="3" t="s">
        <v>8980</v>
      </c>
      <c r="X236" s="3" t="s">
        <v>271</v>
      </c>
      <c r="Y236" s="3" t="s">
        <v>271</v>
      </c>
      <c r="Z236" s="3" t="s">
        <v>6967</v>
      </c>
      <c r="AA236" s="3">
        <v>0</v>
      </c>
      <c r="AB236" s="3">
        <v>2006</v>
      </c>
    </row>
    <row r="237" spans="1:28" x14ac:dyDescent="0.25">
      <c r="A237">
        <v>497</v>
      </c>
      <c r="B237" s="3" t="s">
        <v>3194</v>
      </c>
      <c r="C237" s="3" t="s">
        <v>30</v>
      </c>
      <c r="D237" s="3" t="s">
        <v>77</v>
      </c>
      <c r="E237" s="4">
        <v>11.824999999999999</v>
      </c>
      <c r="F237" s="4">
        <v>1</v>
      </c>
      <c r="G237" s="4">
        <v>11.824999999999999</v>
      </c>
      <c r="H237" s="3" t="s">
        <v>3195</v>
      </c>
      <c r="I237" s="3" t="s">
        <v>3196</v>
      </c>
      <c r="J237" s="3" t="s">
        <v>3197</v>
      </c>
      <c r="K237" s="18" t="str">
        <f t="shared" si="3"/>
        <v>Databáze H11</v>
      </c>
      <c r="L237" s="3" t="s">
        <v>100</v>
      </c>
      <c r="M237" s="3" t="s">
        <v>7513</v>
      </c>
      <c r="N237" s="20" t="s">
        <v>8202</v>
      </c>
      <c r="O237" s="3"/>
      <c r="P237" s="3"/>
      <c r="Q237" s="3"/>
      <c r="R237" s="3"/>
      <c r="S237" s="3"/>
      <c r="T237" s="3" t="s">
        <v>89</v>
      </c>
      <c r="U237" s="3">
        <v>1</v>
      </c>
      <c r="V237" s="3" t="s">
        <v>411</v>
      </c>
      <c r="W237" s="3" t="s">
        <v>8980</v>
      </c>
      <c r="X237" s="3" t="s">
        <v>3198</v>
      </c>
      <c r="Y237" s="3" t="s">
        <v>3198</v>
      </c>
      <c r="Z237" s="3" t="s">
        <v>40</v>
      </c>
      <c r="AA237" s="3">
        <v>0</v>
      </c>
      <c r="AB237" s="3">
        <v>2008</v>
      </c>
    </row>
    <row r="238" spans="1:28" x14ac:dyDescent="0.25">
      <c r="A238">
        <v>525</v>
      </c>
      <c r="B238" s="3" t="s">
        <v>2054</v>
      </c>
      <c r="C238" s="3" t="s">
        <v>30</v>
      </c>
      <c r="D238" s="3" t="s">
        <v>77</v>
      </c>
      <c r="E238" s="4">
        <v>11.824999999999999</v>
      </c>
      <c r="F238" s="4">
        <v>1</v>
      </c>
      <c r="G238" s="4">
        <v>11.824999999999999</v>
      </c>
      <c r="H238" s="3" t="s">
        <v>2055</v>
      </c>
      <c r="I238" s="3" t="s">
        <v>2056</v>
      </c>
      <c r="J238" s="3" t="s">
        <v>2057</v>
      </c>
      <c r="K238" s="18" t="str">
        <f t="shared" si="3"/>
        <v>Databáze H11</v>
      </c>
      <c r="L238" s="3" t="s">
        <v>100</v>
      </c>
      <c r="M238" s="3" t="s">
        <v>7513</v>
      </c>
      <c r="N238" s="20" t="s">
        <v>8202</v>
      </c>
      <c r="O238" s="3"/>
      <c r="P238" s="3"/>
      <c r="Q238" s="3"/>
      <c r="R238" s="3"/>
      <c r="S238" s="3"/>
      <c r="T238" s="3" t="s">
        <v>89</v>
      </c>
      <c r="U238" s="3">
        <v>1</v>
      </c>
      <c r="V238" s="3" t="s">
        <v>411</v>
      </c>
      <c r="W238" s="3" t="s">
        <v>8980</v>
      </c>
      <c r="X238" s="3" t="s">
        <v>1712</v>
      </c>
      <c r="Y238" s="3" t="s">
        <v>1712</v>
      </c>
      <c r="Z238" s="3" t="s">
        <v>40</v>
      </c>
      <c r="AA238" s="3">
        <v>0</v>
      </c>
      <c r="AB238" s="3">
        <v>2009</v>
      </c>
    </row>
    <row r="239" spans="1:28" hidden="1" x14ac:dyDescent="0.25">
      <c r="A239">
        <v>1391</v>
      </c>
      <c r="B239" s="3" t="s">
        <v>2453</v>
      </c>
      <c r="C239" s="3" t="s">
        <v>19</v>
      </c>
      <c r="D239" s="3" t="s">
        <v>161</v>
      </c>
      <c r="E239" s="4">
        <v>0</v>
      </c>
      <c r="F239" s="2"/>
      <c r="G239" s="2"/>
      <c r="H239" s="3" t="s">
        <v>2454</v>
      </c>
      <c r="I239" s="3" t="s">
        <v>2455</v>
      </c>
      <c r="J239" s="3" t="s">
        <v>2456</v>
      </c>
      <c r="K239" s="18" t="str">
        <f t="shared" si="3"/>
        <v>Databáze H11</v>
      </c>
      <c r="L239" s="3" t="s">
        <v>2457</v>
      </c>
      <c r="M239" s="3" t="s">
        <v>7513</v>
      </c>
      <c r="N239" s="19" t="s">
        <v>7827</v>
      </c>
      <c r="O239" s="3" t="s">
        <v>8635</v>
      </c>
      <c r="P239" s="18" t="str">
        <f t="shared" ref="P239:P244" si="4">HYPERLINK(O239,"Katalog NK")</f>
        <v>Katalog NK</v>
      </c>
      <c r="Q239" s="18"/>
      <c r="R239" s="3" t="s">
        <v>8919</v>
      </c>
      <c r="S239" s="3" t="s">
        <v>9017</v>
      </c>
      <c r="T239" s="3" t="s">
        <v>56</v>
      </c>
      <c r="U239" s="2"/>
      <c r="V239" s="3" t="s">
        <v>202</v>
      </c>
      <c r="W239" s="3" t="s">
        <v>8984</v>
      </c>
      <c r="X239" s="3" t="s">
        <v>751</v>
      </c>
      <c r="Y239" s="3" t="s">
        <v>751</v>
      </c>
      <c r="Z239" s="3" t="s">
        <v>60</v>
      </c>
      <c r="AA239" s="3" t="s">
        <v>205</v>
      </c>
      <c r="AB239" s="3">
        <v>2009</v>
      </c>
    </row>
    <row r="240" spans="1:28" hidden="1" x14ac:dyDescent="0.25">
      <c r="A240">
        <v>1412</v>
      </c>
      <c r="B240" s="3" t="s">
        <v>2539</v>
      </c>
      <c r="C240" s="3" t="s">
        <v>19</v>
      </c>
      <c r="D240" s="3" t="s">
        <v>161</v>
      </c>
      <c r="E240" s="4">
        <v>0</v>
      </c>
      <c r="F240" s="2"/>
      <c r="G240" s="2"/>
      <c r="H240" s="3" t="s">
        <v>2540</v>
      </c>
      <c r="I240" s="3" t="s">
        <v>2541</v>
      </c>
      <c r="J240" s="3" t="s">
        <v>2542</v>
      </c>
      <c r="K240" s="18" t="str">
        <f t="shared" si="3"/>
        <v>Databáze H11</v>
      </c>
      <c r="L240" s="3" t="s">
        <v>2457</v>
      </c>
      <c r="M240" s="3" t="s">
        <v>7513</v>
      </c>
      <c r="N240" s="19" t="s">
        <v>7827</v>
      </c>
      <c r="O240" s="3" t="s">
        <v>8635</v>
      </c>
      <c r="P240" s="18" t="str">
        <f t="shared" si="4"/>
        <v>Katalog NK</v>
      </c>
      <c r="Q240" s="18"/>
      <c r="R240" s="3" t="s">
        <v>8919</v>
      </c>
      <c r="S240" s="3" t="s">
        <v>9017</v>
      </c>
      <c r="T240" s="3" t="s">
        <v>89</v>
      </c>
      <c r="U240" s="2"/>
      <c r="V240" s="3" t="s">
        <v>202</v>
      </c>
      <c r="W240" s="3" t="s">
        <v>8984</v>
      </c>
      <c r="X240" s="3" t="s">
        <v>58</v>
      </c>
      <c r="Y240" s="3" t="s">
        <v>58</v>
      </c>
      <c r="Z240" s="3" t="s">
        <v>40</v>
      </c>
      <c r="AA240" s="3" t="s">
        <v>205</v>
      </c>
      <c r="AB240" s="3">
        <v>2009</v>
      </c>
    </row>
    <row r="241" spans="1:28" hidden="1" x14ac:dyDescent="0.25">
      <c r="A241">
        <v>1112</v>
      </c>
      <c r="B241" s="3" t="s">
        <v>5968</v>
      </c>
      <c r="C241" s="3" t="s">
        <v>19</v>
      </c>
      <c r="D241" s="3" t="s">
        <v>161</v>
      </c>
      <c r="E241" s="4">
        <v>0</v>
      </c>
      <c r="F241" s="2"/>
      <c r="G241" s="2"/>
      <c r="H241" s="3" t="s">
        <v>5969</v>
      </c>
      <c r="I241" s="3" t="s">
        <v>5970</v>
      </c>
      <c r="J241" s="3" t="s">
        <v>5971</v>
      </c>
      <c r="K241" s="18" t="str">
        <f t="shared" si="3"/>
        <v>Databáze H11</v>
      </c>
      <c r="L241" s="3" t="s">
        <v>4174</v>
      </c>
      <c r="M241" s="3" t="s">
        <v>7513</v>
      </c>
      <c r="N241" s="20" t="s">
        <v>7820</v>
      </c>
      <c r="O241" s="3" t="s">
        <v>8386</v>
      </c>
      <c r="P241" s="18" t="str">
        <f t="shared" si="4"/>
        <v>Katalog NK</v>
      </c>
      <c r="Q241" s="18"/>
      <c r="R241" s="3" t="s">
        <v>8922</v>
      </c>
      <c r="S241" s="3" t="s">
        <v>8999</v>
      </c>
      <c r="T241" s="3" t="s">
        <v>89</v>
      </c>
      <c r="U241" s="2"/>
      <c r="V241" s="3" t="s">
        <v>202</v>
      </c>
      <c r="W241" s="3" t="s">
        <v>8984</v>
      </c>
      <c r="X241" s="3" t="s">
        <v>90</v>
      </c>
      <c r="Y241" s="3" t="s">
        <v>90</v>
      </c>
      <c r="Z241" s="3" t="s">
        <v>958</v>
      </c>
      <c r="AA241" s="3" t="s">
        <v>205</v>
      </c>
      <c r="AB241" s="3">
        <v>2007</v>
      </c>
    </row>
    <row r="242" spans="1:28" hidden="1" x14ac:dyDescent="0.25">
      <c r="A242">
        <v>1113</v>
      </c>
      <c r="B242" s="3" t="s">
        <v>4777</v>
      </c>
      <c r="C242" s="3" t="s">
        <v>19</v>
      </c>
      <c r="D242" s="3" t="s">
        <v>161</v>
      </c>
      <c r="E242" s="4">
        <v>0</v>
      </c>
      <c r="F242" s="2"/>
      <c r="G242" s="2"/>
      <c r="H242" s="3" t="s">
        <v>4778</v>
      </c>
      <c r="I242" s="3" t="s">
        <v>4779</v>
      </c>
      <c r="J242" s="3" t="s">
        <v>4780</v>
      </c>
      <c r="K242" s="18" t="str">
        <f t="shared" si="3"/>
        <v>Databáze H11</v>
      </c>
      <c r="L242" s="3" t="s">
        <v>4174</v>
      </c>
      <c r="M242" s="3" t="s">
        <v>7513</v>
      </c>
      <c r="N242" s="20" t="s">
        <v>7820</v>
      </c>
      <c r="O242" s="3" t="s">
        <v>8386</v>
      </c>
      <c r="P242" s="18" t="str">
        <f t="shared" si="4"/>
        <v>Katalog NK</v>
      </c>
      <c r="Q242" s="18"/>
      <c r="R242" s="3" t="s">
        <v>8922</v>
      </c>
      <c r="S242" s="3" t="s">
        <v>8999</v>
      </c>
      <c r="T242" s="3" t="s">
        <v>56</v>
      </c>
      <c r="U242" s="2"/>
      <c r="V242" s="3" t="s">
        <v>202</v>
      </c>
      <c r="W242" s="3" t="s">
        <v>8984</v>
      </c>
      <c r="X242" s="3" t="s">
        <v>90</v>
      </c>
      <c r="Y242" s="3" t="s">
        <v>90</v>
      </c>
      <c r="Z242" s="3" t="s">
        <v>958</v>
      </c>
      <c r="AA242" s="3" t="s">
        <v>205</v>
      </c>
      <c r="AB242" s="3">
        <v>2007</v>
      </c>
    </row>
    <row r="243" spans="1:28" hidden="1" x14ac:dyDescent="0.25">
      <c r="A243">
        <v>1114</v>
      </c>
      <c r="B243" s="3" t="s">
        <v>5954</v>
      </c>
      <c r="C243" s="3" t="s">
        <v>19</v>
      </c>
      <c r="D243" s="3" t="s">
        <v>161</v>
      </c>
      <c r="E243" s="4">
        <v>0</v>
      </c>
      <c r="F243" s="2"/>
      <c r="G243" s="2"/>
      <c r="H243" s="3" t="s">
        <v>5955</v>
      </c>
      <c r="I243" s="3" t="s">
        <v>5956</v>
      </c>
      <c r="J243" s="3" t="s">
        <v>5957</v>
      </c>
      <c r="K243" s="18" t="str">
        <f t="shared" si="3"/>
        <v>Databáze H11</v>
      </c>
      <c r="L243" s="3" t="s">
        <v>4174</v>
      </c>
      <c r="M243" s="3" t="s">
        <v>7513</v>
      </c>
      <c r="N243" s="20" t="s">
        <v>7820</v>
      </c>
      <c r="O243" s="3" t="s">
        <v>8386</v>
      </c>
      <c r="P243" s="18" t="str">
        <f t="shared" si="4"/>
        <v>Katalog NK</v>
      </c>
      <c r="Q243" s="18"/>
      <c r="R243" s="3" t="s">
        <v>8922</v>
      </c>
      <c r="S243" s="3" t="s">
        <v>8999</v>
      </c>
      <c r="T243" s="3" t="s">
        <v>56</v>
      </c>
      <c r="U243" s="2"/>
      <c r="V243" s="3" t="s">
        <v>202</v>
      </c>
      <c r="W243" s="3" t="s">
        <v>8984</v>
      </c>
      <c r="X243" s="3" t="s">
        <v>90</v>
      </c>
      <c r="Y243" s="3" t="s">
        <v>90</v>
      </c>
      <c r="Z243" s="3" t="s">
        <v>958</v>
      </c>
      <c r="AA243" s="3" t="s">
        <v>205</v>
      </c>
      <c r="AB243" s="3">
        <v>2007</v>
      </c>
    </row>
    <row r="244" spans="1:28" hidden="1" x14ac:dyDescent="0.25">
      <c r="A244">
        <v>1115</v>
      </c>
      <c r="B244" s="3" t="s">
        <v>4170</v>
      </c>
      <c r="C244" s="3" t="s">
        <v>19</v>
      </c>
      <c r="D244" s="3" t="s">
        <v>161</v>
      </c>
      <c r="E244" s="4">
        <v>0</v>
      </c>
      <c r="F244" s="2"/>
      <c r="G244" s="2"/>
      <c r="H244" s="3" t="s">
        <v>4171</v>
      </c>
      <c r="I244" s="3" t="s">
        <v>4172</v>
      </c>
      <c r="J244" s="3" t="s">
        <v>4173</v>
      </c>
      <c r="K244" s="18" t="str">
        <f t="shared" si="3"/>
        <v>Databáze H11</v>
      </c>
      <c r="L244" s="3" t="s">
        <v>4174</v>
      </c>
      <c r="M244" s="3" t="s">
        <v>7513</v>
      </c>
      <c r="N244" s="20" t="s">
        <v>7820</v>
      </c>
      <c r="O244" s="3" t="s">
        <v>8386</v>
      </c>
      <c r="P244" s="18" t="str">
        <f t="shared" si="4"/>
        <v>Katalog NK</v>
      </c>
      <c r="Q244" s="18"/>
      <c r="R244" s="3" t="s">
        <v>8922</v>
      </c>
      <c r="S244" s="3" t="s">
        <v>8999</v>
      </c>
      <c r="T244" s="3" t="s">
        <v>89</v>
      </c>
      <c r="U244" s="2"/>
      <c r="V244" s="3" t="s">
        <v>202</v>
      </c>
      <c r="W244" s="3" t="s">
        <v>8984</v>
      </c>
      <c r="X244" s="3" t="s">
        <v>90</v>
      </c>
      <c r="Y244" s="3" t="s">
        <v>90</v>
      </c>
      <c r="Z244" s="3" t="s">
        <v>958</v>
      </c>
      <c r="AA244" s="3" t="s">
        <v>205</v>
      </c>
      <c r="AB244" s="3">
        <v>2007</v>
      </c>
    </row>
    <row r="245" spans="1:28" x14ac:dyDescent="0.25">
      <c r="A245">
        <v>535</v>
      </c>
      <c r="B245" s="3" t="s">
        <v>1120</v>
      </c>
      <c r="C245" s="3" t="s">
        <v>30</v>
      </c>
      <c r="D245" s="3" t="s">
        <v>77</v>
      </c>
      <c r="E245" s="4">
        <v>11.824999999999999</v>
      </c>
      <c r="F245" s="4">
        <v>1</v>
      </c>
      <c r="G245" s="4">
        <v>11.824999999999999</v>
      </c>
      <c r="H245" s="3" t="s">
        <v>1121</v>
      </c>
      <c r="I245" s="3" t="s">
        <v>1122</v>
      </c>
      <c r="J245" s="3" t="s">
        <v>1123</v>
      </c>
      <c r="K245" s="18" t="str">
        <f t="shared" si="3"/>
        <v>Databáze H11</v>
      </c>
      <c r="L245" s="3" t="s">
        <v>100</v>
      </c>
      <c r="M245" s="3" t="s">
        <v>7513</v>
      </c>
      <c r="N245" s="20" t="s">
        <v>8202</v>
      </c>
      <c r="O245" s="3"/>
      <c r="P245" s="3"/>
      <c r="Q245" s="3"/>
      <c r="R245" s="3"/>
      <c r="S245" s="3"/>
      <c r="T245" s="3" t="s">
        <v>89</v>
      </c>
      <c r="U245" s="3">
        <v>1</v>
      </c>
      <c r="V245" s="3" t="s">
        <v>411</v>
      </c>
      <c r="W245" s="3" t="s">
        <v>8980</v>
      </c>
      <c r="X245" s="3" t="s">
        <v>615</v>
      </c>
      <c r="Y245" s="3" t="s">
        <v>615</v>
      </c>
      <c r="Z245" s="3" t="s">
        <v>1124</v>
      </c>
      <c r="AA245" s="3">
        <v>0</v>
      </c>
      <c r="AB245" s="3">
        <v>2009</v>
      </c>
    </row>
    <row r="246" spans="1:28" x14ac:dyDescent="0.25">
      <c r="A246">
        <v>546</v>
      </c>
      <c r="B246" s="3" t="s">
        <v>611</v>
      </c>
      <c r="C246" s="3" t="s">
        <v>30</v>
      </c>
      <c r="D246" s="3" t="s">
        <v>77</v>
      </c>
      <c r="E246" s="4">
        <v>11.824999999999999</v>
      </c>
      <c r="F246" s="4">
        <v>1</v>
      </c>
      <c r="G246" s="4">
        <v>11.824999999999999</v>
      </c>
      <c r="H246" s="3" t="s">
        <v>612</v>
      </c>
      <c r="I246" s="3" t="s">
        <v>613</v>
      </c>
      <c r="J246" s="3" t="s">
        <v>614</v>
      </c>
      <c r="K246" s="18" t="str">
        <f t="shared" si="3"/>
        <v>Databáze H11</v>
      </c>
      <c r="L246" s="3" t="s">
        <v>100</v>
      </c>
      <c r="M246" s="3" t="s">
        <v>7513</v>
      </c>
      <c r="N246" s="20" t="s">
        <v>8202</v>
      </c>
      <c r="O246" s="3"/>
      <c r="P246" s="3"/>
      <c r="Q246" s="3"/>
      <c r="R246" s="3"/>
      <c r="S246" s="3"/>
      <c r="T246" s="3" t="s">
        <v>89</v>
      </c>
      <c r="U246" s="3">
        <v>1</v>
      </c>
      <c r="V246" s="3" t="s">
        <v>82</v>
      </c>
      <c r="W246" s="3" t="s">
        <v>8980</v>
      </c>
      <c r="X246" s="3" t="s">
        <v>615</v>
      </c>
      <c r="Y246" s="3" t="s">
        <v>616</v>
      </c>
      <c r="Z246" s="3" t="s">
        <v>40</v>
      </c>
      <c r="AA246" s="3">
        <v>0</v>
      </c>
      <c r="AB246" s="3">
        <v>2010</v>
      </c>
    </row>
    <row r="247" spans="1:28" x14ac:dyDescent="0.25">
      <c r="A247">
        <v>563</v>
      </c>
      <c r="B247" s="3" t="s">
        <v>1065</v>
      </c>
      <c r="C247" s="3" t="s">
        <v>30</v>
      </c>
      <c r="D247" s="3" t="s">
        <v>77</v>
      </c>
      <c r="E247" s="4">
        <v>11.824999999999999</v>
      </c>
      <c r="F247" s="4">
        <v>1</v>
      </c>
      <c r="G247" s="4">
        <v>11.824999999999999</v>
      </c>
      <c r="H247" s="3" t="s">
        <v>1066</v>
      </c>
      <c r="I247" s="3" t="s">
        <v>1067</v>
      </c>
      <c r="J247" s="3" t="s">
        <v>1068</v>
      </c>
      <c r="K247" s="18" t="str">
        <f t="shared" si="3"/>
        <v>Databáze H11</v>
      </c>
      <c r="L247" s="3" t="s">
        <v>100</v>
      </c>
      <c r="M247" s="3" t="s">
        <v>7513</v>
      </c>
      <c r="N247" s="20" t="s">
        <v>8202</v>
      </c>
      <c r="O247" s="3"/>
      <c r="P247" s="3"/>
      <c r="Q247" s="3"/>
      <c r="R247" s="3"/>
      <c r="S247" s="3"/>
      <c r="T247" s="3" t="s">
        <v>89</v>
      </c>
      <c r="U247" s="3">
        <v>1</v>
      </c>
      <c r="V247" s="3" t="s">
        <v>82</v>
      </c>
      <c r="W247" s="3" t="s">
        <v>8980</v>
      </c>
      <c r="X247" s="3" t="s">
        <v>903</v>
      </c>
      <c r="Y247" s="3" t="s">
        <v>904</v>
      </c>
      <c r="Z247" s="3" t="s">
        <v>40</v>
      </c>
      <c r="AA247" s="3">
        <v>0</v>
      </c>
      <c r="AB247" s="3">
        <v>2010</v>
      </c>
    </row>
    <row r="248" spans="1:28" x14ac:dyDescent="0.25">
      <c r="A248">
        <v>571</v>
      </c>
      <c r="B248" s="3" t="s">
        <v>96</v>
      </c>
      <c r="C248" s="3" t="s">
        <v>30</v>
      </c>
      <c r="D248" s="3" t="s">
        <v>77</v>
      </c>
      <c r="E248" s="4">
        <v>11.824999999999999</v>
      </c>
      <c r="F248" s="4">
        <v>0.66700000000000004</v>
      </c>
      <c r="G248" s="4">
        <v>7.8840000000000003</v>
      </c>
      <c r="H248" s="3" t="s">
        <v>97</v>
      </c>
      <c r="I248" s="3" t="s">
        <v>98</v>
      </c>
      <c r="J248" s="3" t="s">
        <v>99</v>
      </c>
      <c r="K248" s="18" t="str">
        <f t="shared" si="3"/>
        <v>Databáze H11</v>
      </c>
      <c r="L248" s="3" t="s">
        <v>100</v>
      </c>
      <c r="M248" s="3" t="s">
        <v>7513</v>
      </c>
      <c r="N248" s="20" t="s">
        <v>8202</v>
      </c>
      <c r="O248" s="3"/>
      <c r="P248" s="3"/>
      <c r="Q248" s="3"/>
      <c r="R248" s="3"/>
      <c r="S248" s="3"/>
      <c r="T248" s="3" t="s">
        <v>89</v>
      </c>
      <c r="U248" s="3">
        <v>1</v>
      </c>
      <c r="V248" s="3" t="s">
        <v>82</v>
      </c>
      <c r="W248" s="3" t="s">
        <v>8980</v>
      </c>
      <c r="X248" s="3" t="s">
        <v>101</v>
      </c>
      <c r="Y248" s="3" t="s">
        <v>101</v>
      </c>
      <c r="Z248" s="3" t="s">
        <v>40</v>
      </c>
      <c r="AA248" s="3">
        <v>0</v>
      </c>
      <c r="AB248" s="3">
        <v>2010</v>
      </c>
    </row>
    <row r="249" spans="1:28" x14ac:dyDescent="0.25">
      <c r="A249">
        <v>579</v>
      </c>
      <c r="B249" s="3" t="s">
        <v>3011</v>
      </c>
      <c r="C249" s="3" t="s">
        <v>30</v>
      </c>
      <c r="D249" s="3" t="s">
        <v>77</v>
      </c>
      <c r="E249" s="4">
        <v>11.645</v>
      </c>
      <c r="F249" s="4">
        <v>1</v>
      </c>
      <c r="G249" s="4">
        <v>11.645</v>
      </c>
      <c r="H249" s="3" t="s">
        <v>3012</v>
      </c>
      <c r="I249" s="3" t="s">
        <v>3013</v>
      </c>
      <c r="J249" s="3" t="s">
        <v>3014</v>
      </c>
      <c r="K249" s="18" t="str">
        <f t="shared" si="3"/>
        <v>Databáze H11</v>
      </c>
      <c r="L249" s="3" t="s">
        <v>951</v>
      </c>
      <c r="M249" s="3" t="s">
        <v>7513</v>
      </c>
      <c r="N249" s="20" t="s">
        <v>8225</v>
      </c>
      <c r="O249" s="3"/>
      <c r="P249" s="3"/>
      <c r="Q249" s="3"/>
      <c r="R249" s="3"/>
      <c r="S249" s="3"/>
      <c r="T249" s="3" t="s">
        <v>25</v>
      </c>
      <c r="U249" s="3">
        <v>10</v>
      </c>
      <c r="V249" s="3" t="s">
        <v>411</v>
      </c>
      <c r="W249" s="3" t="s">
        <v>8980</v>
      </c>
      <c r="X249" s="3" t="s">
        <v>1488</v>
      </c>
      <c r="Y249" s="3" t="s">
        <v>1488</v>
      </c>
      <c r="Z249" s="3" t="s">
        <v>1489</v>
      </c>
      <c r="AA249" s="3">
        <v>0</v>
      </c>
      <c r="AB249" s="3">
        <v>2008</v>
      </c>
    </row>
    <row r="250" spans="1:28" x14ac:dyDescent="0.25">
      <c r="A250">
        <v>587</v>
      </c>
      <c r="B250" s="3" t="s">
        <v>1483</v>
      </c>
      <c r="C250" s="3" t="s">
        <v>30</v>
      </c>
      <c r="D250" s="3" t="s">
        <v>77</v>
      </c>
      <c r="E250" s="4">
        <v>11.645</v>
      </c>
      <c r="F250" s="4">
        <v>1</v>
      </c>
      <c r="G250" s="4">
        <v>11.645</v>
      </c>
      <c r="H250" s="3" t="s">
        <v>1484</v>
      </c>
      <c r="I250" s="3" t="s">
        <v>1485</v>
      </c>
      <c r="J250" s="3" t="s">
        <v>1486</v>
      </c>
      <c r="K250" s="18" t="str">
        <f t="shared" si="3"/>
        <v>Databáze H11</v>
      </c>
      <c r="L250" s="3" t="s">
        <v>1487</v>
      </c>
      <c r="M250" s="3" t="s">
        <v>7513</v>
      </c>
      <c r="N250" s="20" t="s">
        <v>8225</v>
      </c>
      <c r="O250" s="3"/>
      <c r="P250" s="3"/>
      <c r="Q250" s="3"/>
      <c r="R250" s="3"/>
      <c r="S250" s="3"/>
      <c r="T250" s="3" t="s">
        <v>25</v>
      </c>
      <c r="U250" s="3">
        <v>10</v>
      </c>
      <c r="V250" s="3" t="s">
        <v>411</v>
      </c>
      <c r="W250" s="3" t="s">
        <v>8980</v>
      </c>
      <c r="X250" s="3" t="s">
        <v>1488</v>
      </c>
      <c r="Y250" s="3" t="s">
        <v>1488</v>
      </c>
      <c r="Z250" s="3" t="s">
        <v>1489</v>
      </c>
      <c r="AA250" s="3">
        <v>0</v>
      </c>
      <c r="AB250" s="3">
        <v>2009</v>
      </c>
    </row>
    <row r="251" spans="1:28" x14ac:dyDescent="0.25">
      <c r="A251">
        <v>907</v>
      </c>
      <c r="B251" s="3" t="s">
        <v>5507</v>
      </c>
      <c r="C251" s="3" t="s">
        <v>30</v>
      </c>
      <c r="D251" s="3" t="s">
        <v>161</v>
      </c>
      <c r="E251" s="4">
        <v>0</v>
      </c>
      <c r="F251" s="4">
        <v>1</v>
      </c>
      <c r="G251" s="4">
        <v>0</v>
      </c>
      <c r="H251" s="3" t="s">
        <v>5508</v>
      </c>
      <c r="I251" s="3" t="s">
        <v>5509</v>
      </c>
      <c r="J251" s="3" t="s">
        <v>5510</v>
      </c>
      <c r="K251" s="18" t="str">
        <f t="shared" si="3"/>
        <v>Databáze H11</v>
      </c>
      <c r="L251" s="3" t="s">
        <v>5511</v>
      </c>
      <c r="M251" s="3" t="s">
        <v>7513</v>
      </c>
      <c r="N251" s="20" t="s">
        <v>8261</v>
      </c>
      <c r="O251" s="3"/>
      <c r="P251" s="3"/>
      <c r="Q251" s="3"/>
      <c r="R251" s="3"/>
      <c r="S251" s="3"/>
      <c r="T251" s="3" t="s">
        <v>89</v>
      </c>
      <c r="U251" s="3">
        <v>1</v>
      </c>
      <c r="V251" s="3" t="s">
        <v>166</v>
      </c>
      <c r="W251" s="3" t="s">
        <v>8980</v>
      </c>
      <c r="X251" s="3" t="s">
        <v>237</v>
      </c>
      <c r="Y251" s="3" t="s">
        <v>237</v>
      </c>
      <c r="Z251" s="3" t="s">
        <v>40</v>
      </c>
      <c r="AA251" s="3">
        <v>0</v>
      </c>
      <c r="AB251" s="3">
        <v>2007</v>
      </c>
    </row>
    <row r="252" spans="1:28" hidden="1" x14ac:dyDescent="0.25">
      <c r="A252">
        <v>18</v>
      </c>
      <c r="B252" s="3" t="s">
        <v>6805</v>
      </c>
      <c r="C252" s="3" t="s">
        <v>19</v>
      </c>
      <c r="D252" s="3" t="s">
        <v>20</v>
      </c>
      <c r="E252" s="4">
        <v>47.302</v>
      </c>
      <c r="F252" s="4">
        <v>0.112</v>
      </c>
      <c r="G252" s="4">
        <v>5.3129999999999997</v>
      </c>
      <c r="H252" s="3" t="s">
        <v>6806</v>
      </c>
      <c r="I252" s="3" t="s">
        <v>6807</v>
      </c>
      <c r="J252" s="3" t="s">
        <v>6808</v>
      </c>
      <c r="K252" s="18" t="str">
        <f t="shared" si="3"/>
        <v>Databáze H11</v>
      </c>
      <c r="L252" s="3" t="s">
        <v>6809</v>
      </c>
      <c r="M252" s="3" t="s">
        <v>7513</v>
      </c>
      <c r="N252" s="20" t="s">
        <v>7655</v>
      </c>
      <c r="O252" s="3" t="s">
        <v>8828</v>
      </c>
      <c r="P252" s="18" t="str">
        <f t="shared" ref="P252:P258" si="5">HYPERLINK(O252,"Katalog NK")</f>
        <v>Katalog NK</v>
      </c>
      <c r="Q252" s="18"/>
      <c r="R252" s="3" t="s">
        <v>8922</v>
      </c>
      <c r="S252" s="3" t="s">
        <v>8999</v>
      </c>
      <c r="T252" s="3" t="s">
        <v>89</v>
      </c>
      <c r="U252" s="3">
        <v>1</v>
      </c>
      <c r="V252" s="3" t="s">
        <v>26</v>
      </c>
      <c r="W252" s="3" t="s">
        <v>8980</v>
      </c>
      <c r="X252" s="3" t="s">
        <v>1676</v>
      </c>
      <c r="Y252" s="3" t="s">
        <v>1676</v>
      </c>
      <c r="Z252" s="3" t="s">
        <v>28</v>
      </c>
      <c r="AA252" s="3">
        <v>0</v>
      </c>
      <c r="AB252" s="3">
        <v>2006</v>
      </c>
    </row>
    <row r="253" spans="1:28" hidden="1" x14ac:dyDescent="0.25">
      <c r="A253">
        <v>26</v>
      </c>
      <c r="B253" s="3" t="s">
        <v>6708</v>
      </c>
      <c r="C253" s="3" t="s">
        <v>19</v>
      </c>
      <c r="D253" s="3" t="s">
        <v>20</v>
      </c>
      <c r="E253" s="4">
        <v>47.302</v>
      </c>
      <c r="F253" s="4">
        <v>6.2E-2</v>
      </c>
      <c r="G253" s="4">
        <v>2.9140000000000001</v>
      </c>
      <c r="H253" s="3" t="s">
        <v>6709</v>
      </c>
      <c r="I253" s="3" t="s">
        <v>6710</v>
      </c>
      <c r="J253" s="3" t="s">
        <v>6711</v>
      </c>
      <c r="K253" s="18" t="str">
        <f t="shared" si="3"/>
        <v>Databáze H11</v>
      </c>
      <c r="L253" s="3" t="s">
        <v>6712</v>
      </c>
      <c r="M253" s="3" t="s">
        <v>7513</v>
      </c>
      <c r="N253" s="20" t="s">
        <v>7655</v>
      </c>
      <c r="O253" s="3" t="s">
        <v>8828</v>
      </c>
      <c r="P253" s="18" t="str">
        <f t="shared" si="5"/>
        <v>Katalog NK</v>
      </c>
      <c r="Q253" s="18"/>
      <c r="R253" s="3" t="s">
        <v>8922</v>
      </c>
      <c r="S253" s="3" t="s">
        <v>9006</v>
      </c>
      <c r="T253" s="3" t="s">
        <v>89</v>
      </c>
      <c r="U253" s="3">
        <v>1</v>
      </c>
      <c r="V253" s="3" t="s">
        <v>26</v>
      </c>
      <c r="W253" s="3" t="s">
        <v>8980</v>
      </c>
      <c r="X253" s="3" t="s">
        <v>90</v>
      </c>
      <c r="Y253" s="3" t="s">
        <v>90</v>
      </c>
      <c r="Z253" s="3" t="s">
        <v>40</v>
      </c>
      <c r="AA253" s="3">
        <v>0</v>
      </c>
      <c r="AB253" s="3">
        <v>2006</v>
      </c>
    </row>
    <row r="254" spans="1:28" hidden="1" x14ac:dyDescent="0.25">
      <c r="A254">
        <v>367</v>
      </c>
      <c r="B254" s="3" t="s">
        <v>7097</v>
      </c>
      <c r="C254" s="3" t="s">
        <v>19</v>
      </c>
      <c r="D254" s="3" t="s">
        <v>20</v>
      </c>
      <c r="E254" s="4">
        <v>23.651</v>
      </c>
      <c r="F254" s="4">
        <v>0.11600000000000001</v>
      </c>
      <c r="G254" s="4">
        <v>2.742</v>
      </c>
      <c r="H254" s="3" t="s">
        <v>7098</v>
      </c>
      <c r="I254" s="3" t="s">
        <v>7099</v>
      </c>
      <c r="J254" s="3" t="s">
        <v>7100</v>
      </c>
      <c r="K254" s="18" t="str">
        <f t="shared" si="3"/>
        <v>Databáze H11</v>
      </c>
      <c r="L254" s="3" t="s">
        <v>7101</v>
      </c>
      <c r="M254" s="3" t="s">
        <v>7513</v>
      </c>
      <c r="N254" s="20" t="s">
        <v>7655</v>
      </c>
      <c r="O254" s="3" t="s">
        <v>8828</v>
      </c>
      <c r="P254" s="18" t="str">
        <f t="shared" si="5"/>
        <v>Katalog NK</v>
      </c>
      <c r="Q254" s="18"/>
      <c r="R254" s="3" t="s">
        <v>8922</v>
      </c>
      <c r="S254" s="3" t="s">
        <v>8999</v>
      </c>
      <c r="T254" s="3" t="s">
        <v>56</v>
      </c>
      <c r="U254" s="3">
        <v>1</v>
      </c>
      <c r="V254" s="3" t="s">
        <v>47</v>
      </c>
      <c r="W254" s="3" t="s">
        <v>8980</v>
      </c>
      <c r="X254" s="3" t="s">
        <v>684</v>
      </c>
      <c r="Y254" s="3" t="s">
        <v>684</v>
      </c>
      <c r="Z254" s="3" t="s">
        <v>28</v>
      </c>
      <c r="AA254" s="3">
        <v>0</v>
      </c>
      <c r="AB254" s="3">
        <v>2006</v>
      </c>
    </row>
    <row r="255" spans="1:28" hidden="1" x14ac:dyDescent="0.25">
      <c r="A255">
        <v>24</v>
      </c>
      <c r="B255" s="3" t="s">
        <v>6162</v>
      </c>
      <c r="C255" s="3" t="s">
        <v>19</v>
      </c>
      <c r="D255" s="3" t="s">
        <v>20</v>
      </c>
      <c r="E255" s="4">
        <v>47.302</v>
      </c>
      <c r="F255" s="4">
        <v>5.0000000000000001E-3</v>
      </c>
      <c r="G255" s="4">
        <v>0.216</v>
      </c>
      <c r="H255" s="3" t="s">
        <v>6163</v>
      </c>
      <c r="I255" s="3" t="s">
        <v>6164</v>
      </c>
      <c r="J255" s="3" t="s">
        <v>6165</v>
      </c>
      <c r="K255" s="18" t="str">
        <f t="shared" si="3"/>
        <v>Databáze H11</v>
      </c>
      <c r="L255" s="3" t="s">
        <v>6166</v>
      </c>
      <c r="M255" s="3" t="s">
        <v>7513</v>
      </c>
      <c r="N255" s="20" t="s">
        <v>7656</v>
      </c>
      <c r="O255" s="3" t="s">
        <v>8847</v>
      </c>
      <c r="P255" s="18" t="str">
        <f t="shared" si="5"/>
        <v>Katalog NK</v>
      </c>
      <c r="Q255" s="18"/>
      <c r="R255" s="3" t="s">
        <v>8922</v>
      </c>
      <c r="S255" s="3" t="s">
        <v>8999</v>
      </c>
      <c r="T255" s="3" t="s">
        <v>89</v>
      </c>
      <c r="U255" s="3">
        <v>1</v>
      </c>
      <c r="V255" s="3" t="s">
        <v>26</v>
      </c>
      <c r="W255" s="3" t="s">
        <v>8980</v>
      </c>
      <c r="X255" s="3" t="s">
        <v>6167</v>
      </c>
      <c r="Y255" s="3" t="s">
        <v>6168</v>
      </c>
      <c r="Z255" s="3" t="s">
        <v>40</v>
      </c>
      <c r="AA255" s="3">
        <v>0</v>
      </c>
      <c r="AB255" s="3">
        <v>2006</v>
      </c>
    </row>
    <row r="256" spans="1:28" hidden="1" x14ac:dyDescent="0.25">
      <c r="A256">
        <v>223</v>
      </c>
      <c r="B256" s="3" t="s">
        <v>6662</v>
      </c>
      <c r="C256" s="3" t="s">
        <v>19</v>
      </c>
      <c r="D256" s="3" t="s">
        <v>20</v>
      </c>
      <c r="E256" s="4">
        <v>46.579000000000001</v>
      </c>
      <c r="F256" s="4">
        <v>3.7999999999999999E-2</v>
      </c>
      <c r="G256" s="4">
        <v>1.7909999999999999</v>
      </c>
      <c r="H256" s="3" t="s">
        <v>6663</v>
      </c>
      <c r="I256" s="3" t="s">
        <v>6664</v>
      </c>
      <c r="J256" s="3" t="s">
        <v>6665</v>
      </c>
      <c r="K256" s="18" t="str">
        <f t="shared" si="3"/>
        <v>Databáze H11</v>
      </c>
      <c r="L256" s="3" t="s">
        <v>6666</v>
      </c>
      <c r="M256" s="3" t="s">
        <v>7513</v>
      </c>
      <c r="N256" s="20" t="s">
        <v>7739</v>
      </c>
      <c r="O256" s="3" t="s">
        <v>8864</v>
      </c>
      <c r="P256" s="18" t="str">
        <f t="shared" si="5"/>
        <v>Katalog NK</v>
      </c>
      <c r="Q256" s="18"/>
      <c r="R256" s="3" t="s">
        <v>8922</v>
      </c>
      <c r="S256" s="3" t="s">
        <v>8999</v>
      </c>
      <c r="T256" s="3" t="s">
        <v>73</v>
      </c>
      <c r="U256" s="3">
        <v>10</v>
      </c>
      <c r="V256" s="3" t="s">
        <v>26</v>
      </c>
      <c r="W256" s="3" t="s">
        <v>8980</v>
      </c>
      <c r="X256" s="3" t="s">
        <v>567</v>
      </c>
      <c r="Y256" s="3" t="s">
        <v>567</v>
      </c>
      <c r="Z256" s="3" t="s">
        <v>398</v>
      </c>
      <c r="AA256" s="3">
        <v>0</v>
      </c>
      <c r="AB256" s="3">
        <v>2006</v>
      </c>
    </row>
    <row r="257" spans="1:28" hidden="1" x14ac:dyDescent="0.25">
      <c r="A257">
        <v>224</v>
      </c>
      <c r="B257" s="3" t="s">
        <v>6980</v>
      </c>
      <c r="C257" s="3" t="s">
        <v>19</v>
      </c>
      <c r="D257" s="3" t="s">
        <v>20</v>
      </c>
      <c r="E257" s="4">
        <v>46.579000000000001</v>
      </c>
      <c r="F257" s="4">
        <v>3.7999999999999999E-2</v>
      </c>
      <c r="G257" s="4">
        <v>1.7909999999999999</v>
      </c>
      <c r="H257" s="3" t="s">
        <v>6981</v>
      </c>
      <c r="I257" s="3" t="s">
        <v>6982</v>
      </c>
      <c r="J257" s="3" t="s">
        <v>6983</v>
      </c>
      <c r="K257" s="18" t="str">
        <f t="shared" si="3"/>
        <v>Databáze H11</v>
      </c>
      <c r="L257" s="3" t="s">
        <v>6666</v>
      </c>
      <c r="M257" s="3" t="s">
        <v>7513</v>
      </c>
      <c r="N257" s="20" t="s">
        <v>7739</v>
      </c>
      <c r="O257" s="3" t="s">
        <v>8864</v>
      </c>
      <c r="P257" s="18" t="str">
        <f t="shared" si="5"/>
        <v>Katalog NK</v>
      </c>
      <c r="Q257" s="18"/>
      <c r="R257" s="3" t="s">
        <v>8922</v>
      </c>
      <c r="S257" s="3" t="s">
        <v>8999</v>
      </c>
      <c r="T257" s="3" t="s">
        <v>73</v>
      </c>
      <c r="U257" s="3">
        <v>10</v>
      </c>
      <c r="V257" s="3" t="s">
        <v>26</v>
      </c>
      <c r="W257" s="3" t="s">
        <v>8980</v>
      </c>
      <c r="X257" s="3" t="s">
        <v>567</v>
      </c>
      <c r="Y257" s="3" t="s">
        <v>567</v>
      </c>
      <c r="Z257" s="3" t="s">
        <v>398</v>
      </c>
      <c r="AA257" s="3">
        <v>0</v>
      </c>
      <c r="AB257" s="3">
        <v>2006</v>
      </c>
    </row>
    <row r="258" spans="1:28" hidden="1" x14ac:dyDescent="0.25">
      <c r="A258">
        <v>405</v>
      </c>
      <c r="B258" s="3" t="s">
        <v>7183</v>
      </c>
      <c r="C258" s="3" t="s">
        <v>19</v>
      </c>
      <c r="D258" s="3" t="s">
        <v>20</v>
      </c>
      <c r="E258" s="4">
        <v>21.175000000000001</v>
      </c>
      <c r="F258" s="4">
        <v>1.7999999999999999E-2</v>
      </c>
      <c r="G258" s="4">
        <v>0.39100000000000001</v>
      </c>
      <c r="H258" s="3" t="s">
        <v>7184</v>
      </c>
      <c r="I258" s="3" t="s">
        <v>7185</v>
      </c>
      <c r="J258" s="3" t="s">
        <v>7186</v>
      </c>
      <c r="K258" s="18" t="str">
        <f t="shared" si="3"/>
        <v>Databáze H11</v>
      </c>
      <c r="L258" s="3" t="s">
        <v>7187</v>
      </c>
      <c r="M258" s="3" t="s">
        <v>7513</v>
      </c>
      <c r="N258" s="20" t="s">
        <v>7808</v>
      </c>
      <c r="O258" s="3" t="s">
        <v>8910</v>
      </c>
      <c r="P258" s="18" t="str">
        <f t="shared" si="5"/>
        <v>Katalog NK</v>
      </c>
      <c r="Q258" s="18"/>
      <c r="R258" s="3" t="s">
        <v>8922</v>
      </c>
      <c r="S258" s="3" t="s">
        <v>8999</v>
      </c>
      <c r="T258" s="3" t="s">
        <v>6239</v>
      </c>
      <c r="U258" s="3">
        <v>7</v>
      </c>
      <c r="V258" s="3" t="s">
        <v>47</v>
      </c>
      <c r="W258" s="3" t="s">
        <v>8980</v>
      </c>
      <c r="X258" s="3" t="s">
        <v>39</v>
      </c>
      <c r="Y258" s="3" t="s">
        <v>39</v>
      </c>
      <c r="Z258" s="3" t="s">
        <v>7188</v>
      </c>
      <c r="AA258" s="3">
        <v>0</v>
      </c>
      <c r="AB258" s="3">
        <v>2006</v>
      </c>
    </row>
    <row r="259" spans="1:28" x14ac:dyDescent="0.25">
      <c r="A259">
        <v>499</v>
      </c>
      <c r="B259" s="3" t="s">
        <v>3813</v>
      </c>
      <c r="C259" s="3" t="s">
        <v>30</v>
      </c>
      <c r="D259" s="3" t="s">
        <v>77</v>
      </c>
      <c r="E259" s="4">
        <v>11.824999999999999</v>
      </c>
      <c r="F259" s="4">
        <v>1</v>
      </c>
      <c r="G259" s="4">
        <v>11.824999999999999</v>
      </c>
      <c r="H259" s="3" t="s">
        <v>3814</v>
      </c>
      <c r="I259" s="3" t="s">
        <v>3815</v>
      </c>
      <c r="J259" s="3" t="s">
        <v>3816</v>
      </c>
      <c r="K259" s="18" t="str">
        <f t="shared" ref="K259:K322" si="6">HYPERLINK(J259,"Databáze H11")</f>
        <v>Databáze H11</v>
      </c>
      <c r="L259" s="3" t="s">
        <v>609</v>
      </c>
      <c r="M259" s="3" t="s">
        <v>7513</v>
      </c>
      <c r="N259" s="20" t="s">
        <v>8208</v>
      </c>
      <c r="O259" s="3"/>
      <c r="P259" s="3"/>
      <c r="Q259" s="3"/>
      <c r="R259" s="3"/>
      <c r="S259" s="3"/>
      <c r="T259" s="3" t="s">
        <v>89</v>
      </c>
      <c r="U259" s="3">
        <v>1</v>
      </c>
      <c r="V259" s="3" t="s">
        <v>411</v>
      </c>
      <c r="W259" s="3" t="s">
        <v>8980</v>
      </c>
      <c r="X259" s="3" t="s">
        <v>989</v>
      </c>
      <c r="Y259" s="3" t="s">
        <v>989</v>
      </c>
      <c r="Z259" s="3" t="s">
        <v>60</v>
      </c>
      <c r="AA259" s="3">
        <v>0</v>
      </c>
      <c r="AB259" s="3">
        <v>2008</v>
      </c>
    </row>
    <row r="260" spans="1:28" x14ac:dyDescent="0.25">
      <c r="A260">
        <v>503</v>
      </c>
      <c r="B260" s="3" t="s">
        <v>1734</v>
      </c>
      <c r="C260" s="3" t="s">
        <v>30</v>
      </c>
      <c r="D260" s="3" t="s">
        <v>77</v>
      </c>
      <c r="E260" s="4">
        <v>11.824999999999999</v>
      </c>
      <c r="F260" s="4">
        <v>1</v>
      </c>
      <c r="G260" s="4">
        <v>11.824999999999999</v>
      </c>
      <c r="H260" s="3" t="s">
        <v>1735</v>
      </c>
      <c r="I260" s="3" t="s">
        <v>1736</v>
      </c>
      <c r="J260" s="3" t="s">
        <v>1737</v>
      </c>
      <c r="K260" s="18" t="str">
        <f t="shared" si="6"/>
        <v>Databáze H11</v>
      </c>
      <c r="L260" s="3" t="s">
        <v>609</v>
      </c>
      <c r="M260" s="3" t="s">
        <v>7513</v>
      </c>
      <c r="N260" s="20" t="s">
        <v>8208</v>
      </c>
      <c r="O260" s="3"/>
      <c r="P260" s="3"/>
      <c r="Q260" s="3"/>
      <c r="R260" s="3"/>
      <c r="S260" s="3"/>
      <c r="T260" s="3" t="s">
        <v>89</v>
      </c>
      <c r="U260" s="3">
        <v>1</v>
      </c>
      <c r="V260" s="3" t="s">
        <v>411</v>
      </c>
      <c r="W260" s="3" t="s">
        <v>8980</v>
      </c>
      <c r="X260" s="3" t="s">
        <v>179</v>
      </c>
      <c r="Y260" s="3" t="s">
        <v>179</v>
      </c>
      <c r="Z260" s="3" t="s">
        <v>40</v>
      </c>
      <c r="AA260" s="3">
        <v>0</v>
      </c>
      <c r="AB260" s="3">
        <v>2009</v>
      </c>
    </row>
    <row r="261" spans="1:28" x14ac:dyDescent="0.25">
      <c r="A261">
        <v>513</v>
      </c>
      <c r="B261" s="3" t="s">
        <v>1607</v>
      </c>
      <c r="C261" s="3" t="s">
        <v>30</v>
      </c>
      <c r="D261" s="3" t="s">
        <v>77</v>
      </c>
      <c r="E261" s="4">
        <v>11.824999999999999</v>
      </c>
      <c r="F261" s="4">
        <v>1</v>
      </c>
      <c r="G261" s="4">
        <v>11.824999999999999</v>
      </c>
      <c r="H261" s="3" t="s">
        <v>1608</v>
      </c>
      <c r="I261" s="3" t="s">
        <v>1609</v>
      </c>
      <c r="J261" s="3" t="s">
        <v>1610</v>
      </c>
      <c r="K261" s="18" t="str">
        <f t="shared" si="6"/>
        <v>Databáze H11</v>
      </c>
      <c r="L261" s="3" t="s">
        <v>609</v>
      </c>
      <c r="M261" s="3" t="s">
        <v>7513</v>
      </c>
      <c r="N261" s="20" t="s">
        <v>8208</v>
      </c>
      <c r="O261" s="3"/>
      <c r="P261" s="3"/>
      <c r="Q261" s="3"/>
      <c r="R261" s="3"/>
      <c r="S261" s="3"/>
      <c r="T261" s="3" t="s">
        <v>89</v>
      </c>
      <c r="U261" s="3">
        <v>1</v>
      </c>
      <c r="V261" s="3" t="s">
        <v>411</v>
      </c>
      <c r="W261" s="3" t="s">
        <v>8980</v>
      </c>
      <c r="X261" s="3" t="s">
        <v>989</v>
      </c>
      <c r="Y261" s="3" t="s">
        <v>989</v>
      </c>
      <c r="Z261" s="3" t="s">
        <v>60</v>
      </c>
      <c r="AA261" s="3">
        <v>0</v>
      </c>
      <c r="AB261" s="3">
        <v>2009</v>
      </c>
    </row>
    <row r="262" spans="1:28" x14ac:dyDescent="0.25">
      <c r="A262">
        <v>543</v>
      </c>
      <c r="B262" s="3" t="s">
        <v>1047</v>
      </c>
      <c r="C262" s="3" t="s">
        <v>30</v>
      </c>
      <c r="D262" s="3" t="s">
        <v>51</v>
      </c>
      <c r="E262" s="4">
        <v>11.824999999999999</v>
      </c>
      <c r="F262" s="4">
        <v>1</v>
      </c>
      <c r="G262" s="4">
        <v>11.824999999999999</v>
      </c>
      <c r="H262" s="3" t="s">
        <v>1048</v>
      </c>
      <c r="I262" s="3" t="s">
        <v>1049</v>
      </c>
      <c r="J262" s="3" t="s">
        <v>1050</v>
      </c>
      <c r="K262" s="18" t="str">
        <f t="shared" si="6"/>
        <v>Databáze H11</v>
      </c>
      <c r="L262" s="3" t="s">
        <v>609</v>
      </c>
      <c r="M262" s="3" t="s">
        <v>7513</v>
      </c>
      <c r="N262" s="20" t="s">
        <v>8208</v>
      </c>
      <c r="O262" s="3"/>
      <c r="P262" s="3"/>
      <c r="Q262" s="3"/>
      <c r="R262" s="3"/>
      <c r="S262" s="3"/>
      <c r="T262" s="3" t="s">
        <v>89</v>
      </c>
      <c r="U262" s="3">
        <v>1</v>
      </c>
      <c r="V262" s="3" t="s">
        <v>285</v>
      </c>
      <c r="W262" s="3" t="s">
        <v>8980</v>
      </c>
      <c r="X262" s="3" t="s">
        <v>543</v>
      </c>
      <c r="Y262" s="3" t="s">
        <v>1051</v>
      </c>
      <c r="Z262" s="3" t="s">
        <v>40</v>
      </c>
      <c r="AA262" s="3">
        <v>0</v>
      </c>
      <c r="AB262" s="3">
        <v>2010</v>
      </c>
    </row>
    <row r="263" spans="1:28" x14ac:dyDescent="0.25">
      <c r="A263">
        <v>547</v>
      </c>
      <c r="B263" s="3" t="s">
        <v>605</v>
      </c>
      <c r="C263" s="3" t="s">
        <v>30</v>
      </c>
      <c r="D263" s="3" t="s">
        <v>51</v>
      </c>
      <c r="E263" s="4">
        <v>11.824999999999999</v>
      </c>
      <c r="F263" s="4">
        <v>1</v>
      </c>
      <c r="G263" s="4">
        <v>11.824999999999999</v>
      </c>
      <c r="H263" s="3" t="s">
        <v>606</v>
      </c>
      <c r="I263" s="3" t="s">
        <v>607</v>
      </c>
      <c r="J263" s="3" t="s">
        <v>608</v>
      </c>
      <c r="K263" s="18" t="str">
        <f t="shared" si="6"/>
        <v>Databáze H11</v>
      </c>
      <c r="L263" s="3" t="s">
        <v>609</v>
      </c>
      <c r="M263" s="3" t="s">
        <v>7513</v>
      </c>
      <c r="N263" s="20" t="s">
        <v>8208</v>
      </c>
      <c r="O263" s="3"/>
      <c r="P263" s="3"/>
      <c r="Q263" s="3"/>
      <c r="R263" s="3"/>
      <c r="S263" s="3"/>
      <c r="T263" s="3" t="s">
        <v>89</v>
      </c>
      <c r="U263" s="3">
        <v>1</v>
      </c>
      <c r="V263" s="3" t="s">
        <v>285</v>
      </c>
      <c r="W263" s="3" t="s">
        <v>8980</v>
      </c>
      <c r="X263" s="3" t="s">
        <v>131</v>
      </c>
      <c r="Y263" s="3" t="s">
        <v>610</v>
      </c>
      <c r="Z263" s="3" t="s">
        <v>133</v>
      </c>
      <c r="AA263" s="3">
        <v>0</v>
      </c>
      <c r="AB263" s="3">
        <v>2010</v>
      </c>
    </row>
    <row r="264" spans="1:28" x14ac:dyDescent="0.25">
      <c r="A264">
        <v>489</v>
      </c>
      <c r="B264" s="3" t="s">
        <v>2914</v>
      </c>
      <c r="C264" s="3" t="s">
        <v>30</v>
      </c>
      <c r="D264" s="3" t="s">
        <v>77</v>
      </c>
      <c r="E264" s="4">
        <v>11.824999999999999</v>
      </c>
      <c r="F264" s="4">
        <v>1</v>
      </c>
      <c r="G264" s="4">
        <v>11.824999999999999</v>
      </c>
      <c r="H264" s="3" t="s">
        <v>2915</v>
      </c>
      <c r="I264" s="3" t="s">
        <v>2916</v>
      </c>
      <c r="J264" s="3" t="s">
        <v>2917</v>
      </c>
      <c r="K264" s="18" t="str">
        <f t="shared" si="6"/>
        <v>Databáze H11</v>
      </c>
      <c r="L264" s="3" t="s">
        <v>2918</v>
      </c>
      <c r="M264" s="3" t="s">
        <v>7513</v>
      </c>
      <c r="N264" s="20" t="s">
        <v>8206</v>
      </c>
      <c r="O264" s="3"/>
      <c r="P264" s="3"/>
      <c r="Q264" s="3"/>
      <c r="R264" s="3"/>
      <c r="S264" s="3"/>
      <c r="T264" s="3" t="s">
        <v>89</v>
      </c>
      <c r="U264" s="3">
        <v>1</v>
      </c>
      <c r="V264" s="3" t="s">
        <v>411</v>
      </c>
      <c r="W264" s="3" t="s">
        <v>8980</v>
      </c>
      <c r="X264" s="3" t="s">
        <v>2919</v>
      </c>
      <c r="Y264" s="3" t="s">
        <v>2919</v>
      </c>
      <c r="Z264" s="3" t="s">
        <v>2920</v>
      </c>
      <c r="AA264" s="3">
        <v>0</v>
      </c>
      <c r="AB264" s="3">
        <v>2008</v>
      </c>
    </row>
    <row r="265" spans="1:28" x14ac:dyDescent="0.25">
      <c r="A265">
        <v>950</v>
      </c>
      <c r="B265" s="3" t="s">
        <v>4702</v>
      </c>
      <c r="C265" s="3" t="s">
        <v>30</v>
      </c>
      <c r="D265" s="3" t="s">
        <v>161</v>
      </c>
      <c r="E265" s="4">
        <v>0</v>
      </c>
      <c r="F265" s="4">
        <v>1</v>
      </c>
      <c r="G265" s="4">
        <v>0</v>
      </c>
      <c r="H265" s="3" t="s">
        <v>4703</v>
      </c>
      <c r="I265" s="3" t="s">
        <v>4704</v>
      </c>
      <c r="J265" s="3" t="s">
        <v>4705</v>
      </c>
      <c r="K265" s="18" t="str">
        <f t="shared" si="6"/>
        <v>Databáze H11</v>
      </c>
      <c r="L265" s="3" t="s">
        <v>4706</v>
      </c>
      <c r="M265" s="3" t="s">
        <v>7513</v>
      </c>
      <c r="N265" s="20" t="s">
        <v>8268</v>
      </c>
      <c r="O265" s="3"/>
      <c r="P265" s="3"/>
      <c r="Q265" s="3"/>
      <c r="R265" s="3"/>
      <c r="S265" s="3"/>
      <c r="T265" s="3" t="s">
        <v>89</v>
      </c>
      <c r="U265" s="3">
        <v>1</v>
      </c>
      <c r="V265" s="3" t="s">
        <v>166</v>
      </c>
      <c r="W265" s="3" t="s">
        <v>8980</v>
      </c>
      <c r="X265" s="3" t="s">
        <v>740</v>
      </c>
      <c r="Y265" s="3" t="s">
        <v>3096</v>
      </c>
      <c r="Z265" s="3" t="s">
        <v>60</v>
      </c>
      <c r="AA265" s="3">
        <v>0</v>
      </c>
      <c r="AB265" s="3">
        <v>2007</v>
      </c>
    </row>
    <row r="266" spans="1:28" x14ac:dyDescent="0.25">
      <c r="A266">
        <v>951</v>
      </c>
      <c r="B266" s="3" t="s">
        <v>4707</v>
      </c>
      <c r="C266" s="3" t="s">
        <v>30</v>
      </c>
      <c r="D266" s="3" t="s">
        <v>161</v>
      </c>
      <c r="E266" s="4">
        <v>0</v>
      </c>
      <c r="F266" s="4">
        <v>1</v>
      </c>
      <c r="G266" s="4">
        <v>0</v>
      </c>
      <c r="H266" s="3" t="s">
        <v>4708</v>
      </c>
      <c r="I266" s="3" t="s">
        <v>4709</v>
      </c>
      <c r="J266" s="3" t="s">
        <v>4710</v>
      </c>
      <c r="K266" s="18" t="str">
        <f t="shared" si="6"/>
        <v>Databáze H11</v>
      </c>
      <c r="L266" s="3" t="s">
        <v>4706</v>
      </c>
      <c r="M266" s="3" t="s">
        <v>7513</v>
      </c>
      <c r="N266" s="20" t="s">
        <v>8268</v>
      </c>
      <c r="O266" s="3"/>
      <c r="P266" s="3"/>
      <c r="Q266" s="3"/>
      <c r="R266" s="3"/>
      <c r="S266" s="3"/>
      <c r="T266" s="3" t="s">
        <v>89</v>
      </c>
      <c r="U266" s="3">
        <v>1</v>
      </c>
      <c r="V266" s="3" t="s">
        <v>166</v>
      </c>
      <c r="W266" s="3" t="s">
        <v>8980</v>
      </c>
      <c r="X266" s="3" t="s">
        <v>740</v>
      </c>
      <c r="Y266" s="3" t="s">
        <v>740</v>
      </c>
      <c r="Z266" s="3" t="s">
        <v>60</v>
      </c>
      <c r="AA266" s="3">
        <v>0</v>
      </c>
      <c r="AB266" s="3">
        <v>2007</v>
      </c>
    </row>
    <row r="267" spans="1:28" x14ac:dyDescent="0.25">
      <c r="A267">
        <v>611</v>
      </c>
      <c r="B267" s="3" t="s">
        <v>319</v>
      </c>
      <c r="C267" s="3" t="s">
        <v>30</v>
      </c>
      <c r="D267" s="3" t="s">
        <v>77</v>
      </c>
      <c r="E267" s="4">
        <v>11.645</v>
      </c>
      <c r="F267" s="4">
        <v>1</v>
      </c>
      <c r="G267" s="4">
        <v>11.645</v>
      </c>
      <c r="H267" s="3" t="s">
        <v>320</v>
      </c>
      <c r="I267" s="3" t="s">
        <v>321</v>
      </c>
      <c r="J267" s="3" t="s">
        <v>322</v>
      </c>
      <c r="K267" s="18" t="str">
        <f t="shared" si="6"/>
        <v>Databáze H11</v>
      </c>
      <c r="L267" s="3" t="s">
        <v>323</v>
      </c>
      <c r="M267" s="3" t="s">
        <v>7513</v>
      </c>
      <c r="N267" s="20" t="s">
        <v>8233</v>
      </c>
      <c r="O267" s="3"/>
      <c r="P267" s="3"/>
      <c r="Q267" s="3"/>
      <c r="R267" s="3"/>
      <c r="S267" s="3"/>
      <c r="T267" s="3" t="s">
        <v>73</v>
      </c>
      <c r="U267" s="3">
        <v>10</v>
      </c>
      <c r="V267" s="3" t="s">
        <v>82</v>
      </c>
      <c r="W267" s="3" t="s">
        <v>8980</v>
      </c>
      <c r="X267" s="3" t="s">
        <v>147</v>
      </c>
      <c r="Y267" s="3" t="s">
        <v>147</v>
      </c>
      <c r="Z267" s="3" t="s">
        <v>318</v>
      </c>
      <c r="AA267" s="3">
        <v>0</v>
      </c>
      <c r="AB267" s="3">
        <v>2010</v>
      </c>
    </row>
    <row r="268" spans="1:28" x14ac:dyDescent="0.25">
      <c r="A268">
        <v>971</v>
      </c>
      <c r="B268" s="3" t="s">
        <v>5560</v>
      </c>
      <c r="C268" s="3" t="s">
        <v>30</v>
      </c>
      <c r="D268" s="3" t="s">
        <v>161</v>
      </c>
      <c r="E268" s="4">
        <v>0</v>
      </c>
      <c r="F268" s="4">
        <v>1</v>
      </c>
      <c r="G268" s="4">
        <v>0</v>
      </c>
      <c r="H268" s="3" t="s">
        <v>5561</v>
      </c>
      <c r="I268" s="3" t="s">
        <v>5562</v>
      </c>
      <c r="J268" s="3" t="s">
        <v>5563</v>
      </c>
      <c r="K268" s="18" t="str">
        <f t="shared" si="6"/>
        <v>Databáze H11</v>
      </c>
      <c r="L268" s="3" t="s">
        <v>5564</v>
      </c>
      <c r="M268" s="3" t="s">
        <v>7513</v>
      </c>
      <c r="N268" s="20" t="s">
        <v>8273</v>
      </c>
      <c r="O268" s="3"/>
      <c r="P268" s="3"/>
      <c r="Q268" s="3"/>
      <c r="R268" s="3"/>
      <c r="S268" s="3"/>
      <c r="T268" s="3" t="s">
        <v>5216</v>
      </c>
      <c r="U268" s="3">
        <v>1</v>
      </c>
      <c r="V268" s="3" t="s">
        <v>166</v>
      </c>
      <c r="W268" s="3" t="s">
        <v>8980</v>
      </c>
      <c r="X268" s="3" t="s">
        <v>5217</v>
      </c>
      <c r="Y268" s="3" t="s">
        <v>5217</v>
      </c>
      <c r="Z268" s="3" t="s">
        <v>28</v>
      </c>
      <c r="AA268" s="3">
        <v>0</v>
      </c>
      <c r="AB268" s="3">
        <v>2007</v>
      </c>
    </row>
    <row r="269" spans="1:28" x14ac:dyDescent="0.25">
      <c r="A269">
        <v>981</v>
      </c>
      <c r="B269" s="3" t="s">
        <v>4474</v>
      </c>
      <c r="C269" s="3" t="s">
        <v>30</v>
      </c>
      <c r="D269" s="3" t="s">
        <v>161</v>
      </c>
      <c r="E269" s="4">
        <v>0</v>
      </c>
      <c r="F269" s="4">
        <v>1</v>
      </c>
      <c r="G269" s="4">
        <v>0</v>
      </c>
      <c r="H269" s="3" t="s">
        <v>4475</v>
      </c>
      <c r="I269" s="3" t="s">
        <v>4476</v>
      </c>
      <c r="J269" s="3" t="s">
        <v>4477</v>
      </c>
      <c r="K269" s="18" t="str">
        <f t="shared" si="6"/>
        <v>Databáze H11</v>
      </c>
      <c r="L269" s="3" t="s">
        <v>4478</v>
      </c>
      <c r="M269" s="3" t="s">
        <v>7513</v>
      </c>
      <c r="N269" s="20" t="s">
        <v>8276</v>
      </c>
      <c r="O269" s="3"/>
      <c r="P269" s="3"/>
      <c r="Q269" s="3"/>
      <c r="R269" s="3"/>
      <c r="S269" s="3"/>
      <c r="T269" s="3" t="s">
        <v>89</v>
      </c>
      <c r="U269" s="3">
        <v>1</v>
      </c>
      <c r="V269" s="3" t="s">
        <v>166</v>
      </c>
      <c r="W269" s="3" t="s">
        <v>8980</v>
      </c>
      <c r="X269" s="3" t="s">
        <v>4479</v>
      </c>
      <c r="Y269" s="3" t="s">
        <v>4479</v>
      </c>
      <c r="Z269" s="3" t="s">
        <v>40</v>
      </c>
      <c r="AA269" s="3">
        <v>0</v>
      </c>
      <c r="AB269" s="3">
        <v>2007</v>
      </c>
    </row>
    <row r="270" spans="1:28" hidden="1" x14ac:dyDescent="0.25">
      <c r="A270">
        <v>17</v>
      </c>
      <c r="B270" s="3" t="s">
        <v>6952</v>
      </c>
      <c r="C270" s="3" t="s">
        <v>19</v>
      </c>
      <c r="D270" s="3" t="s">
        <v>20</v>
      </c>
      <c r="E270" s="4">
        <v>47.302</v>
      </c>
      <c r="F270" s="4">
        <v>6.5000000000000002E-2</v>
      </c>
      <c r="G270" s="4">
        <v>3.085</v>
      </c>
      <c r="H270" s="3" t="s">
        <v>6953</v>
      </c>
      <c r="I270" s="3" t="s">
        <v>6954</v>
      </c>
      <c r="J270" s="3" t="s">
        <v>6955</v>
      </c>
      <c r="K270" s="18" t="str">
        <f t="shared" si="6"/>
        <v>Databáze H11</v>
      </c>
      <c r="L270" s="3" t="s">
        <v>6956</v>
      </c>
      <c r="M270" s="3" t="s">
        <v>7513</v>
      </c>
      <c r="N270" s="20" t="s">
        <v>7654</v>
      </c>
      <c r="O270" s="3" t="s">
        <v>8869</v>
      </c>
      <c r="P270" s="18" t="str">
        <f>HYPERLINK(O270,"Katalog NK")</f>
        <v>Katalog NK</v>
      </c>
      <c r="Q270" s="18"/>
      <c r="R270" s="22" t="s">
        <v>8930</v>
      </c>
      <c r="S270" s="3" t="s">
        <v>9004</v>
      </c>
      <c r="T270" s="3" t="s">
        <v>89</v>
      </c>
      <c r="U270" s="3">
        <v>1</v>
      </c>
      <c r="V270" s="3" t="s">
        <v>26</v>
      </c>
      <c r="W270" s="3" t="s">
        <v>8980</v>
      </c>
      <c r="X270" s="3" t="s">
        <v>1199</v>
      </c>
      <c r="Y270" s="3" t="s">
        <v>1199</v>
      </c>
      <c r="Z270" s="3" t="s">
        <v>6957</v>
      </c>
      <c r="AA270" s="3">
        <v>0</v>
      </c>
      <c r="AB270" s="3">
        <v>2006</v>
      </c>
    </row>
    <row r="271" spans="1:28" hidden="1" x14ac:dyDescent="0.25">
      <c r="A271">
        <v>828</v>
      </c>
      <c r="B271" s="3" t="s">
        <v>6384</v>
      </c>
      <c r="C271" s="3" t="s">
        <v>19</v>
      </c>
      <c r="D271" s="3" t="s">
        <v>161</v>
      </c>
      <c r="E271" s="4">
        <v>0</v>
      </c>
      <c r="F271" s="2"/>
      <c r="G271" s="2"/>
      <c r="H271" s="3" t="s">
        <v>6385</v>
      </c>
      <c r="I271" s="3" t="s">
        <v>6386</v>
      </c>
      <c r="J271" s="3" t="s">
        <v>6387</v>
      </c>
      <c r="K271" s="18" t="str">
        <f t="shared" si="6"/>
        <v>Databáze H11</v>
      </c>
      <c r="L271" s="3" t="s">
        <v>6388</v>
      </c>
      <c r="M271" s="3" t="s">
        <v>7513</v>
      </c>
      <c r="N271" s="20" t="s">
        <v>7816</v>
      </c>
      <c r="O271" s="3" t="s">
        <v>8887</v>
      </c>
      <c r="P271" s="18" t="str">
        <f>HYPERLINK(O271,"Katalog NK")</f>
        <v>Katalog NK</v>
      </c>
      <c r="Q271" s="18"/>
      <c r="R271" s="22" t="s">
        <v>8930</v>
      </c>
      <c r="S271" s="3" t="s">
        <v>8999</v>
      </c>
      <c r="T271" s="3" t="s">
        <v>25</v>
      </c>
      <c r="U271" s="2"/>
      <c r="V271" s="3" t="s">
        <v>202</v>
      </c>
      <c r="W271" s="3" t="s">
        <v>8983</v>
      </c>
      <c r="X271" s="3" t="s">
        <v>448</v>
      </c>
      <c r="Y271" s="3" t="s">
        <v>448</v>
      </c>
      <c r="Z271" s="3" t="s">
        <v>40</v>
      </c>
      <c r="AA271" s="3" t="s">
        <v>205</v>
      </c>
      <c r="AB271" s="3">
        <v>2006</v>
      </c>
    </row>
    <row r="272" spans="1:28" hidden="1" x14ac:dyDescent="0.25">
      <c r="A272">
        <v>1078</v>
      </c>
      <c r="B272" s="3" t="s">
        <v>5222</v>
      </c>
      <c r="C272" s="3" t="s">
        <v>19</v>
      </c>
      <c r="D272" s="3" t="s">
        <v>161</v>
      </c>
      <c r="E272" s="4">
        <v>0</v>
      </c>
      <c r="F272" s="2"/>
      <c r="G272" s="2"/>
      <c r="H272" s="3" t="s">
        <v>5223</v>
      </c>
      <c r="I272" s="3" t="s">
        <v>5224</v>
      </c>
      <c r="J272" s="3" t="s">
        <v>5225</v>
      </c>
      <c r="K272" s="18" t="str">
        <f t="shared" si="6"/>
        <v>Databáze H11</v>
      </c>
      <c r="L272" s="3" t="s">
        <v>5226</v>
      </c>
      <c r="M272" s="3" t="s">
        <v>7513</v>
      </c>
      <c r="N272" s="20" t="s">
        <v>7818</v>
      </c>
      <c r="O272" s="3" t="s">
        <v>8410</v>
      </c>
      <c r="P272" s="18" t="str">
        <f>HYPERLINK(O272,"Katalog NK")</f>
        <v>Katalog NK</v>
      </c>
      <c r="Q272" s="18"/>
      <c r="R272" s="22" t="s">
        <v>8920</v>
      </c>
      <c r="S272" s="3" t="s">
        <v>8999</v>
      </c>
      <c r="T272" s="3" t="s">
        <v>236</v>
      </c>
      <c r="U272" s="2"/>
      <c r="V272" s="3" t="s">
        <v>202</v>
      </c>
      <c r="W272" s="3" t="s">
        <v>8981</v>
      </c>
      <c r="X272" s="3" t="s">
        <v>1600</v>
      </c>
      <c r="Y272" s="3" t="s">
        <v>5227</v>
      </c>
      <c r="Z272" s="3" t="s">
        <v>40</v>
      </c>
      <c r="AA272" s="3" t="s">
        <v>205</v>
      </c>
      <c r="AB272" s="3">
        <v>2007</v>
      </c>
    </row>
    <row r="273" spans="1:28" hidden="1" x14ac:dyDescent="0.25">
      <c r="A273">
        <v>1103</v>
      </c>
      <c r="B273" s="3" t="s">
        <v>5260</v>
      </c>
      <c r="C273" s="3" t="s">
        <v>19</v>
      </c>
      <c r="D273" s="3" t="s">
        <v>161</v>
      </c>
      <c r="E273" s="4">
        <v>0</v>
      </c>
      <c r="F273" s="2"/>
      <c r="G273" s="2"/>
      <c r="H273" s="3" t="s">
        <v>5261</v>
      </c>
      <c r="I273" s="3" t="s">
        <v>5262</v>
      </c>
      <c r="J273" s="3" t="s">
        <v>5263</v>
      </c>
      <c r="K273" s="18" t="str">
        <f t="shared" si="6"/>
        <v>Databáze H11</v>
      </c>
      <c r="L273" s="3" t="s">
        <v>5264</v>
      </c>
      <c r="M273" s="3" t="s">
        <v>7513</v>
      </c>
      <c r="N273" s="20" t="s">
        <v>7819</v>
      </c>
      <c r="O273" s="3" t="s">
        <v>8425</v>
      </c>
      <c r="P273" s="18" t="str">
        <f>HYPERLINK(O273,"Katalog NK")</f>
        <v>Katalog NK</v>
      </c>
      <c r="Q273" s="18"/>
      <c r="R273" s="22" t="s">
        <v>8920</v>
      </c>
      <c r="S273" s="3" t="s">
        <v>9044</v>
      </c>
      <c r="T273" s="3" t="s">
        <v>146</v>
      </c>
      <c r="U273" s="2"/>
      <c r="V273" s="3" t="s">
        <v>202</v>
      </c>
      <c r="W273" s="3" t="s">
        <v>8981</v>
      </c>
      <c r="X273" s="3" t="s">
        <v>190</v>
      </c>
      <c r="Y273" s="3" t="s">
        <v>190</v>
      </c>
      <c r="Z273" s="3" t="s">
        <v>5265</v>
      </c>
      <c r="AA273" s="3" t="s">
        <v>205</v>
      </c>
      <c r="AB273" s="3">
        <v>2007</v>
      </c>
    </row>
    <row r="274" spans="1:28" x14ac:dyDescent="0.25">
      <c r="A274">
        <v>591</v>
      </c>
      <c r="B274" s="3" t="s">
        <v>2241</v>
      </c>
      <c r="C274" s="3" t="s">
        <v>30</v>
      </c>
      <c r="D274" s="3" t="s">
        <v>77</v>
      </c>
      <c r="E274" s="4">
        <v>11.645</v>
      </c>
      <c r="F274" s="4">
        <v>1</v>
      </c>
      <c r="G274" s="4">
        <v>11.645</v>
      </c>
      <c r="H274" s="3" t="s">
        <v>2242</v>
      </c>
      <c r="I274" s="3" t="s">
        <v>2243</v>
      </c>
      <c r="J274" s="3" t="s">
        <v>2244</v>
      </c>
      <c r="K274" s="18" t="str">
        <f t="shared" si="6"/>
        <v>Databáze H11</v>
      </c>
      <c r="L274" s="3" t="s">
        <v>178</v>
      </c>
      <c r="M274" s="3" t="s">
        <v>7513</v>
      </c>
      <c r="N274" s="20" t="s">
        <v>8228</v>
      </c>
      <c r="O274" s="3"/>
      <c r="P274" s="3"/>
      <c r="Q274" s="3"/>
      <c r="R274" s="3"/>
      <c r="S274" s="3"/>
      <c r="T274" s="3" t="s">
        <v>66</v>
      </c>
      <c r="U274" s="3">
        <v>10</v>
      </c>
      <c r="V274" s="3" t="s">
        <v>411</v>
      </c>
      <c r="W274" s="3" t="s">
        <v>8980</v>
      </c>
      <c r="X274" s="3" t="s">
        <v>179</v>
      </c>
      <c r="Y274" s="3" t="s">
        <v>179</v>
      </c>
      <c r="Z274" s="3" t="s">
        <v>40</v>
      </c>
      <c r="AA274" s="3">
        <v>0</v>
      </c>
      <c r="AB274" s="3">
        <v>2009</v>
      </c>
    </row>
    <row r="275" spans="1:28" x14ac:dyDescent="0.25">
      <c r="A275">
        <v>612</v>
      </c>
      <c r="B275" s="3" t="s">
        <v>174</v>
      </c>
      <c r="C275" s="3" t="s">
        <v>30</v>
      </c>
      <c r="D275" s="3" t="s">
        <v>77</v>
      </c>
      <c r="E275" s="4">
        <v>11.645</v>
      </c>
      <c r="F275" s="4">
        <v>1</v>
      </c>
      <c r="G275" s="4">
        <v>11.645</v>
      </c>
      <c r="H275" s="3" t="s">
        <v>175</v>
      </c>
      <c r="I275" s="3" t="s">
        <v>176</v>
      </c>
      <c r="J275" s="3" t="s">
        <v>177</v>
      </c>
      <c r="K275" s="18" t="str">
        <f t="shared" si="6"/>
        <v>Databáze H11</v>
      </c>
      <c r="L275" s="3" t="s">
        <v>178</v>
      </c>
      <c r="M275" s="3" t="s">
        <v>7512</v>
      </c>
      <c r="N275" s="20" t="s">
        <v>8228</v>
      </c>
      <c r="O275" s="3"/>
      <c r="P275" s="3"/>
      <c r="Q275" s="3"/>
      <c r="R275" s="3"/>
      <c r="S275" s="3"/>
      <c r="T275" s="3" t="s">
        <v>66</v>
      </c>
      <c r="U275" s="3">
        <v>10</v>
      </c>
      <c r="V275" s="3" t="s">
        <v>82</v>
      </c>
      <c r="W275" s="3" t="s">
        <v>8980</v>
      </c>
      <c r="X275" s="3" t="s">
        <v>179</v>
      </c>
      <c r="Y275" s="3" t="s">
        <v>179</v>
      </c>
      <c r="Z275" s="3" t="s">
        <v>40</v>
      </c>
      <c r="AA275" s="3">
        <v>0</v>
      </c>
      <c r="AB275" s="3">
        <v>2010</v>
      </c>
    </row>
    <row r="276" spans="1:28" x14ac:dyDescent="0.25">
      <c r="A276">
        <v>973</v>
      </c>
      <c r="B276" s="3" t="s">
        <v>4936</v>
      </c>
      <c r="C276" s="3" t="s">
        <v>30</v>
      </c>
      <c r="D276" s="3" t="s">
        <v>161</v>
      </c>
      <c r="E276" s="4">
        <v>0</v>
      </c>
      <c r="F276" s="4">
        <v>1</v>
      </c>
      <c r="G276" s="4">
        <v>0</v>
      </c>
      <c r="H276" s="3" t="s">
        <v>4937</v>
      </c>
      <c r="I276" s="3" t="s">
        <v>4938</v>
      </c>
      <c r="J276" s="3" t="s">
        <v>4939</v>
      </c>
      <c r="K276" s="18" t="str">
        <f t="shared" si="6"/>
        <v>Databáze H11</v>
      </c>
      <c r="L276" s="3" t="s">
        <v>4940</v>
      </c>
      <c r="M276" s="3" t="s">
        <v>7513</v>
      </c>
      <c r="N276" s="20" t="s">
        <v>8250</v>
      </c>
      <c r="O276" s="3"/>
      <c r="P276" s="3"/>
      <c r="Q276" s="3"/>
      <c r="R276" s="3"/>
      <c r="S276" s="3"/>
      <c r="T276" s="3" t="s">
        <v>66</v>
      </c>
      <c r="U276" s="3">
        <v>10</v>
      </c>
      <c r="V276" s="3" t="s">
        <v>166</v>
      </c>
      <c r="W276" s="3" t="s">
        <v>8980</v>
      </c>
      <c r="X276" s="3" t="s">
        <v>179</v>
      </c>
      <c r="Y276" s="3" t="s">
        <v>179</v>
      </c>
      <c r="Z276" s="3" t="s">
        <v>40</v>
      </c>
      <c r="AA276" s="3">
        <v>0</v>
      </c>
      <c r="AB276" s="3">
        <v>2007</v>
      </c>
    </row>
    <row r="277" spans="1:28" x14ac:dyDescent="0.25">
      <c r="A277">
        <v>1034</v>
      </c>
      <c r="B277" s="3" t="s">
        <v>5666</v>
      </c>
      <c r="C277" s="3" t="s">
        <v>30</v>
      </c>
      <c r="D277" s="3" t="s">
        <v>161</v>
      </c>
      <c r="E277" s="4">
        <v>0</v>
      </c>
      <c r="F277" s="4">
        <v>1</v>
      </c>
      <c r="G277" s="4">
        <v>0</v>
      </c>
      <c r="H277" s="3" t="s">
        <v>5667</v>
      </c>
      <c r="I277" s="3" t="s">
        <v>5668</v>
      </c>
      <c r="J277" s="3" t="s">
        <v>5669</v>
      </c>
      <c r="K277" s="18" t="str">
        <f t="shared" si="6"/>
        <v>Databáze H11</v>
      </c>
      <c r="L277" s="3" t="s">
        <v>5008</v>
      </c>
      <c r="M277" s="3" t="s">
        <v>7513</v>
      </c>
      <c r="N277" s="20" t="s">
        <v>8282</v>
      </c>
      <c r="O277" s="3"/>
      <c r="P277" s="3"/>
      <c r="Q277" s="3"/>
      <c r="R277" s="3"/>
      <c r="S277" s="3"/>
      <c r="T277" s="3" t="s">
        <v>410</v>
      </c>
      <c r="U277" s="3">
        <v>6</v>
      </c>
      <c r="V277" s="3" t="s">
        <v>166</v>
      </c>
      <c r="W277" s="3" t="s">
        <v>8980</v>
      </c>
      <c r="X277" s="3" t="s">
        <v>567</v>
      </c>
      <c r="Y277" s="3" t="s">
        <v>567</v>
      </c>
      <c r="Z277" s="3" t="s">
        <v>398</v>
      </c>
      <c r="AA277" s="3">
        <v>0</v>
      </c>
      <c r="AB277" s="3">
        <v>2007</v>
      </c>
    </row>
    <row r="278" spans="1:28" x14ac:dyDescent="0.25">
      <c r="A278">
        <v>1035</v>
      </c>
      <c r="B278" s="3" t="s">
        <v>5004</v>
      </c>
      <c r="C278" s="3" t="s">
        <v>30</v>
      </c>
      <c r="D278" s="3" t="s">
        <v>161</v>
      </c>
      <c r="E278" s="4">
        <v>0</v>
      </c>
      <c r="F278" s="4">
        <v>1</v>
      </c>
      <c r="G278" s="4">
        <v>0</v>
      </c>
      <c r="H278" s="3" t="s">
        <v>5005</v>
      </c>
      <c r="I278" s="3" t="s">
        <v>5006</v>
      </c>
      <c r="J278" s="3" t="s">
        <v>5007</v>
      </c>
      <c r="K278" s="18" t="str">
        <f t="shared" si="6"/>
        <v>Databáze H11</v>
      </c>
      <c r="L278" s="3" t="s">
        <v>5008</v>
      </c>
      <c r="M278" s="3" t="s">
        <v>7513</v>
      </c>
      <c r="N278" s="20" t="s">
        <v>8282</v>
      </c>
      <c r="O278" s="3"/>
      <c r="P278" s="3"/>
      <c r="Q278" s="3"/>
      <c r="R278" s="3"/>
      <c r="S278" s="3"/>
      <c r="T278" s="3" t="s">
        <v>73</v>
      </c>
      <c r="U278" s="3">
        <v>10</v>
      </c>
      <c r="V278" s="3" t="s">
        <v>166</v>
      </c>
      <c r="W278" s="3" t="s">
        <v>8980</v>
      </c>
      <c r="X278" s="3" t="s">
        <v>567</v>
      </c>
      <c r="Y278" s="3" t="s">
        <v>567</v>
      </c>
      <c r="Z278" s="3" t="s">
        <v>398</v>
      </c>
      <c r="AA278" s="3">
        <v>0</v>
      </c>
      <c r="AB278" s="3">
        <v>2007</v>
      </c>
    </row>
    <row r="279" spans="1:28" x14ac:dyDescent="0.25">
      <c r="A279">
        <v>1036</v>
      </c>
      <c r="B279" s="3" t="s">
        <v>5761</v>
      </c>
      <c r="C279" s="3" t="s">
        <v>30</v>
      </c>
      <c r="D279" s="3" t="s">
        <v>161</v>
      </c>
      <c r="E279" s="4">
        <v>0</v>
      </c>
      <c r="F279" s="4">
        <v>1</v>
      </c>
      <c r="G279" s="4">
        <v>0</v>
      </c>
      <c r="H279" s="3" t="s">
        <v>5762</v>
      </c>
      <c r="I279" s="3" t="s">
        <v>5763</v>
      </c>
      <c r="J279" s="3" t="s">
        <v>5764</v>
      </c>
      <c r="K279" s="18" t="str">
        <f t="shared" si="6"/>
        <v>Databáze H11</v>
      </c>
      <c r="L279" s="3" t="s">
        <v>5008</v>
      </c>
      <c r="M279" s="3" t="s">
        <v>7513</v>
      </c>
      <c r="N279" s="20" t="s">
        <v>8282</v>
      </c>
      <c r="O279" s="3"/>
      <c r="P279" s="3"/>
      <c r="Q279" s="3"/>
      <c r="R279" s="3"/>
      <c r="S279" s="3"/>
      <c r="T279" s="3" t="s">
        <v>73</v>
      </c>
      <c r="U279" s="3">
        <v>10</v>
      </c>
      <c r="V279" s="3" t="s">
        <v>166</v>
      </c>
      <c r="W279" s="3" t="s">
        <v>8980</v>
      </c>
      <c r="X279" s="3" t="s">
        <v>567</v>
      </c>
      <c r="Y279" s="3" t="s">
        <v>567</v>
      </c>
      <c r="Z279" s="3" t="s">
        <v>398</v>
      </c>
      <c r="AA279" s="3">
        <v>0</v>
      </c>
      <c r="AB279" s="3">
        <v>2007</v>
      </c>
    </row>
    <row r="280" spans="1:28" hidden="1" x14ac:dyDescent="0.25">
      <c r="A280">
        <v>225</v>
      </c>
      <c r="B280" s="3" t="s">
        <v>6637</v>
      </c>
      <c r="C280" s="3" t="s">
        <v>19</v>
      </c>
      <c r="D280" s="3" t="s">
        <v>20</v>
      </c>
      <c r="E280" s="4">
        <v>46.579000000000001</v>
      </c>
      <c r="F280" s="4">
        <v>5.6000000000000001E-2</v>
      </c>
      <c r="G280" s="4">
        <v>2.5880000000000001</v>
      </c>
      <c r="H280" s="3" t="s">
        <v>6638</v>
      </c>
      <c r="I280" s="3" t="s">
        <v>6639</v>
      </c>
      <c r="J280" s="3" t="s">
        <v>6640</v>
      </c>
      <c r="K280" s="18" t="str">
        <f t="shared" si="6"/>
        <v>Databáze H11</v>
      </c>
      <c r="L280" s="3" t="s">
        <v>6641</v>
      </c>
      <c r="M280" s="3" t="s">
        <v>7513</v>
      </c>
      <c r="N280" s="20" t="s">
        <v>7740</v>
      </c>
      <c r="O280" s="3" t="s">
        <v>8849</v>
      </c>
      <c r="P280" s="18" t="str">
        <f>HYPERLINK(O280,"Katalog NK")</f>
        <v>Katalog NK</v>
      </c>
      <c r="Q280" s="18"/>
      <c r="R280" s="22" t="s">
        <v>8973</v>
      </c>
      <c r="S280" s="3" t="s">
        <v>8999</v>
      </c>
      <c r="T280" s="3" t="s">
        <v>236</v>
      </c>
      <c r="U280" s="3">
        <v>10</v>
      </c>
      <c r="V280" s="3" t="s">
        <v>26</v>
      </c>
      <c r="W280" s="3" t="s">
        <v>8980</v>
      </c>
      <c r="X280" s="3" t="s">
        <v>1600</v>
      </c>
      <c r="Y280" s="3" t="s">
        <v>1600</v>
      </c>
      <c r="Z280" s="3" t="s">
        <v>40</v>
      </c>
      <c r="AA280" s="3">
        <v>0</v>
      </c>
      <c r="AB280" s="3">
        <v>2006</v>
      </c>
    </row>
    <row r="281" spans="1:28" x14ac:dyDescent="0.25">
      <c r="A281">
        <v>1039</v>
      </c>
      <c r="B281" s="3" t="s">
        <v>4320</v>
      </c>
      <c r="C281" s="3" t="s">
        <v>30</v>
      </c>
      <c r="D281" s="3" t="s">
        <v>161</v>
      </c>
      <c r="E281" s="4">
        <v>0</v>
      </c>
      <c r="F281" s="4">
        <v>1</v>
      </c>
      <c r="G281" s="4">
        <v>0</v>
      </c>
      <c r="H281" s="3" t="s">
        <v>4321</v>
      </c>
      <c r="I281" s="3" t="s">
        <v>4322</v>
      </c>
      <c r="J281" s="3" t="s">
        <v>4323</v>
      </c>
      <c r="K281" s="18" t="str">
        <f t="shared" si="6"/>
        <v>Databáze H11</v>
      </c>
      <c r="L281" s="3" t="s">
        <v>4324</v>
      </c>
      <c r="M281" s="3" t="s">
        <v>7513</v>
      </c>
      <c r="N281" s="20" t="s">
        <v>8282</v>
      </c>
      <c r="O281" s="3"/>
      <c r="P281" s="3"/>
      <c r="Q281" s="3"/>
      <c r="R281" s="3"/>
      <c r="S281" s="3"/>
      <c r="T281" s="3" t="s">
        <v>236</v>
      </c>
      <c r="U281" s="3">
        <v>10</v>
      </c>
      <c r="V281" s="3" t="s">
        <v>166</v>
      </c>
      <c r="W281" s="3" t="s">
        <v>8980</v>
      </c>
      <c r="X281" s="3" t="s">
        <v>567</v>
      </c>
      <c r="Y281" s="3" t="s">
        <v>567</v>
      </c>
      <c r="Z281" s="3" t="s">
        <v>398</v>
      </c>
      <c r="AA281" s="3">
        <v>0</v>
      </c>
      <c r="AB281" s="3">
        <v>2007</v>
      </c>
    </row>
    <row r="282" spans="1:28" x14ac:dyDescent="0.25">
      <c r="A282">
        <v>1046</v>
      </c>
      <c r="B282" s="3" t="s">
        <v>5546</v>
      </c>
      <c r="C282" s="3" t="s">
        <v>30</v>
      </c>
      <c r="D282" s="3" t="s">
        <v>161</v>
      </c>
      <c r="E282" s="4">
        <v>0</v>
      </c>
      <c r="F282" s="4">
        <v>1</v>
      </c>
      <c r="G282" s="4">
        <v>0</v>
      </c>
      <c r="H282" s="3" t="s">
        <v>5547</v>
      </c>
      <c r="I282" s="3" t="s">
        <v>5548</v>
      </c>
      <c r="J282" s="3" t="s">
        <v>5549</v>
      </c>
      <c r="K282" s="18" t="str">
        <f t="shared" si="6"/>
        <v>Databáze H11</v>
      </c>
      <c r="L282" s="3" t="s">
        <v>5008</v>
      </c>
      <c r="M282" s="3" t="s">
        <v>7513</v>
      </c>
      <c r="N282" s="20" t="s">
        <v>8282</v>
      </c>
      <c r="O282" s="3"/>
      <c r="P282" s="3"/>
      <c r="Q282" s="3"/>
      <c r="R282" s="3"/>
      <c r="S282" s="3"/>
      <c r="T282" s="3" t="s">
        <v>73</v>
      </c>
      <c r="U282" s="3">
        <v>10</v>
      </c>
      <c r="V282" s="3" t="s">
        <v>166</v>
      </c>
      <c r="W282" s="3" t="s">
        <v>8980</v>
      </c>
      <c r="X282" s="3" t="s">
        <v>567</v>
      </c>
      <c r="Y282" s="3" t="s">
        <v>567</v>
      </c>
      <c r="Z282" s="3" t="s">
        <v>398</v>
      </c>
      <c r="AA282" s="3">
        <v>0</v>
      </c>
      <c r="AB282" s="3">
        <v>2007</v>
      </c>
    </row>
    <row r="283" spans="1:28" x14ac:dyDescent="0.25">
      <c r="A283">
        <v>668</v>
      </c>
      <c r="B283" s="3" t="s">
        <v>2072</v>
      </c>
      <c r="C283" s="3" t="s">
        <v>30</v>
      </c>
      <c r="D283" s="3" t="s">
        <v>77</v>
      </c>
      <c r="E283" s="4">
        <v>4.7300000000000004</v>
      </c>
      <c r="F283" s="4">
        <v>1</v>
      </c>
      <c r="G283" s="4">
        <v>4.7300000000000004</v>
      </c>
      <c r="H283" s="3" t="s">
        <v>2073</v>
      </c>
      <c r="I283" s="3" t="s">
        <v>2074</v>
      </c>
      <c r="J283" s="3" t="s">
        <v>2075</v>
      </c>
      <c r="K283" s="18" t="str">
        <f t="shared" si="6"/>
        <v>Databáze H11</v>
      </c>
      <c r="L283" s="3" t="s">
        <v>2076</v>
      </c>
      <c r="M283" s="3" t="s">
        <v>7513</v>
      </c>
      <c r="N283" s="20" t="s">
        <v>8241</v>
      </c>
      <c r="O283" s="3"/>
      <c r="P283" s="3"/>
      <c r="Q283" s="3"/>
      <c r="R283" s="3"/>
      <c r="S283" s="3"/>
      <c r="T283" s="3" t="s">
        <v>841</v>
      </c>
      <c r="U283" s="3">
        <v>1</v>
      </c>
      <c r="V283" s="3" t="s">
        <v>411</v>
      </c>
      <c r="W283" s="3" t="s">
        <v>8980</v>
      </c>
      <c r="X283" s="3" t="s">
        <v>90</v>
      </c>
      <c r="Y283" s="3" t="s">
        <v>90</v>
      </c>
      <c r="Z283" s="3" t="s">
        <v>40</v>
      </c>
      <c r="AA283" s="3">
        <v>0</v>
      </c>
      <c r="AB283" s="3">
        <v>2009</v>
      </c>
    </row>
    <row r="284" spans="1:28" x14ac:dyDescent="0.25">
      <c r="A284">
        <v>670</v>
      </c>
      <c r="B284" s="3" t="s">
        <v>454</v>
      </c>
      <c r="C284" s="3" t="s">
        <v>30</v>
      </c>
      <c r="D284" s="3" t="s">
        <v>77</v>
      </c>
      <c r="E284" s="4">
        <v>4.7300000000000004</v>
      </c>
      <c r="F284" s="4">
        <v>0.5</v>
      </c>
      <c r="G284" s="4">
        <v>2.3650000000000002</v>
      </c>
      <c r="H284" s="3" t="s">
        <v>455</v>
      </c>
      <c r="I284" s="3" t="s">
        <v>456</v>
      </c>
      <c r="J284" s="3" t="s">
        <v>457</v>
      </c>
      <c r="K284" s="18" t="str">
        <f t="shared" si="6"/>
        <v>Databáze H11</v>
      </c>
      <c r="L284" s="3" t="s">
        <v>458</v>
      </c>
      <c r="M284" s="3" t="s">
        <v>7513</v>
      </c>
      <c r="N284" s="20" t="s">
        <v>8242</v>
      </c>
      <c r="O284" s="3"/>
      <c r="P284" s="3"/>
      <c r="Q284" s="3"/>
      <c r="R284" s="3"/>
      <c r="S284" s="3"/>
      <c r="T284" s="3" t="s">
        <v>56</v>
      </c>
      <c r="U284" s="3">
        <v>1</v>
      </c>
      <c r="V284" s="3" t="s">
        <v>118</v>
      </c>
      <c r="W284" s="3" t="s">
        <v>8980</v>
      </c>
      <c r="X284" s="3" t="s">
        <v>459</v>
      </c>
      <c r="Y284" s="3" t="s">
        <v>459</v>
      </c>
      <c r="Z284" s="3" t="s">
        <v>40</v>
      </c>
      <c r="AA284" s="3">
        <v>0</v>
      </c>
      <c r="AB284" s="3">
        <v>2010</v>
      </c>
    </row>
    <row r="285" spans="1:28" x14ac:dyDescent="0.25">
      <c r="A285">
        <v>671</v>
      </c>
      <c r="B285" s="3" t="s">
        <v>836</v>
      </c>
      <c r="C285" s="3" t="s">
        <v>30</v>
      </c>
      <c r="D285" s="3" t="s">
        <v>77</v>
      </c>
      <c r="E285" s="4">
        <v>4.7300000000000004</v>
      </c>
      <c r="F285" s="4">
        <v>1</v>
      </c>
      <c r="G285" s="4">
        <v>4.7300000000000004</v>
      </c>
      <c r="H285" s="3" t="s">
        <v>837</v>
      </c>
      <c r="I285" s="3" t="s">
        <v>838</v>
      </c>
      <c r="J285" s="3" t="s">
        <v>839</v>
      </c>
      <c r="K285" s="18" t="str">
        <f t="shared" si="6"/>
        <v>Databáze H11</v>
      </c>
      <c r="L285" s="3" t="s">
        <v>840</v>
      </c>
      <c r="M285" s="3" t="s">
        <v>7513</v>
      </c>
      <c r="N285" s="20" t="s">
        <v>8243</v>
      </c>
      <c r="O285" s="3"/>
      <c r="P285" s="3"/>
      <c r="Q285" s="3"/>
      <c r="R285" s="3"/>
      <c r="S285" s="3"/>
      <c r="T285" s="3" t="s">
        <v>841</v>
      </c>
      <c r="U285" s="3">
        <v>1</v>
      </c>
      <c r="V285" s="3" t="s">
        <v>118</v>
      </c>
      <c r="W285" s="3" t="s">
        <v>8980</v>
      </c>
      <c r="X285" s="3" t="s">
        <v>101</v>
      </c>
      <c r="Y285" s="3" t="s">
        <v>101</v>
      </c>
      <c r="Z285" s="3" t="s">
        <v>40</v>
      </c>
      <c r="AA285" s="3">
        <v>0</v>
      </c>
      <c r="AB285" s="3">
        <v>2010</v>
      </c>
    </row>
    <row r="286" spans="1:28" x14ac:dyDescent="0.25">
      <c r="A286">
        <v>956</v>
      </c>
      <c r="B286" s="3" t="s">
        <v>6042</v>
      </c>
      <c r="C286" s="3" t="s">
        <v>30</v>
      </c>
      <c r="D286" s="3" t="s">
        <v>161</v>
      </c>
      <c r="E286" s="4">
        <v>0</v>
      </c>
      <c r="F286" s="4">
        <v>1</v>
      </c>
      <c r="G286" s="4">
        <v>0</v>
      </c>
      <c r="H286" s="3" t="s">
        <v>6043</v>
      </c>
      <c r="I286" s="3" t="s">
        <v>6044</v>
      </c>
      <c r="J286" s="3" t="s">
        <v>6045</v>
      </c>
      <c r="K286" s="18" t="str">
        <f t="shared" si="6"/>
        <v>Databáze H11</v>
      </c>
      <c r="L286" s="3" t="s">
        <v>6046</v>
      </c>
      <c r="M286" s="3" t="s">
        <v>7513</v>
      </c>
      <c r="N286" s="20" t="s">
        <v>8270</v>
      </c>
      <c r="O286" s="3"/>
      <c r="P286" s="3"/>
      <c r="Q286" s="3"/>
      <c r="R286" s="3"/>
      <c r="S286" s="3"/>
      <c r="T286" s="3" t="s">
        <v>89</v>
      </c>
      <c r="U286" s="3">
        <v>1</v>
      </c>
      <c r="V286" s="3" t="s">
        <v>166</v>
      </c>
      <c r="W286" s="3" t="s">
        <v>8980</v>
      </c>
      <c r="X286" s="3" t="s">
        <v>2318</v>
      </c>
      <c r="Y286" s="3" t="s">
        <v>6047</v>
      </c>
      <c r="Z286" s="3" t="s">
        <v>716</v>
      </c>
      <c r="AA286" s="3">
        <v>0</v>
      </c>
      <c r="AB286" s="3">
        <v>2007</v>
      </c>
    </row>
    <row r="287" spans="1:28" x14ac:dyDescent="0.25">
      <c r="A287">
        <v>588</v>
      </c>
      <c r="B287" s="3" t="s">
        <v>2491</v>
      </c>
      <c r="C287" s="3" t="s">
        <v>30</v>
      </c>
      <c r="D287" s="3" t="s">
        <v>77</v>
      </c>
      <c r="E287" s="4">
        <v>11.645</v>
      </c>
      <c r="F287" s="4">
        <v>1</v>
      </c>
      <c r="G287" s="4">
        <v>11.645</v>
      </c>
      <c r="H287" s="3" t="s">
        <v>2492</v>
      </c>
      <c r="I287" s="3" t="s">
        <v>2493</v>
      </c>
      <c r="J287" s="3" t="s">
        <v>2494</v>
      </c>
      <c r="K287" s="18" t="str">
        <f t="shared" si="6"/>
        <v>Databáze H11</v>
      </c>
      <c r="L287" s="3" t="s">
        <v>2495</v>
      </c>
      <c r="M287" s="3" t="s">
        <v>7513</v>
      </c>
      <c r="N287" s="20" t="s">
        <v>8227</v>
      </c>
      <c r="O287" s="3"/>
      <c r="P287" s="3"/>
      <c r="Q287" s="3"/>
      <c r="R287" s="3"/>
      <c r="S287" s="3"/>
      <c r="T287" s="3" t="s">
        <v>73</v>
      </c>
      <c r="U287" s="3">
        <v>10</v>
      </c>
      <c r="V287" s="3" t="s">
        <v>411</v>
      </c>
      <c r="W287" s="3" t="s">
        <v>8980</v>
      </c>
      <c r="X287" s="3" t="s">
        <v>722</v>
      </c>
      <c r="Y287" s="3" t="s">
        <v>722</v>
      </c>
      <c r="Z287" s="3" t="s">
        <v>40</v>
      </c>
      <c r="AA287" s="3">
        <v>0</v>
      </c>
      <c r="AB287" s="3">
        <v>2009</v>
      </c>
    </row>
    <row r="288" spans="1:28" x14ac:dyDescent="0.25">
      <c r="A288">
        <v>655</v>
      </c>
      <c r="B288" s="3" t="s">
        <v>5612</v>
      </c>
      <c r="C288" s="3" t="s">
        <v>30</v>
      </c>
      <c r="D288" s="3" t="s">
        <v>51</v>
      </c>
      <c r="E288" s="4">
        <v>8.4700000000000006</v>
      </c>
      <c r="F288" s="4">
        <v>1</v>
      </c>
      <c r="G288" s="4">
        <v>8.4700000000000006</v>
      </c>
      <c r="H288" s="3" t="s">
        <v>5613</v>
      </c>
      <c r="I288" s="3" t="s">
        <v>5614</v>
      </c>
      <c r="J288" s="3" t="s">
        <v>5615</v>
      </c>
      <c r="K288" s="18" t="str">
        <f t="shared" si="6"/>
        <v>Databáze H11</v>
      </c>
      <c r="L288" s="3" t="s">
        <v>5616</v>
      </c>
      <c r="M288" s="3" t="s">
        <v>7512</v>
      </c>
      <c r="N288" s="20" t="s">
        <v>8237</v>
      </c>
      <c r="O288" s="3"/>
      <c r="P288" s="3"/>
      <c r="Q288" s="3"/>
      <c r="R288" s="3"/>
      <c r="S288" s="3"/>
      <c r="T288" s="3" t="s">
        <v>622</v>
      </c>
      <c r="U288" s="3">
        <v>7</v>
      </c>
      <c r="V288" s="3" t="s">
        <v>411</v>
      </c>
      <c r="W288" s="3" t="s">
        <v>8980</v>
      </c>
      <c r="X288" s="3" t="s">
        <v>412</v>
      </c>
      <c r="Y288" s="3" t="s">
        <v>412</v>
      </c>
      <c r="Z288" s="3" t="s">
        <v>1131</v>
      </c>
      <c r="AA288" s="3">
        <v>0</v>
      </c>
      <c r="AB288" s="3">
        <v>2007</v>
      </c>
    </row>
    <row r="289" spans="1:28" x14ac:dyDescent="0.25">
      <c r="A289">
        <v>656</v>
      </c>
      <c r="B289" s="3" t="s">
        <v>5812</v>
      </c>
      <c r="C289" s="3" t="s">
        <v>30</v>
      </c>
      <c r="D289" s="3" t="s">
        <v>51</v>
      </c>
      <c r="E289" s="4">
        <v>8.4700000000000006</v>
      </c>
      <c r="F289" s="4">
        <v>0.5</v>
      </c>
      <c r="G289" s="4">
        <v>4.2350000000000003</v>
      </c>
      <c r="H289" s="3" t="s">
        <v>5813</v>
      </c>
      <c r="I289" s="3" t="s">
        <v>5814</v>
      </c>
      <c r="J289" s="3" t="s">
        <v>5815</v>
      </c>
      <c r="K289" s="18" t="str">
        <f t="shared" si="6"/>
        <v>Databáze H11</v>
      </c>
      <c r="L289" s="3" t="s">
        <v>5616</v>
      </c>
      <c r="M289" s="3" t="s">
        <v>7512</v>
      </c>
      <c r="N289" s="20" t="s">
        <v>8237</v>
      </c>
      <c r="O289" s="3"/>
      <c r="P289" s="3"/>
      <c r="Q289" s="3"/>
      <c r="R289" s="3"/>
      <c r="S289" s="3"/>
      <c r="T289" s="3" t="s">
        <v>46</v>
      </c>
      <c r="U289" s="3">
        <v>7</v>
      </c>
      <c r="V289" s="3" t="s">
        <v>411</v>
      </c>
      <c r="W289" s="3" t="s">
        <v>8980</v>
      </c>
      <c r="X289" s="3" t="s">
        <v>412</v>
      </c>
      <c r="Y289" s="3" t="s">
        <v>412</v>
      </c>
      <c r="Z289" s="3" t="s">
        <v>5816</v>
      </c>
      <c r="AA289" s="3">
        <v>0</v>
      </c>
      <c r="AB289" s="3">
        <v>2007</v>
      </c>
    </row>
    <row r="290" spans="1:28" x14ac:dyDescent="0.25">
      <c r="A290">
        <v>854</v>
      </c>
      <c r="B290" s="3" t="s">
        <v>4376</v>
      </c>
      <c r="C290" s="3" t="s">
        <v>30</v>
      </c>
      <c r="D290" s="3" t="s">
        <v>161</v>
      </c>
      <c r="E290" s="4">
        <v>0</v>
      </c>
      <c r="F290" s="4">
        <v>1</v>
      </c>
      <c r="G290" s="4">
        <v>0</v>
      </c>
      <c r="H290" s="3" t="s">
        <v>4377</v>
      </c>
      <c r="I290" s="3" t="s">
        <v>4378</v>
      </c>
      <c r="J290" s="3" t="s">
        <v>4379</v>
      </c>
      <c r="K290" s="18" t="str">
        <f t="shared" si="6"/>
        <v>Databáze H11</v>
      </c>
      <c r="L290" s="3" t="s">
        <v>4380</v>
      </c>
      <c r="M290" s="3" t="s">
        <v>7513</v>
      </c>
      <c r="N290" s="20" t="s">
        <v>8255</v>
      </c>
      <c r="O290" s="3"/>
      <c r="P290" s="3"/>
      <c r="Q290" s="3"/>
      <c r="R290" s="3"/>
      <c r="S290" s="3"/>
      <c r="T290" s="3" t="s">
        <v>89</v>
      </c>
      <c r="U290" s="3">
        <v>1</v>
      </c>
      <c r="V290" s="3" t="s">
        <v>166</v>
      </c>
      <c r="W290" s="3" t="s">
        <v>8980</v>
      </c>
      <c r="X290" s="3" t="s">
        <v>740</v>
      </c>
      <c r="Y290" s="3" t="s">
        <v>4381</v>
      </c>
      <c r="Z290" s="3" t="s">
        <v>60</v>
      </c>
      <c r="AA290" s="3">
        <v>0</v>
      </c>
      <c r="AB290" s="3">
        <v>2007</v>
      </c>
    </row>
    <row r="291" spans="1:28" x14ac:dyDescent="0.25">
      <c r="A291">
        <v>855</v>
      </c>
      <c r="B291" s="3" t="s">
        <v>5042</v>
      </c>
      <c r="C291" s="3" t="s">
        <v>30</v>
      </c>
      <c r="D291" s="3" t="s">
        <v>161</v>
      </c>
      <c r="E291" s="4">
        <v>0</v>
      </c>
      <c r="F291" s="4">
        <v>1</v>
      </c>
      <c r="G291" s="4">
        <v>0</v>
      </c>
      <c r="H291" s="3" t="s">
        <v>5043</v>
      </c>
      <c r="I291" s="3" t="s">
        <v>5044</v>
      </c>
      <c r="J291" s="3" t="s">
        <v>5045</v>
      </c>
      <c r="K291" s="18" t="str">
        <f t="shared" si="6"/>
        <v>Databáze H11</v>
      </c>
      <c r="L291" s="3" t="s">
        <v>4380</v>
      </c>
      <c r="M291" s="3" t="s">
        <v>7513</v>
      </c>
      <c r="N291" s="20" t="s">
        <v>8255</v>
      </c>
      <c r="O291" s="3"/>
      <c r="P291" s="3"/>
      <c r="Q291" s="3"/>
      <c r="R291" s="3"/>
      <c r="S291" s="3"/>
      <c r="T291" s="3" t="s">
        <v>89</v>
      </c>
      <c r="U291" s="3">
        <v>1</v>
      </c>
      <c r="V291" s="3" t="s">
        <v>166</v>
      </c>
      <c r="W291" s="3" t="s">
        <v>8980</v>
      </c>
      <c r="X291" s="3" t="s">
        <v>740</v>
      </c>
      <c r="Y291" s="3" t="s">
        <v>740</v>
      </c>
      <c r="Z291" s="3" t="s">
        <v>60</v>
      </c>
      <c r="AA291" s="3">
        <v>0</v>
      </c>
      <c r="AB291" s="3">
        <v>2007</v>
      </c>
    </row>
    <row r="292" spans="1:28" hidden="1" x14ac:dyDescent="0.25">
      <c r="A292">
        <v>16</v>
      </c>
      <c r="B292" s="3" t="s">
        <v>6936</v>
      </c>
      <c r="C292" s="3" t="s">
        <v>19</v>
      </c>
      <c r="D292" s="3" t="s">
        <v>20</v>
      </c>
      <c r="E292" s="4">
        <v>47.302</v>
      </c>
      <c r="F292" s="4">
        <v>4.5999999999999999E-2</v>
      </c>
      <c r="G292" s="4">
        <v>2.1829999999999998</v>
      </c>
      <c r="H292" s="3" t="s">
        <v>6937</v>
      </c>
      <c r="I292" s="3" t="s">
        <v>6938</v>
      </c>
      <c r="J292" s="3" t="s">
        <v>6939</v>
      </c>
      <c r="K292" s="18" t="str">
        <f t="shared" si="6"/>
        <v>Databáze H11</v>
      </c>
      <c r="L292" s="3" t="s">
        <v>6940</v>
      </c>
      <c r="M292" s="3" t="s">
        <v>7513</v>
      </c>
      <c r="N292" s="20" t="s">
        <v>7653</v>
      </c>
      <c r="O292" s="3" t="s">
        <v>8900</v>
      </c>
      <c r="P292" s="18" t="str">
        <f>HYPERLINK(O292,"Katalog NK")</f>
        <v>Katalog NK</v>
      </c>
      <c r="Q292" s="18"/>
      <c r="R292" s="22" t="s">
        <v>8938</v>
      </c>
      <c r="S292" s="3" t="s">
        <v>8999</v>
      </c>
      <c r="T292" s="3" t="s">
        <v>89</v>
      </c>
      <c r="U292" s="3">
        <v>1</v>
      </c>
      <c r="V292" s="3" t="s">
        <v>26</v>
      </c>
      <c r="W292" s="3" t="s">
        <v>8980</v>
      </c>
      <c r="X292" s="3" t="s">
        <v>271</v>
      </c>
      <c r="Y292" s="3" t="s">
        <v>271</v>
      </c>
      <c r="Z292" s="3" t="s">
        <v>133</v>
      </c>
      <c r="AA292" s="3">
        <v>0</v>
      </c>
      <c r="AB292" s="3">
        <v>2006</v>
      </c>
    </row>
    <row r="293" spans="1:28" hidden="1" x14ac:dyDescent="0.25">
      <c r="A293">
        <v>15</v>
      </c>
      <c r="B293" s="3" t="s">
        <v>6603</v>
      </c>
      <c r="C293" s="3" t="s">
        <v>19</v>
      </c>
      <c r="D293" s="3" t="s">
        <v>20</v>
      </c>
      <c r="E293" s="4">
        <v>47.302</v>
      </c>
      <c r="F293" s="4">
        <v>7.0000000000000007E-2</v>
      </c>
      <c r="G293" s="4">
        <v>3.3</v>
      </c>
      <c r="H293" s="3" t="s">
        <v>6604</v>
      </c>
      <c r="I293" s="3" t="s">
        <v>6605</v>
      </c>
      <c r="J293" s="3" t="s">
        <v>6606</v>
      </c>
      <c r="K293" s="18" t="str">
        <f t="shared" si="6"/>
        <v>Databáze H11</v>
      </c>
      <c r="L293" s="3" t="s">
        <v>6607</v>
      </c>
      <c r="M293" s="3" t="s">
        <v>7513</v>
      </c>
      <c r="N293" s="20" t="s">
        <v>7652</v>
      </c>
      <c r="O293" s="3" t="s">
        <v>8901</v>
      </c>
      <c r="P293" s="18" t="str">
        <f>HYPERLINK(O293,"Katalog NK")</f>
        <v>Katalog NK</v>
      </c>
      <c r="Q293" s="18"/>
      <c r="R293" s="22" t="s">
        <v>8938</v>
      </c>
      <c r="S293" s="3" t="s">
        <v>8999</v>
      </c>
      <c r="T293" s="3" t="s">
        <v>89</v>
      </c>
      <c r="U293" s="3">
        <v>1</v>
      </c>
      <c r="V293" s="3" t="s">
        <v>26</v>
      </c>
      <c r="W293" s="3" t="s">
        <v>8980</v>
      </c>
      <c r="X293" s="3" t="s">
        <v>271</v>
      </c>
      <c r="Y293" s="3" t="s">
        <v>271</v>
      </c>
      <c r="Z293" s="3" t="s">
        <v>133</v>
      </c>
      <c r="AA293" s="3">
        <v>0</v>
      </c>
      <c r="AB293" s="3">
        <v>2006</v>
      </c>
    </row>
    <row r="294" spans="1:28" hidden="1" x14ac:dyDescent="0.25">
      <c r="A294">
        <v>20</v>
      </c>
      <c r="B294" s="3" t="s">
        <v>6941</v>
      </c>
      <c r="C294" s="3" t="s">
        <v>19</v>
      </c>
      <c r="D294" s="3" t="s">
        <v>20</v>
      </c>
      <c r="E294" s="4">
        <v>47.302</v>
      </c>
      <c r="F294" s="4">
        <v>5.8000000000000003E-2</v>
      </c>
      <c r="G294" s="4">
        <v>2.75</v>
      </c>
      <c r="H294" s="3" t="s">
        <v>6942</v>
      </c>
      <c r="I294" s="3" t="s">
        <v>6943</v>
      </c>
      <c r="J294" s="3" t="s">
        <v>6944</v>
      </c>
      <c r="K294" s="18" t="str">
        <f t="shared" si="6"/>
        <v>Databáze H11</v>
      </c>
      <c r="L294" s="3" t="s">
        <v>6607</v>
      </c>
      <c r="M294" s="3" t="s">
        <v>7513</v>
      </c>
      <c r="N294" s="20" t="s">
        <v>7652</v>
      </c>
      <c r="O294" s="3" t="s">
        <v>8901</v>
      </c>
      <c r="P294" s="18" t="str">
        <f>HYPERLINK(O294,"Katalog NK")</f>
        <v>Katalog NK</v>
      </c>
      <c r="Q294" s="18"/>
      <c r="R294" s="22" t="s">
        <v>8938</v>
      </c>
      <c r="S294" s="3" t="s">
        <v>8999</v>
      </c>
      <c r="T294" s="3" t="s">
        <v>89</v>
      </c>
      <c r="U294" s="3">
        <v>1</v>
      </c>
      <c r="V294" s="3" t="s">
        <v>26</v>
      </c>
      <c r="W294" s="3" t="s">
        <v>8980</v>
      </c>
      <c r="X294" s="3" t="s">
        <v>751</v>
      </c>
      <c r="Y294" s="3" t="s">
        <v>751</v>
      </c>
      <c r="Z294" s="3" t="s">
        <v>40</v>
      </c>
      <c r="AA294" s="3">
        <v>0</v>
      </c>
      <c r="AB294" s="3">
        <v>2006</v>
      </c>
    </row>
    <row r="295" spans="1:28" x14ac:dyDescent="0.25">
      <c r="A295">
        <v>859</v>
      </c>
      <c r="B295" s="3" t="s">
        <v>4382</v>
      </c>
      <c r="C295" s="3" t="s">
        <v>30</v>
      </c>
      <c r="D295" s="3" t="s">
        <v>161</v>
      </c>
      <c r="E295" s="4">
        <v>0</v>
      </c>
      <c r="F295" s="4">
        <v>1</v>
      </c>
      <c r="G295" s="4">
        <v>0</v>
      </c>
      <c r="H295" s="3" t="s">
        <v>4383</v>
      </c>
      <c r="I295" s="3" t="s">
        <v>4384</v>
      </c>
      <c r="J295" s="3" t="s">
        <v>4385</v>
      </c>
      <c r="K295" s="18" t="str">
        <f t="shared" si="6"/>
        <v>Databáze H11</v>
      </c>
      <c r="L295" s="3" t="s">
        <v>4380</v>
      </c>
      <c r="M295" s="3" t="s">
        <v>7513</v>
      </c>
      <c r="N295" s="20" t="s">
        <v>8255</v>
      </c>
      <c r="O295" s="3"/>
      <c r="P295" s="3"/>
      <c r="Q295" s="3"/>
      <c r="R295" s="3"/>
      <c r="S295" s="3"/>
      <c r="T295" s="3" t="s">
        <v>89</v>
      </c>
      <c r="U295" s="3">
        <v>1</v>
      </c>
      <c r="V295" s="3" t="s">
        <v>166</v>
      </c>
      <c r="W295" s="3" t="s">
        <v>8980</v>
      </c>
      <c r="X295" s="3" t="s">
        <v>740</v>
      </c>
      <c r="Y295" s="3" t="s">
        <v>740</v>
      </c>
      <c r="Z295" s="3" t="s">
        <v>60</v>
      </c>
      <c r="AA295" s="3">
        <v>0</v>
      </c>
      <c r="AB295" s="3">
        <v>2007</v>
      </c>
    </row>
    <row r="296" spans="1:28" x14ac:dyDescent="0.25">
      <c r="A296">
        <v>849</v>
      </c>
      <c r="B296" s="3" t="s">
        <v>6153</v>
      </c>
      <c r="C296" s="3" t="s">
        <v>30</v>
      </c>
      <c r="D296" s="3" t="s">
        <v>161</v>
      </c>
      <c r="E296" s="4">
        <v>0</v>
      </c>
      <c r="F296" s="4">
        <v>1</v>
      </c>
      <c r="G296" s="4">
        <v>0</v>
      </c>
      <c r="H296" s="3" t="s">
        <v>6154</v>
      </c>
      <c r="I296" s="3" t="s">
        <v>6155</v>
      </c>
      <c r="J296" s="3" t="s">
        <v>6156</v>
      </c>
      <c r="K296" s="18" t="str">
        <f t="shared" si="6"/>
        <v>Databáze H11</v>
      </c>
      <c r="L296" s="3" t="s">
        <v>6157</v>
      </c>
      <c r="M296" s="3" t="s">
        <v>7513</v>
      </c>
      <c r="N296" s="20" t="s">
        <v>8254</v>
      </c>
      <c r="O296" s="3"/>
      <c r="P296" s="3"/>
      <c r="Q296" s="3"/>
      <c r="R296" s="3"/>
      <c r="S296" s="3"/>
      <c r="T296" s="3" t="s">
        <v>73</v>
      </c>
      <c r="U296" s="3">
        <v>10</v>
      </c>
      <c r="V296" s="3" t="s">
        <v>166</v>
      </c>
      <c r="W296" s="3" t="s">
        <v>8980</v>
      </c>
      <c r="X296" s="3" t="s">
        <v>1255</v>
      </c>
      <c r="Y296" s="3" t="s">
        <v>1255</v>
      </c>
      <c r="Z296" s="3" t="s">
        <v>28</v>
      </c>
      <c r="AA296" s="3">
        <v>0</v>
      </c>
      <c r="AB296" s="3">
        <v>2007</v>
      </c>
    </row>
    <row r="297" spans="1:28" x14ac:dyDescent="0.25">
      <c r="A297">
        <v>483</v>
      </c>
      <c r="B297" s="3" t="s">
        <v>4727</v>
      </c>
      <c r="C297" s="3" t="s">
        <v>30</v>
      </c>
      <c r="D297" s="3" t="s">
        <v>77</v>
      </c>
      <c r="E297" s="4">
        <v>11.824999999999999</v>
      </c>
      <c r="F297" s="4">
        <v>1</v>
      </c>
      <c r="G297" s="4">
        <v>11.824999999999999</v>
      </c>
      <c r="H297" s="3" t="s">
        <v>4728</v>
      </c>
      <c r="I297" s="3" t="s">
        <v>4729</v>
      </c>
      <c r="J297" s="3" t="s">
        <v>4730</v>
      </c>
      <c r="K297" s="18" t="str">
        <f t="shared" si="6"/>
        <v>Databáze H11</v>
      </c>
      <c r="L297" s="3" t="s">
        <v>4722</v>
      </c>
      <c r="M297" s="3" t="s">
        <v>7513</v>
      </c>
      <c r="N297" s="20" t="s">
        <v>8205</v>
      </c>
      <c r="O297" s="3"/>
      <c r="P297" s="3"/>
      <c r="Q297" s="3"/>
      <c r="R297" s="3"/>
      <c r="S297" s="3"/>
      <c r="T297" s="3" t="s">
        <v>89</v>
      </c>
      <c r="U297" s="3">
        <v>1</v>
      </c>
      <c r="V297" s="3" t="s">
        <v>411</v>
      </c>
      <c r="W297" s="3" t="s">
        <v>8980</v>
      </c>
      <c r="X297" s="3" t="s">
        <v>957</v>
      </c>
      <c r="Y297" s="3" t="s">
        <v>957</v>
      </c>
      <c r="Z297" s="3" t="s">
        <v>28</v>
      </c>
      <c r="AA297" s="3">
        <v>0</v>
      </c>
      <c r="AB297" s="3">
        <v>2007</v>
      </c>
    </row>
    <row r="298" spans="1:28" x14ac:dyDescent="0.25">
      <c r="A298">
        <v>484</v>
      </c>
      <c r="B298" s="3" t="s">
        <v>5617</v>
      </c>
      <c r="C298" s="3" t="s">
        <v>30</v>
      </c>
      <c r="D298" s="3" t="s">
        <v>77</v>
      </c>
      <c r="E298" s="4">
        <v>11.824999999999999</v>
      </c>
      <c r="F298" s="4">
        <v>1</v>
      </c>
      <c r="G298" s="4">
        <v>11.824999999999999</v>
      </c>
      <c r="H298" s="3" t="s">
        <v>5618</v>
      </c>
      <c r="I298" s="3" t="s">
        <v>5619</v>
      </c>
      <c r="J298" s="3" t="s">
        <v>5620</v>
      </c>
      <c r="K298" s="18" t="str">
        <f t="shared" si="6"/>
        <v>Databáze H11</v>
      </c>
      <c r="L298" s="3" t="s">
        <v>4722</v>
      </c>
      <c r="M298" s="3" t="s">
        <v>7513</v>
      </c>
      <c r="N298" s="20" t="s">
        <v>8205</v>
      </c>
      <c r="O298" s="3"/>
      <c r="P298" s="3"/>
      <c r="Q298" s="3"/>
      <c r="R298" s="3"/>
      <c r="S298" s="3"/>
      <c r="T298" s="3" t="s">
        <v>89</v>
      </c>
      <c r="U298" s="3">
        <v>1</v>
      </c>
      <c r="V298" s="3" t="s">
        <v>411</v>
      </c>
      <c r="W298" s="3" t="s">
        <v>8980</v>
      </c>
      <c r="X298" s="3" t="s">
        <v>957</v>
      </c>
      <c r="Y298" s="3" t="s">
        <v>957</v>
      </c>
      <c r="Z298" s="3" t="s">
        <v>40</v>
      </c>
      <c r="AA298" s="3">
        <v>0</v>
      </c>
      <c r="AB298" s="3">
        <v>2007</v>
      </c>
    </row>
    <row r="299" spans="1:28" x14ac:dyDescent="0.25">
      <c r="A299">
        <v>485</v>
      </c>
      <c r="B299" s="3" t="s">
        <v>4718</v>
      </c>
      <c r="C299" s="3" t="s">
        <v>30</v>
      </c>
      <c r="D299" s="3" t="s">
        <v>77</v>
      </c>
      <c r="E299" s="4">
        <v>11.824999999999999</v>
      </c>
      <c r="F299" s="4">
        <v>1</v>
      </c>
      <c r="G299" s="4">
        <v>11.824999999999999</v>
      </c>
      <c r="H299" s="3" t="s">
        <v>4719</v>
      </c>
      <c r="I299" s="3" t="s">
        <v>4720</v>
      </c>
      <c r="J299" s="3" t="s">
        <v>4721</v>
      </c>
      <c r="K299" s="18" t="str">
        <f t="shared" si="6"/>
        <v>Databáze H11</v>
      </c>
      <c r="L299" s="3" t="s">
        <v>4722</v>
      </c>
      <c r="M299" s="3" t="s">
        <v>7513</v>
      </c>
      <c r="N299" s="20" t="s">
        <v>8205</v>
      </c>
      <c r="O299" s="3"/>
      <c r="P299" s="3"/>
      <c r="Q299" s="3"/>
      <c r="R299" s="3"/>
      <c r="S299" s="3"/>
      <c r="T299" s="3" t="s">
        <v>89</v>
      </c>
      <c r="U299" s="3">
        <v>1</v>
      </c>
      <c r="V299" s="3" t="s">
        <v>411</v>
      </c>
      <c r="W299" s="3" t="s">
        <v>8980</v>
      </c>
      <c r="X299" s="3" t="s">
        <v>957</v>
      </c>
      <c r="Y299" s="3" t="s">
        <v>957</v>
      </c>
      <c r="Z299" s="3" t="s">
        <v>716</v>
      </c>
      <c r="AA299" s="3">
        <v>0</v>
      </c>
      <c r="AB299" s="3">
        <v>2007</v>
      </c>
    </row>
    <row r="300" spans="1:28" x14ac:dyDescent="0.25">
      <c r="A300">
        <v>495</v>
      </c>
      <c r="B300" s="3" t="s">
        <v>4126</v>
      </c>
      <c r="C300" s="3" t="s">
        <v>30</v>
      </c>
      <c r="D300" s="3" t="s">
        <v>77</v>
      </c>
      <c r="E300" s="4">
        <v>11.824999999999999</v>
      </c>
      <c r="F300" s="4">
        <v>1</v>
      </c>
      <c r="G300" s="4">
        <v>11.824999999999999</v>
      </c>
      <c r="H300" s="3" t="s">
        <v>4127</v>
      </c>
      <c r="I300" s="3" t="s">
        <v>4128</v>
      </c>
      <c r="J300" s="3" t="s">
        <v>4129</v>
      </c>
      <c r="K300" s="18" t="str">
        <f t="shared" si="6"/>
        <v>Databáze H11</v>
      </c>
      <c r="L300" s="3" t="s">
        <v>846</v>
      </c>
      <c r="M300" s="3" t="s">
        <v>7513</v>
      </c>
      <c r="N300" s="20" t="s">
        <v>8205</v>
      </c>
      <c r="O300" s="3"/>
      <c r="P300" s="3"/>
      <c r="Q300" s="3"/>
      <c r="R300" s="3"/>
      <c r="S300" s="3"/>
      <c r="T300" s="3" t="s">
        <v>89</v>
      </c>
      <c r="U300" s="3">
        <v>1</v>
      </c>
      <c r="V300" s="3" t="s">
        <v>411</v>
      </c>
      <c r="W300" s="3" t="s">
        <v>8980</v>
      </c>
      <c r="X300" s="3" t="s">
        <v>389</v>
      </c>
      <c r="Y300" s="3" t="s">
        <v>389</v>
      </c>
      <c r="Z300" s="3" t="s">
        <v>40</v>
      </c>
      <c r="AA300" s="3">
        <v>0</v>
      </c>
      <c r="AB300" s="3">
        <v>2008</v>
      </c>
    </row>
    <row r="301" spans="1:28" x14ac:dyDescent="0.25">
      <c r="A301">
        <v>498</v>
      </c>
      <c r="B301" s="3" t="s">
        <v>4130</v>
      </c>
      <c r="C301" s="3" t="s">
        <v>30</v>
      </c>
      <c r="D301" s="3" t="s">
        <v>77</v>
      </c>
      <c r="E301" s="4">
        <v>11.824999999999999</v>
      </c>
      <c r="F301" s="4">
        <v>1</v>
      </c>
      <c r="G301" s="4">
        <v>11.824999999999999</v>
      </c>
      <c r="H301" s="3" t="s">
        <v>4131</v>
      </c>
      <c r="I301" s="3" t="s">
        <v>4132</v>
      </c>
      <c r="J301" s="3" t="s">
        <v>4133</v>
      </c>
      <c r="K301" s="18" t="str">
        <f t="shared" si="6"/>
        <v>Databáze H11</v>
      </c>
      <c r="L301" s="3" t="s">
        <v>846</v>
      </c>
      <c r="M301" s="3" t="s">
        <v>7513</v>
      </c>
      <c r="N301" s="20" t="s">
        <v>8205</v>
      </c>
      <c r="O301" s="3"/>
      <c r="P301" s="3"/>
      <c r="Q301" s="3"/>
      <c r="R301" s="3"/>
      <c r="S301" s="3"/>
      <c r="T301" s="3" t="s">
        <v>89</v>
      </c>
      <c r="U301" s="3">
        <v>1</v>
      </c>
      <c r="V301" s="3" t="s">
        <v>411</v>
      </c>
      <c r="W301" s="3" t="s">
        <v>8980</v>
      </c>
      <c r="X301" s="3" t="s">
        <v>3359</v>
      </c>
      <c r="Y301" s="3" t="s">
        <v>3359</v>
      </c>
      <c r="Z301" s="3" t="s">
        <v>40</v>
      </c>
      <c r="AA301" s="3">
        <v>0</v>
      </c>
      <c r="AB301" s="3">
        <v>2008</v>
      </c>
    </row>
    <row r="302" spans="1:28" x14ac:dyDescent="0.25">
      <c r="A302">
        <v>527</v>
      </c>
      <c r="B302" s="3" t="s">
        <v>1892</v>
      </c>
      <c r="C302" s="3" t="s">
        <v>30</v>
      </c>
      <c r="D302" s="3" t="s">
        <v>77</v>
      </c>
      <c r="E302" s="4">
        <v>11.824999999999999</v>
      </c>
      <c r="F302" s="4">
        <v>1</v>
      </c>
      <c r="G302" s="4">
        <v>11.824999999999999</v>
      </c>
      <c r="H302" s="3" t="s">
        <v>1893</v>
      </c>
      <c r="I302" s="3" t="s">
        <v>1894</v>
      </c>
      <c r="J302" s="3" t="s">
        <v>1895</v>
      </c>
      <c r="K302" s="18" t="str">
        <f t="shared" si="6"/>
        <v>Databáze H11</v>
      </c>
      <c r="L302" s="3" t="s">
        <v>846</v>
      </c>
      <c r="M302" s="3" t="s">
        <v>7513</v>
      </c>
      <c r="N302" s="20" t="s">
        <v>8205</v>
      </c>
      <c r="O302" s="3"/>
      <c r="P302" s="3"/>
      <c r="Q302" s="3"/>
      <c r="R302" s="3"/>
      <c r="S302" s="3"/>
      <c r="T302" s="3" t="s">
        <v>89</v>
      </c>
      <c r="U302" s="3">
        <v>1</v>
      </c>
      <c r="V302" s="3" t="s">
        <v>411</v>
      </c>
      <c r="W302" s="3" t="s">
        <v>8980</v>
      </c>
      <c r="X302" s="3" t="s">
        <v>957</v>
      </c>
      <c r="Y302" s="3" t="s">
        <v>957</v>
      </c>
      <c r="Z302" s="3" t="s">
        <v>40</v>
      </c>
      <c r="AA302" s="3">
        <v>0</v>
      </c>
      <c r="AB302" s="3">
        <v>2009</v>
      </c>
    </row>
    <row r="303" spans="1:28" x14ac:dyDescent="0.25">
      <c r="A303">
        <v>528</v>
      </c>
      <c r="B303" s="3" t="s">
        <v>1951</v>
      </c>
      <c r="C303" s="3" t="s">
        <v>30</v>
      </c>
      <c r="D303" s="3" t="s">
        <v>77</v>
      </c>
      <c r="E303" s="4">
        <v>11.824999999999999</v>
      </c>
      <c r="F303" s="4">
        <v>1</v>
      </c>
      <c r="G303" s="4">
        <v>11.824999999999999</v>
      </c>
      <c r="H303" s="3" t="s">
        <v>1952</v>
      </c>
      <c r="I303" s="3" t="s">
        <v>1953</v>
      </c>
      <c r="J303" s="3" t="s">
        <v>1954</v>
      </c>
      <c r="K303" s="18" t="str">
        <f t="shared" si="6"/>
        <v>Databáze H11</v>
      </c>
      <c r="L303" s="3" t="s">
        <v>846</v>
      </c>
      <c r="M303" s="3" t="s">
        <v>7513</v>
      </c>
      <c r="N303" s="20" t="s">
        <v>8205</v>
      </c>
      <c r="O303" s="3"/>
      <c r="P303" s="3"/>
      <c r="Q303" s="3"/>
      <c r="R303" s="3"/>
      <c r="S303" s="3"/>
      <c r="T303" s="3" t="s">
        <v>89</v>
      </c>
      <c r="U303" s="3">
        <v>1</v>
      </c>
      <c r="V303" s="3" t="s">
        <v>411</v>
      </c>
      <c r="W303" s="3" t="s">
        <v>8980</v>
      </c>
      <c r="X303" s="3" t="s">
        <v>957</v>
      </c>
      <c r="Y303" s="3" t="s">
        <v>957</v>
      </c>
      <c r="Z303" s="3" t="s">
        <v>40</v>
      </c>
      <c r="AA303" s="3">
        <v>0</v>
      </c>
      <c r="AB303" s="3">
        <v>2009</v>
      </c>
    </row>
    <row r="304" spans="1:28" x14ac:dyDescent="0.25">
      <c r="A304">
        <v>529</v>
      </c>
      <c r="B304" s="3" t="s">
        <v>1545</v>
      </c>
      <c r="C304" s="3" t="s">
        <v>30</v>
      </c>
      <c r="D304" s="3" t="s">
        <v>77</v>
      </c>
      <c r="E304" s="4">
        <v>11.824999999999999</v>
      </c>
      <c r="F304" s="4">
        <v>1</v>
      </c>
      <c r="G304" s="4">
        <v>11.824999999999999</v>
      </c>
      <c r="H304" s="3" t="s">
        <v>1546</v>
      </c>
      <c r="I304" s="3" t="s">
        <v>1547</v>
      </c>
      <c r="J304" s="3" t="s">
        <v>1548</v>
      </c>
      <c r="K304" s="18" t="str">
        <f t="shared" si="6"/>
        <v>Databáze H11</v>
      </c>
      <c r="L304" s="3" t="s">
        <v>846</v>
      </c>
      <c r="M304" s="3" t="s">
        <v>7513</v>
      </c>
      <c r="N304" s="20" t="s">
        <v>8205</v>
      </c>
      <c r="O304" s="3"/>
      <c r="P304" s="3"/>
      <c r="Q304" s="3"/>
      <c r="R304" s="3"/>
      <c r="S304" s="3"/>
      <c r="T304" s="3" t="s">
        <v>89</v>
      </c>
      <c r="U304" s="3">
        <v>1</v>
      </c>
      <c r="V304" s="3" t="s">
        <v>411</v>
      </c>
      <c r="W304" s="3" t="s">
        <v>8980</v>
      </c>
      <c r="X304" s="3" t="s">
        <v>957</v>
      </c>
      <c r="Y304" s="3" t="s">
        <v>957</v>
      </c>
      <c r="Z304" s="3" t="s">
        <v>40</v>
      </c>
      <c r="AA304" s="3">
        <v>0</v>
      </c>
      <c r="AB304" s="3">
        <v>2009</v>
      </c>
    </row>
    <row r="305" spans="1:28" x14ac:dyDescent="0.25">
      <c r="A305">
        <v>572</v>
      </c>
      <c r="B305" s="3" t="s">
        <v>953</v>
      </c>
      <c r="C305" s="3" t="s">
        <v>30</v>
      </c>
      <c r="D305" s="3" t="s">
        <v>77</v>
      </c>
      <c r="E305" s="4">
        <v>11.824999999999999</v>
      </c>
      <c r="F305" s="4">
        <v>1</v>
      </c>
      <c r="G305" s="4">
        <v>11.824999999999999</v>
      </c>
      <c r="H305" s="3" t="s">
        <v>954</v>
      </c>
      <c r="I305" s="3" t="s">
        <v>955</v>
      </c>
      <c r="J305" s="3" t="s">
        <v>956</v>
      </c>
      <c r="K305" s="18" t="str">
        <f t="shared" si="6"/>
        <v>Databáze H11</v>
      </c>
      <c r="L305" s="3" t="s">
        <v>846</v>
      </c>
      <c r="M305" s="3" t="s">
        <v>7513</v>
      </c>
      <c r="N305" s="20" t="s">
        <v>8205</v>
      </c>
      <c r="O305" s="3"/>
      <c r="P305" s="3"/>
      <c r="Q305" s="3"/>
      <c r="R305" s="3"/>
      <c r="S305" s="3"/>
      <c r="T305" s="3" t="s">
        <v>89</v>
      </c>
      <c r="U305" s="3">
        <v>1</v>
      </c>
      <c r="V305" s="3" t="s">
        <v>82</v>
      </c>
      <c r="W305" s="3" t="s">
        <v>8980</v>
      </c>
      <c r="X305" s="3" t="s">
        <v>957</v>
      </c>
      <c r="Y305" s="3" t="s">
        <v>957</v>
      </c>
      <c r="Z305" s="3" t="s">
        <v>958</v>
      </c>
      <c r="AA305" s="3">
        <v>0</v>
      </c>
      <c r="AB305" s="3">
        <v>2010</v>
      </c>
    </row>
    <row r="306" spans="1:28" x14ac:dyDescent="0.25">
      <c r="A306">
        <v>665</v>
      </c>
      <c r="B306" s="3" t="s">
        <v>5922</v>
      </c>
      <c r="C306" s="3" t="s">
        <v>30</v>
      </c>
      <c r="D306" s="3" t="s">
        <v>77</v>
      </c>
      <c r="E306" s="4">
        <v>4.7300000000000004</v>
      </c>
      <c r="F306" s="4">
        <v>1</v>
      </c>
      <c r="G306" s="4">
        <v>4.7300000000000004</v>
      </c>
      <c r="H306" s="3" t="s">
        <v>5923</v>
      </c>
      <c r="I306" s="3" t="s">
        <v>5924</v>
      </c>
      <c r="J306" s="3" t="s">
        <v>5925</v>
      </c>
      <c r="K306" s="18" t="str">
        <f t="shared" si="6"/>
        <v>Databáze H11</v>
      </c>
      <c r="L306" s="3" t="s">
        <v>846</v>
      </c>
      <c r="M306" s="3" t="s">
        <v>7513</v>
      </c>
      <c r="N306" s="20" t="s">
        <v>8205</v>
      </c>
      <c r="O306" s="3"/>
      <c r="P306" s="3"/>
      <c r="Q306" s="3"/>
      <c r="R306" s="3"/>
      <c r="S306" s="3"/>
      <c r="T306" s="3" t="s">
        <v>56</v>
      </c>
      <c r="U306" s="3">
        <v>1</v>
      </c>
      <c r="V306" s="3" t="s">
        <v>411</v>
      </c>
      <c r="W306" s="3" t="s">
        <v>8980</v>
      </c>
      <c r="X306" s="3" t="s">
        <v>5926</v>
      </c>
      <c r="Y306" s="3" t="s">
        <v>5926</v>
      </c>
      <c r="Z306" s="3" t="s">
        <v>398</v>
      </c>
      <c r="AA306" s="3">
        <v>0</v>
      </c>
      <c r="AB306" s="3">
        <v>2007</v>
      </c>
    </row>
    <row r="307" spans="1:28" x14ac:dyDescent="0.25">
      <c r="A307">
        <v>667</v>
      </c>
      <c r="B307" s="3" t="s">
        <v>3660</v>
      </c>
      <c r="C307" s="3" t="s">
        <v>30</v>
      </c>
      <c r="D307" s="3" t="s">
        <v>77</v>
      </c>
      <c r="E307" s="4">
        <v>4.7300000000000004</v>
      </c>
      <c r="F307" s="4">
        <v>1</v>
      </c>
      <c r="G307" s="4">
        <v>4.7300000000000004</v>
      </c>
      <c r="H307" s="3" t="s">
        <v>3661</v>
      </c>
      <c r="I307" s="3" t="s">
        <v>3662</v>
      </c>
      <c r="J307" s="3" t="s">
        <v>3663</v>
      </c>
      <c r="K307" s="18" t="str">
        <f t="shared" si="6"/>
        <v>Databáze H11</v>
      </c>
      <c r="L307" s="3" t="s">
        <v>846</v>
      </c>
      <c r="M307" s="3" t="s">
        <v>7513</v>
      </c>
      <c r="N307" s="20" t="s">
        <v>8205</v>
      </c>
      <c r="O307" s="3"/>
      <c r="P307" s="3"/>
      <c r="Q307" s="3"/>
      <c r="R307" s="3"/>
      <c r="S307" s="3"/>
      <c r="T307" s="3" t="s">
        <v>56</v>
      </c>
      <c r="U307" s="3">
        <v>1</v>
      </c>
      <c r="V307" s="3" t="s">
        <v>411</v>
      </c>
      <c r="W307" s="3" t="s">
        <v>8980</v>
      </c>
      <c r="X307" s="3" t="s">
        <v>389</v>
      </c>
      <c r="Y307" s="3" t="s">
        <v>389</v>
      </c>
      <c r="Z307" s="3" t="s">
        <v>958</v>
      </c>
      <c r="AA307" s="3">
        <v>0</v>
      </c>
      <c r="AB307" s="3">
        <v>2008</v>
      </c>
    </row>
    <row r="308" spans="1:28" x14ac:dyDescent="0.25">
      <c r="A308">
        <v>673</v>
      </c>
      <c r="B308" s="3" t="s">
        <v>842</v>
      </c>
      <c r="C308" s="3" t="s">
        <v>30</v>
      </c>
      <c r="D308" s="3" t="s">
        <v>77</v>
      </c>
      <c r="E308" s="4">
        <v>4.7300000000000004</v>
      </c>
      <c r="F308" s="4">
        <v>1</v>
      </c>
      <c r="G308" s="4">
        <v>4.7300000000000004</v>
      </c>
      <c r="H308" s="3" t="s">
        <v>843</v>
      </c>
      <c r="I308" s="3" t="s">
        <v>844</v>
      </c>
      <c r="J308" s="3" t="s">
        <v>845</v>
      </c>
      <c r="K308" s="18" t="str">
        <f t="shared" si="6"/>
        <v>Databáze H11</v>
      </c>
      <c r="L308" s="3" t="s">
        <v>846</v>
      </c>
      <c r="M308" s="3" t="s">
        <v>7513</v>
      </c>
      <c r="N308" s="20" t="s">
        <v>8205</v>
      </c>
      <c r="O308" s="3"/>
      <c r="P308" s="3"/>
      <c r="Q308" s="3"/>
      <c r="R308" s="3"/>
      <c r="S308" s="3"/>
      <c r="T308" s="3" t="s">
        <v>56</v>
      </c>
      <c r="U308" s="3">
        <v>1</v>
      </c>
      <c r="V308" s="3" t="s">
        <v>118</v>
      </c>
      <c r="W308" s="3" t="s">
        <v>8980</v>
      </c>
      <c r="X308" s="3" t="s">
        <v>847</v>
      </c>
      <c r="Y308" s="3" t="s">
        <v>847</v>
      </c>
      <c r="Z308" s="3" t="s">
        <v>40</v>
      </c>
      <c r="AA308" s="3">
        <v>0</v>
      </c>
      <c r="AB308" s="3">
        <v>2010</v>
      </c>
    </row>
    <row r="309" spans="1:28" x14ac:dyDescent="0.25">
      <c r="A309">
        <v>1014</v>
      </c>
      <c r="B309" s="3" t="s">
        <v>5997</v>
      </c>
      <c r="C309" s="3" t="s">
        <v>30</v>
      </c>
      <c r="D309" s="3" t="s">
        <v>161</v>
      </c>
      <c r="E309" s="4">
        <v>0</v>
      </c>
      <c r="F309" s="4">
        <v>1</v>
      </c>
      <c r="G309" s="4">
        <v>0</v>
      </c>
      <c r="H309" s="3" t="s">
        <v>5998</v>
      </c>
      <c r="I309" s="3" t="s">
        <v>5999</v>
      </c>
      <c r="J309" s="3" t="s">
        <v>6000</v>
      </c>
      <c r="K309" s="18" t="str">
        <f t="shared" si="6"/>
        <v>Databáze H11</v>
      </c>
      <c r="L309" s="3" t="s">
        <v>6001</v>
      </c>
      <c r="M309" s="3" t="s">
        <v>7513</v>
      </c>
      <c r="N309" s="20" t="s">
        <v>8280</v>
      </c>
      <c r="O309" s="3"/>
      <c r="P309" s="3"/>
      <c r="Q309" s="3"/>
      <c r="R309" s="3"/>
      <c r="S309" s="3"/>
      <c r="T309" s="3" t="s">
        <v>4032</v>
      </c>
      <c r="U309" s="3">
        <v>9</v>
      </c>
      <c r="V309" s="3" t="s">
        <v>166</v>
      </c>
      <c r="W309" s="3" t="s">
        <v>8980</v>
      </c>
      <c r="X309" s="3" t="s">
        <v>3983</v>
      </c>
      <c r="Y309" s="3" t="s">
        <v>3983</v>
      </c>
      <c r="Z309" s="3" t="s">
        <v>40</v>
      </c>
      <c r="AA309" s="3">
        <v>0</v>
      </c>
      <c r="AB309" s="3">
        <v>2007</v>
      </c>
    </row>
    <row r="310" spans="1:28" x14ac:dyDescent="0.25">
      <c r="A310">
        <v>500</v>
      </c>
      <c r="B310" s="3" t="s">
        <v>3772</v>
      </c>
      <c r="C310" s="3" t="s">
        <v>30</v>
      </c>
      <c r="D310" s="3" t="s">
        <v>77</v>
      </c>
      <c r="E310" s="4">
        <v>11.824999999999999</v>
      </c>
      <c r="F310" s="4">
        <v>1</v>
      </c>
      <c r="G310" s="4">
        <v>11.824999999999999</v>
      </c>
      <c r="H310" s="3" t="s">
        <v>3773</v>
      </c>
      <c r="I310" s="3" t="s">
        <v>3774</v>
      </c>
      <c r="J310" s="3" t="s">
        <v>3775</v>
      </c>
      <c r="K310" s="18" t="str">
        <f t="shared" si="6"/>
        <v>Databáze H11</v>
      </c>
      <c r="L310" s="3" t="s">
        <v>189</v>
      </c>
      <c r="M310" s="3" t="s">
        <v>7513</v>
      </c>
      <c r="N310" s="20" t="s">
        <v>8209</v>
      </c>
      <c r="O310" s="3"/>
      <c r="P310" s="3"/>
      <c r="Q310" s="3"/>
      <c r="R310" s="3"/>
      <c r="S310" s="3"/>
      <c r="T310" s="3" t="s">
        <v>526</v>
      </c>
      <c r="U310" s="3">
        <v>1</v>
      </c>
      <c r="V310" s="3" t="s">
        <v>411</v>
      </c>
      <c r="W310" s="3" t="s">
        <v>8980</v>
      </c>
      <c r="X310" s="3" t="s">
        <v>3776</v>
      </c>
      <c r="Y310" s="3" t="s">
        <v>3776</v>
      </c>
      <c r="Z310" s="3" t="s">
        <v>40</v>
      </c>
      <c r="AA310" s="3">
        <v>0</v>
      </c>
      <c r="AB310" s="3">
        <v>2008</v>
      </c>
    </row>
    <row r="311" spans="1:28" x14ac:dyDescent="0.25">
      <c r="A311">
        <v>501</v>
      </c>
      <c r="B311" s="3" t="s">
        <v>3767</v>
      </c>
      <c r="C311" s="3" t="s">
        <v>30</v>
      </c>
      <c r="D311" s="3" t="s">
        <v>77</v>
      </c>
      <c r="E311" s="4">
        <v>11.824999999999999</v>
      </c>
      <c r="F311" s="4">
        <v>1</v>
      </c>
      <c r="G311" s="4">
        <v>11.824999999999999</v>
      </c>
      <c r="H311" s="3" t="s">
        <v>3768</v>
      </c>
      <c r="I311" s="3" t="s">
        <v>3769</v>
      </c>
      <c r="J311" s="3" t="s">
        <v>3770</v>
      </c>
      <c r="K311" s="18" t="str">
        <f t="shared" si="6"/>
        <v>Databáze H11</v>
      </c>
      <c r="L311" s="3" t="s">
        <v>189</v>
      </c>
      <c r="M311" s="3" t="s">
        <v>7513</v>
      </c>
      <c r="N311" s="20" t="s">
        <v>8209</v>
      </c>
      <c r="O311" s="3"/>
      <c r="P311" s="3"/>
      <c r="Q311" s="3"/>
      <c r="R311" s="3"/>
      <c r="S311" s="3"/>
      <c r="T311" s="3" t="s">
        <v>89</v>
      </c>
      <c r="U311" s="3">
        <v>1</v>
      </c>
      <c r="V311" s="3" t="s">
        <v>411</v>
      </c>
      <c r="W311" s="3" t="s">
        <v>8980</v>
      </c>
      <c r="X311" s="3" t="s">
        <v>3771</v>
      </c>
      <c r="Y311" s="3" t="s">
        <v>3771</v>
      </c>
      <c r="Z311" s="3" t="s">
        <v>40</v>
      </c>
      <c r="AA311" s="3">
        <v>0</v>
      </c>
      <c r="AB311" s="3">
        <v>2008</v>
      </c>
    </row>
    <row r="312" spans="1:28" x14ac:dyDescent="0.25">
      <c r="A312">
        <v>580</v>
      </c>
      <c r="B312" s="3" t="s">
        <v>3899</v>
      </c>
      <c r="C312" s="3" t="s">
        <v>30</v>
      </c>
      <c r="D312" s="3" t="s">
        <v>77</v>
      </c>
      <c r="E312" s="4">
        <v>11.645</v>
      </c>
      <c r="F312" s="4">
        <v>1</v>
      </c>
      <c r="G312" s="4">
        <v>11.645</v>
      </c>
      <c r="H312" s="3" t="s">
        <v>3900</v>
      </c>
      <c r="I312" s="3" t="s">
        <v>3901</v>
      </c>
      <c r="J312" s="3" t="s">
        <v>3902</v>
      </c>
      <c r="K312" s="18" t="str">
        <f t="shared" si="6"/>
        <v>Databáze H11</v>
      </c>
      <c r="L312" s="3" t="s">
        <v>189</v>
      </c>
      <c r="M312" s="3" t="s">
        <v>7513</v>
      </c>
      <c r="N312" s="20" t="s">
        <v>8209</v>
      </c>
      <c r="O312" s="3"/>
      <c r="P312" s="3"/>
      <c r="Q312" s="3"/>
      <c r="R312" s="3"/>
      <c r="S312" s="3"/>
      <c r="T312" s="3" t="s">
        <v>146</v>
      </c>
      <c r="U312" s="3">
        <v>10</v>
      </c>
      <c r="V312" s="3" t="s">
        <v>411</v>
      </c>
      <c r="W312" s="3" t="s">
        <v>8980</v>
      </c>
      <c r="X312" s="3" t="s">
        <v>343</v>
      </c>
      <c r="Y312" s="3" t="s">
        <v>343</v>
      </c>
      <c r="Z312" s="3" t="s">
        <v>28</v>
      </c>
      <c r="AA312" s="3">
        <v>0</v>
      </c>
      <c r="AB312" s="3">
        <v>2008</v>
      </c>
    </row>
    <row r="313" spans="1:28" hidden="1" x14ac:dyDescent="0.25">
      <c r="A313">
        <v>1153</v>
      </c>
      <c r="B313" s="3" t="s">
        <v>3574</v>
      </c>
      <c r="C313" s="3" t="s">
        <v>19</v>
      </c>
      <c r="D313" s="3" t="s">
        <v>161</v>
      </c>
      <c r="E313" s="4">
        <v>0</v>
      </c>
      <c r="F313" s="2"/>
      <c r="G313" s="2"/>
      <c r="H313" s="3" t="s">
        <v>3575</v>
      </c>
      <c r="I313" s="3" t="s">
        <v>3576</v>
      </c>
      <c r="J313" s="3" t="s">
        <v>3577</v>
      </c>
      <c r="K313" s="18" t="str">
        <f t="shared" si="6"/>
        <v>Databáze H11</v>
      </c>
      <c r="L313" s="3" t="s">
        <v>3578</v>
      </c>
      <c r="M313" s="3" t="s">
        <v>7513</v>
      </c>
      <c r="N313" s="20" t="s">
        <v>7684</v>
      </c>
      <c r="O313" s="3" t="s">
        <v>8346</v>
      </c>
      <c r="P313" s="18" t="str">
        <f>HYPERLINK(O313,"Katalog NK")</f>
        <v>Katalog NK</v>
      </c>
      <c r="Q313" s="18"/>
      <c r="R313" s="3"/>
      <c r="S313" s="21" t="s">
        <v>8998</v>
      </c>
      <c r="T313" s="3" t="s">
        <v>89</v>
      </c>
      <c r="U313" s="2"/>
      <c r="V313" s="3" t="s">
        <v>202</v>
      </c>
      <c r="W313" s="3" t="s">
        <v>8985</v>
      </c>
      <c r="X313" s="3" t="s">
        <v>254</v>
      </c>
      <c r="Y313" s="3" t="s">
        <v>254</v>
      </c>
      <c r="Z313" s="3" t="s">
        <v>28</v>
      </c>
      <c r="AA313" s="3" t="s">
        <v>205</v>
      </c>
      <c r="AB313" s="3">
        <v>2008</v>
      </c>
    </row>
    <row r="314" spans="1:28" hidden="1" x14ac:dyDescent="0.25">
      <c r="A314">
        <v>1282</v>
      </c>
      <c r="B314" s="3" t="s">
        <v>3227</v>
      </c>
      <c r="C314" s="3" t="s">
        <v>19</v>
      </c>
      <c r="D314" s="3" t="s">
        <v>161</v>
      </c>
      <c r="E314" s="4">
        <v>0</v>
      </c>
      <c r="F314" s="2"/>
      <c r="G314" s="2"/>
      <c r="H314" s="3" t="s">
        <v>3228</v>
      </c>
      <c r="I314" s="3" t="s">
        <v>3229</v>
      </c>
      <c r="J314" s="3" t="s">
        <v>3230</v>
      </c>
      <c r="K314" s="18" t="str">
        <f t="shared" si="6"/>
        <v>Databáze H11</v>
      </c>
      <c r="L314" s="3" t="s">
        <v>3231</v>
      </c>
      <c r="M314" s="3" t="s">
        <v>7513</v>
      </c>
      <c r="N314" s="20" t="s">
        <v>7684</v>
      </c>
      <c r="O314" s="3" t="s">
        <v>8346</v>
      </c>
      <c r="P314" s="18" t="str">
        <f>HYPERLINK(O314,"Katalog NK")</f>
        <v>Katalog NK</v>
      </c>
      <c r="Q314" s="18"/>
      <c r="R314" s="3"/>
      <c r="S314" s="21" t="s">
        <v>8998</v>
      </c>
      <c r="T314" s="3" t="s">
        <v>89</v>
      </c>
      <c r="U314" s="2"/>
      <c r="V314" s="3" t="s">
        <v>202</v>
      </c>
      <c r="W314" s="3" t="s">
        <v>8985</v>
      </c>
      <c r="X314" s="3" t="s">
        <v>543</v>
      </c>
      <c r="Y314" s="3" t="s">
        <v>543</v>
      </c>
      <c r="Z314" s="3" t="s">
        <v>40</v>
      </c>
      <c r="AA314" s="3" t="s">
        <v>205</v>
      </c>
      <c r="AB314" s="3">
        <v>2008</v>
      </c>
    </row>
    <row r="315" spans="1:28" hidden="1" x14ac:dyDescent="0.25">
      <c r="A315">
        <v>1291</v>
      </c>
      <c r="B315" s="3" t="s">
        <v>3817</v>
      </c>
      <c r="C315" s="3" t="s">
        <v>19</v>
      </c>
      <c r="D315" s="3" t="s">
        <v>161</v>
      </c>
      <c r="E315" s="4">
        <v>0</v>
      </c>
      <c r="F315" s="2"/>
      <c r="G315" s="2"/>
      <c r="H315" s="3" t="s">
        <v>3818</v>
      </c>
      <c r="I315" s="3" t="s">
        <v>3819</v>
      </c>
      <c r="J315" s="3" t="s">
        <v>3820</v>
      </c>
      <c r="K315" s="18" t="str">
        <f t="shared" si="6"/>
        <v>Databáze H11</v>
      </c>
      <c r="L315" s="3" t="s">
        <v>3821</v>
      </c>
      <c r="M315" s="3" t="s">
        <v>7513</v>
      </c>
      <c r="N315" s="20" t="s">
        <v>7684</v>
      </c>
      <c r="O315" s="3" t="s">
        <v>8346</v>
      </c>
      <c r="P315" s="18" t="str">
        <f>HYPERLINK(O315,"Katalog NK")</f>
        <v>Katalog NK</v>
      </c>
      <c r="Q315" s="18"/>
      <c r="R315" s="3"/>
      <c r="S315" s="21" t="s">
        <v>8998</v>
      </c>
      <c r="T315" s="3" t="s">
        <v>89</v>
      </c>
      <c r="U315" s="2"/>
      <c r="V315" s="3" t="s">
        <v>202</v>
      </c>
      <c r="W315" s="3" t="s">
        <v>8985</v>
      </c>
      <c r="X315" s="3" t="s">
        <v>58</v>
      </c>
      <c r="Y315" s="3" t="s">
        <v>58</v>
      </c>
      <c r="Z315" s="3" t="s">
        <v>3822</v>
      </c>
      <c r="AA315" s="3" t="s">
        <v>205</v>
      </c>
      <c r="AB315" s="3">
        <v>2008</v>
      </c>
    </row>
    <row r="316" spans="1:28" x14ac:dyDescent="0.25">
      <c r="A316">
        <v>582</v>
      </c>
      <c r="B316" s="3" t="s">
        <v>2948</v>
      </c>
      <c r="C316" s="3" t="s">
        <v>30</v>
      </c>
      <c r="D316" s="3" t="s">
        <v>77</v>
      </c>
      <c r="E316" s="4">
        <v>11.645</v>
      </c>
      <c r="F316" s="4">
        <v>1</v>
      </c>
      <c r="G316" s="4">
        <v>11.645</v>
      </c>
      <c r="H316" s="3" t="s">
        <v>2949</v>
      </c>
      <c r="I316" s="3" t="s">
        <v>2950</v>
      </c>
      <c r="J316" s="3" t="s">
        <v>2951</v>
      </c>
      <c r="K316" s="18" t="str">
        <f t="shared" si="6"/>
        <v>Databáze H11</v>
      </c>
      <c r="L316" s="3" t="s">
        <v>189</v>
      </c>
      <c r="M316" s="3" t="s">
        <v>7513</v>
      </c>
      <c r="N316" s="20" t="s">
        <v>8209</v>
      </c>
      <c r="O316" s="3"/>
      <c r="P316" s="3"/>
      <c r="Q316" s="3"/>
      <c r="R316" s="3"/>
      <c r="S316" s="3"/>
      <c r="T316" s="3" t="s">
        <v>146</v>
      </c>
      <c r="U316" s="3">
        <v>10</v>
      </c>
      <c r="V316" s="3" t="s">
        <v>411</v>
      </c>
      <c r="W316" s="3" t="s">
        <v>8980</v>
      </c>
      <c r="X316" s="3" t="s">
        <v>172</v>
      </c>
      <c r="Y316" s="3" t="s">
        <v>172</v>
      </c>
      <c r="Z316" s="3" t="s">
        <v>40</v>
      </c>
      <c r="AA316" s="3">
        <v>0</v>
      </c>
      <c r="AB316" s="3">
        <v>2008</v>
      </c>
    </row>
    <row r="317" spans="1:28" hidden="1" x14ac:dyDescent="0.25">
      <c r="A317">
        <v>1451</v>
      </c>
      <c r="B317" s="3" t="s">
        <v>870</v>
      </c>
      <c r="C317" s="3" t="s">
        <v>19</v>
      </c>
      <c r="D317" s="3" t="s">
        <v>161</v>
      </c>
      <c r="E317" s="4">
        <v>0</v>
      </c>
      <c r="F317" s="2"/>
      <c r="G317" s="2"/>
      <c r="H317" s="3" t="s">
        <v>871</v>
      </c>
      <c r="I317" s="3" t="s">
        <v>872</v>
      </c>
      <c r="J317" s="3" t="s">
        <v>873</v>
      </c>
      <c r="K317" s="18" t="str">
        <f t="shared" si="6"/>
        <v>Databáze H11</v>
      </c>
      <c r="L317" s="3" t="s">
        <v>694</v>
      </c>
      <c r="M317" s="3" t="s">
        <v>7513</v>
      </c>
      <c r="N317" s="20" t="s">
        <v>7734</v>
      </c>
      <c r="O317" s="3" t="s">
        <v>8358</v>
      </c>
      <c r="P317" s="18" t="str">
        <f>HYPERLINK(O317,"Katalog NK")</f>
        <v>Katalog NK</v>
      </c>
      <c r="Q317" s="18"/>
      <c r="R317" s="3"/>
      <c r="S317" s="21" t="s">
        <v>8998</v>
      </c>
      <c r="T317" s="3" t="s">
        <v>89</v>
      </c>
      <c r="U317" s="2"/>
      <c r="V317" s="3" t="s">
        <v>202</v>
      </c>
      <c r="W317" s="3" t="s">
        <v>8985</v>
      </c>
      <c r="X317" s="3" t="s">
        <v>543</v>
      </c>
      <c r="Y317" s="3" t="s">
        <v>543</v>
      </c>
      <c r="Z317" s="3" t="s">
        <v>40</v>
      </c>
      <c r="AA317" s="3" t="s">
        <v>205</v>
      </c>
      <c r="AB317" s="3">
        <v>2010</v>
      </c>
    </row>
    <row r="318" spans="1:28" hidden="1" x14ac:dyDescent="0.25">
      <c r="A318">
        <v>1456</v>
      </c>
      <c r="B318" s="3" t="s">
        <v>970</v>
      </c>
      <c r="C318" s="3" t="s">
        <v>19</v>
      </c>
      <c r="D318" s="3" t="s">
        <v>161</v>
      </c>
      <c r="E318" s="4">
        <v>0</v>
      </c>
      <c r="F318" s="2"/>
      <c r="G318" s="2"/>
      <c r="H318" s="3" t="s">
        <v>971</v>
      </c>
      <c r="I318" s="3" t="s">
        <v>972</v>
      </c>
      <c r="J318" s="3" t="s">
        <v>973</v>
      </c>
      <c r="K318" s="18" t="str">
        <f t="shared" si="6"/>
        <v>Databáze H11</v>
      </c>
      <c r="L318" s="3" t="s">
        <v>974</v>
      </c>
      <c r="M318" s="3" t="s">
        <v>7513</v>
      </c>
      <c r="N318" s="20" t="s">
        <v>7734</v>
      </c>
      <c r="O318" s="3" t="s">
        <v>8358</v>
      </c>
      <c r="P318" s="18" t="str">
        <f>HYPERLINK(O318,"Katalog NK")</f>
        <v>Katalog NK</v>
      </c>
      <c r="Q318" s="18"/>
      <c r="R318" s="3"/>
      <c r="S318" s="21" t="s">
        <v>9041</v>
      </c>
      <c r="T318" s="3" t="s">
        <v>89</v>
      </c>
      <c r="U318" s="2"/>
      <c r="V318" s="3" t="s">
        <v>202</v>
      </c>
      <c r="W318" s="3" t="s">
        <v>8985</v>
      </c>
      <c r="X318" s="3" t="s">
        <v>254</v>
      </c>
      <c r="Y318" s="3" t="s">
        <v>254</v>
      </c>
      <c r="Z318" s="3" t="s">
        <v>975</v>
      </c>
      <c r="AA318" s="3" t="s">
        <v>205</v>
      </c>
      <c r="AB318" s="3">
        <v>2010</v>
      </c>
    </row>
    <row r="319" spans="1:28" hidden="1" x14ac:dyDescent="0.25">
      <c r="A319">
        <v>1418</v>
      </c>
      <c r="B319" s="3" t="s">
        <v>2297</v>
      </c>
      <c r="C319" s="3" t="s">
        <v>19</v>
      </c>
      <c r="D319" s="3" t="s">
        <v>161</v>
      </c>
      <c r="E319" s="4">
        <v>0</v>
      </c>
      <c r="F319" s="2"/>
      <c r="G319" s="2"/>
      <c r="H319" s="3" t="s">
        <v>2298</v>
      </c>
      <c r="I319" s="3" t="s">
        <v>2299</v>
      </c>
      <c r="J319" s="3" t="s">
        <v>2300</v>
      </c>
      <c r="K319" s="18" t="str">
        <f t="shared" si="6"/>
        <v>Databáze H11</v>
      </c>
      <c r="L319" s="3" t="s">
        <v>2301</v>
      </c>
      <c r="M319" s="3" t="s">
        <v>7513</v>
      </c>
      <c r="N319" s="20" t="s">
        <v>7829</v>
      </c>
      <c r="O319" s="3" t="s">
        <v>8363</v>
      </c>
      <c r="P319" s="18" t="str">
        <f>HYPERLINK(O319,"Katalog NK")</f>
        <v>Katalog NK</v>
      </c>
      <c r="Q319" s="18"/>
      <c r="R319" s="3"/>
      <c r="S319" s="21" t="s">
        <v>8998</v>
      </c>
      <c r="T319" s="3" t="s">
        <v>56</v>
      </c>
      <c r="U319" s="2"/>
      <c r="V319" s="3" t="s">
        <v>202</v>
      </c>
      <c r="W319" s="3" t="s">
        <v>8985</v>
      </c>
      <c r="X319" s="3" t="s">
        <v>2302</v>
      </c>
      <c r="Y319" s="3" t="s">
        <v>2302</v>
      </c>
      <c r="Z319" s="3" t="s">
        <v>60</v>
      </c>
      <c r="AA319" s="3" t="s">
        <v>205</v>
      </c>
      <c r="AB319" s="3">
        <v>2009</v>
      </c>
    </row>
    <row r="320" spans="1:28" hidden="1" x14ac:dyDescent="0.25">
      <c r="A320">
        <v>1419</v>
      </c>
      <c r="B320" s="3" t="s">
        <v>2606</v>
      </c>
      <c r="C320" s="3" t="s">
        <v>19</v>
      </c>
      <c r="D320" s="3" t="s">
        <v>161</v>
      </c>
      <c r="E320" s="4">
        <v>0</v>
      </c>
      <c r="F320" s="2"/>
      <c r="G320" s="2"/>
      <c r="H320" s="3" t="s">
        <v>2607</v>
      </c>
      <c r="I320" s="3" t="s">
        <v>2608</v>
      </c>
      <c r="J320" s="3" t="s">
        <v>2609</v>
      </c>
      <c r="K320" s="18" t="str">
        <f t="shared" si="6"/>
        <v>Databáze H11</v>
      </c>
      <c r="L320" s="3" t="s">
        <v>2301</v>
      </c>
      <c r="M320" s="3" t="s">
        <v>7513</v>
      </c>
      <c r="N320" s="20" t="s">
        <v>7829</v>
      </c>
      <c r="O320" s="3" t="s">
        <v>8363</v>
      </c>
      <c r="P320" s="18" t="str">
        <f>HYPERLINK(O320,"Katalog NK")</f>
        <v>Katalog NK</v>
      </c>
      <c r="Q320" s="18"/>
      <c r="R320" s="3"/>
      <c r="S320" s="21" t="s">
        <v>8998</v>
      </c>
      <c r="T320" s="3" t="s">
        <v>56</v>
      </c>
      <c r="U320" s="2"/>
      <c r="V320" s="3" t="s">
        <v>202</v>
      </c>
      <c r="W320" s="3" t="s">
        <v>8985</v>
      </c>
      <c r="X320" s="3" t="s">
        <v>58</v>
      </c>
      <c r="Y320" s="3" t="s">
        <v>2610</v>
      </c>
      <c r="Z320" s="3" t="s">
        <v>60</v>
      </c>
      <c r="AA320" s="3" t="s">
        <v>205</v>
      </c>
      <c r="AB320" s="3">
        <v>2009</v>
      </c>
    </row>
    <row r="321" spans="1:28" x14ac:dyDescent="0.25">
      <c r="A321">
        <v>589</v>
      </c>
      <c r="B321" s="3" t="s">
        <v>2160</v>
      </c>
      <c r="C321" s="3" t="s">
        <v>30</v>
      </c>
      <c r="D321" s="3" t="s">
        <v>77</v>
      </c>
      <c r="E321" s="4">
        <v>11.645</v>
      </c>
      <c r="F321" s="4">
        <v>1</v>
      </c>
      <c r="G321" s="4">
        <v>11.645</v>
      </c>
      <c r="H321" s="3" t="s">
        <v>2161</v>
      </c>
      <c r="I321" s="3" t="s">
        <v>2162</v>
      </c>
      <c r="J321" s="3" t="s">
        <v>2163</v>
      </c>
      <c r="K321" s="18" t="str">
        <f t="shared" si="6"/>
        <v>Databáze H11</v>
      </c>
      <c r="L321" s="3" t="s">
        <v>189</v>
      </c>
      <c r="M321" s="3" t="s">
        <v>7513</v>
      </c>
      <c r="N321" s="20" t="s">
        <v>8209</v>
      </c>
      <c r="O321" s="3"/>
      <c r="P321" s="3"/>
      <c r="Q321" s="3"/>
      <c r="R321" s="3"/>
      <c r="S321" s="3"/>
      <c r="T321" s="3" t="s">
        <v>146</v>
      </c>
      <c r="U321" s="3">
        <v>10</v>
      </c>
      <c r="V321" s="3" t="s">
        <v>411</v>
      </c>
      <c r="W321" s="3" t="s">
        <v>8980</v>
      </c>
      <c r="X321" s="3" t="s">
        <v>172</v>
      </c>
      <c r="Y321" s="3" t="s">
        <v>172</v>
      </c>
      <c r="Z321" s="3" t="s">
        <v>40</v>
      </c>
      <c r="AA321" s="3">
        <v>0</v>
      </c>
      <c r="AB321" s="3">
        <v>2009</v>
      </c>
    </row>
    <row r="322" spans="1:28" hidden="1" x14ac:dyDescent="0.25">
      <c r="A322">
        <v>1444</v>
      </c>
      <c r="B322" s="3" t="s">
        <v>1042</v>
      </c>
      <c r="C322" s="3" t="s">
        <v>19</v>
      </c>
      <c r="D322" s="3" t="s">
        <v>161</v>
      </c>
      <c r="E322" s="4">
        <v>0</v>
      </c>
      <c r="F322" s="2"/>
      <c r="G322" s="2"/>
      <c r="H322" s="3" t="s">
        <v>1043</v>
      </c>
      <c r="I322" s="3" t="s">
        <v>1044</v>
      </c>
      <c r="J322" s="3" t="s">
        <v>1045</v>
      </c>
      <c r="K322" s="18" t="str">
        <f t="shared" si="6"/>
        <v>Databáze H11</v>
      </c>
      <c r="L322" s="3" t="s">
        <v>1046</v>
      </c>
      <c r="M322" s="3" t="s">
        <v>7513</v>
      </c>
      <c r="N322" s="20" t="s">
        <v>7832</v>
      </c>
      <c r="O322" s="3" t="s">
        <v>8668</v>
      </c>
      <c r="P322" s="18" t="str">
        <f>HYPERLINK(O322,"Katalog NK")</f>
        <v>Katalog NK</v>
      </c>
      <c r="Q322" s="18"/>
      <c r="R322" s="3"/>
      <c r="S322" s="21" t="s">
        <v>9050</v>
      </c>
      <c r="T322" s="3" t="s">
        <v>89</v>
      </c>
      <c r="U322" s="2"/>
      <c r="V322" s="3" t="s">
        <v>202</v>
      </c>
      <c r="W322" s="3" t="s">
        <v>8986</v>
      </c>
      <c r="X322" s="3" t="s">
        <v>781</v>
      </c>
      <c r="Y322" s="3" t="s">
        <v>781</v>
      </c>
      <c r="Z322" s="3" t="s">
        <v>40</v>
      </c>
      <c r="AA322" s="3" t="s">
        <v>205</v>
      </c>
      <c r="AB322" s="3">
        <v>2010</v>
      </c>
    </row>
    <row r="323" spans="1:28" x14ac:dyDescent="0.25">
      <c r="A323">
        <v>603</v>
      </c>
      <c r="B323" s="3" t="s">
        <v>2058</v>
      </c>
      <c r="C323" s="3" t="s">
        <v>30</v>
      </c>
      <c r="D323" s="3" t="s">
        <v>77</v>
      </c>
      <c r="E323" s="4">
        <v>11.645</v>
      </c>
      <c r="F323" s="4">
        <v>1</v>
      </c>
      <c r="G323" s="4">
        <v>11.645</v>
      </c>
      <c r="H323" s="3" t="s">
        <v>2059</v>
      </c>
      <c r="I323" s="3" t="s">
        <v>2060</v>
      </c>
      <c r="J323" s="3" t="s">
        <v>2061</v>
      </c>
      <c r="K323" s="18" t="str">
        <f t="shared" ref="K323:K386" si="7">HYPERLINK(J323,"Databáze H11")</f>
        <v>Databáze H11</v>
      </c>
      <c r="L323" s="3" t="s">
        <v>189</v>
      </c>
      <c r="M323" s="3" t="s">
        <v>7513</v>
      </c>
      <c r="N323" s="20" t="s">
        <v>8209</v>
      </c>
      <c r="O323" s="3"/>
      <c r="P323" s="3"/>
      <c r="Q323" s="3"/>
      <c r="R323" s="3"/>
      <c r="S323" s="3"/>
      <c r="T323" s="3" t="s">
        <v>146</v>
      </c>
      <c r="U323" s="3">
        <v>10</v>
      </c>
      <c r="V323" s="3" t="s">
        <v>82</v>
      </c>
      <c r="W323" s="3" t="s">
        <v>8980</v>
      </c>
      <c r="X323" s="3" t="s">
        <v>2062</v>
      </c>
      <c r="Y323" s="3" t="s">
        <v>2062</v>
      </c>
      <c r="Z323" s="3" t="s">
        <v>880</v>
      </c>
      <c r="AA323" s="3">
        <v>0</v>
      </c>
      <c r="AB323" s="3">
        <v>2009</v>
      </c>
    </row>
    <row r="324" spans="1:28" hidden="1" x14ac:dyDescent="0.25">
      <c r="A324">
        <v>1270</v>
      </c>
      <c r="B324" s="3" t="s">
        <v>2712</v>
      </c>
      <c r="C324" s="3" t="s">
        <v>19</v>
      </c>
      <c r="D324" s="3" t="s">
        <v>161</v>
      </c>
      <c r="E324" s="4">
        <v>0</v>
      </c>
      <c r="F324" s="2"/>
      <c r="G324" s="2"/>
      <c r="H324" s="3" t="s">
        <v>2718</v>
      </c>
      <c r="I324" s="3" t="s">
        <v>2719</v>
      </c>
      <c r="J324" s="3" t="s">
        <v>2720</v>
      </c>
      <c r="K324" s="18" t="str">
        <f t="shared" si="7"/>
        <v>Databáze H11</v>
      </c>
      <c r="L324" s="3" t="s">
        <v>2716</v>
      </c>
      <c r="M324" s="3" t="s">
        <v>7513</v>
      </c>
      <c r="N324" s="20" t="s">
        <v>7821</v>
      </c>
      <c r="O324" s="3"/>
      <c r="P324" s="3"/>
      <c r="Q324" s="3"/>
      <c r="R324" s="3"/>
      <c r="S324" s="3" t="s">
        <v>9004</v>
      </c>
      <c r="T324" s="3" t="s">
        <v>89</v>
      </c>
      <c r="U324" s="2"/>
      <c r="V324" s="3" t="s">
        <v>202</v>
      </c>
      <c r="W324" s="3" t="s">
        <v>8990</v>
      </c>
      <c r="X324" s="3" t="s">
        <v>1151</v>
      </c>
      <c r="Y324" s="3" t="s">
        <v>2717</v>
      </c>
      <c r="Z324" s="3" t="s">
        <v>1153</v>
      </c>
      <c r="AA324" s="3" t="s">
        <v>205</v>
      </c>
      <c r="AB324" s="3">
        <v>2008</v>
      </c>
    </row>
    <row r="325" spans="1:28" x14ac:dyDescent="0.25">
      <c r="A325">
        <v>604</v>
      </c>
      <c r="B325" s="3" t="s">
        <v>2063</v>
      </c>
      <c r="C325" s="3" t="s">
        <v>30</v>
      </c>
      <c r="D325" s="3" t="s">
        <v>77</v>
      </c>
      <c r="E325" s="4">
        <v>11.645</v>
      </c>
      <c r="F325" s="4">
        <v>1</v>
      </c>
      <c r="G325" s="4">
        <v>11.645</v>
      </c>
      <c r="H325" s="3" t="s">
        <v>2064</v>
      </c>
      <c r="I325" s="3" t="s">
        <v>2065</v>
      </c>
      <c r="J325" s="3" t="s">
        <v>2066</v>
      </c>
      <c r="K325" s="18" t="str">
        <f t="shared" si="7"/>
        <v>Databáze H11</v>
      </c>
      <c r="L325" s="3" t="s">
        <v>189</v>
      </c>
      <c r="M325" s="3" t="s">
        <v>7513</v>
      </c>
      <c r="N325" s="20" t="s">
        <v>8209</v>
      </c>
      <c r="O325" s="3"/>
      <c r="P325" s="3"/>
      <c r="Q325" s="3"/>
      <c r="R325" s="3"/>
      <c r="S325" s="3"/>
      <c r="T325" s="3" t="s">
        <v>146</v>
      </c>
      <c r="U325" s="3">
        <v>10</v>
      </c>
      <c r="V325" s="3" t="s">
        <v>82</v>
      </c>
      <c r="W325" s="3" t="s">
        <v>8980</v>
      </c>
      <c r="X325" s="3" t="s">
        <v>2062</v>
      </c>
      <c r="Y325" s="3" t="s">
        <v>2062</v>
      </c>
      <c r="Z325" s="3" t="s">
        <v>880</v>
      </c>
      <c r="AA325" s="3">
        <v>0</v>
      </c>
      <c r="AB325" s="3">
        <v>2009</v>
      </c>
    </row>
    <row r="326" spans="1:28" x14ac:dyDescent="0.25">
      <c r="A326">
        <v>606</v>
      </c>
      <c r="B326" s="3" t="s">
        <v>1416</v>
      </c>
      <c r="C326" s="3" t="s">
        <v>30</v>
      </c>
      <c r="D326" s="3" t="s">
        <v>77</v>
      </c>
      <c r="E326" s="4">
        <v>11.645</v>
      </c>
      <c r="F326" s="4">
        <v>1</v>
      </c>
      <c r="G326" s="4">
        <v>11.645</v>
      </c>
      <c r="H326" s="3" t="s">
        <v>1417</v>
      </c>
      <c r="I326" s="3" t="s">
        <v>1418</v>
      </c>
      <c r="J326" s="3" t="s">
        <v>1419</v>
      </c>
      <c r="K326" s="18" t="str">
        <f t="shared" si="7"/>
        <v>Databáze H11</v>
      </c>
      <c r="L326" s="3" t="s">
        <v>189</v>
      </c>
      <c r="M326" s="3" t="s">
        <v>7513</v>
      </c>
      <c r="N326" s="20" t="s">
        <v>8209</v>
      </c>
      <c r="O326" s="3"/>
      <c r="P326" s="3"/>
      <c r="Q326" s="3"/>
      <c r="R326" s="3"/>
      <c r="S326" s="3"/>
      <c r="T326" s="3" t="s">
        <v>146</v>
      </c>
      <c r="U326" s="3">
        <v>10</v>
      </c>
      <c r="V326" s="3" t="s">
        <v>82</v>
      </c>
      <c r="W326" s="3" t="s">
        <v>8980</v>
      </c>
      <c r="X326" s="3" t="s">
        <v>312</v>
      </c>
      <c r="Y326" s="3" t="s">
        <v>312</v>
      </c>
      <c r="Z326" s="3" t="s">
        <v>60</v>
      </c>
      <c r="AA326" s="3">
        <v>0</v>
      </c>
      <c r="AB326" s="3">
        <v>2009</v>
      </c>
    </row>
    <row r="327" spans="1:28" x14ac:dyDescent="0.25">
      <c r="A327">
        <v>613</v>
      </c>
      <c r="B327" s="3" t="s">
        <v>758</v>
      </c>
      <c r="C327" s="3" t="s">
        <v>30</v>
      </c>
      <c r="D327" s="3" t="s">
        <v>77</v>
      </c>
      <c r="E327" s="4">
        <v>11.645</v>
      </c>
      <c r="F327" s="4">
        <v>1</v>
      </c>
      <c r="G327" s="4">
        <v>11.645</v>
      </c>
      <c r="H327" s="3" t="s">
        <v>759</v>
      </c>
      <c r="I327" s="3" t="s">
        <v>760</v>
      </c>
      <c r="J327" s="3" t="s">
        <v>761</v>
      </c>
      <c r="K327" s="18" t="str">
        <f t="shared" si="7"/>
        <v>Databáze H11</v>
      </c>
      <c r="L327" s="3" t="s">
        <v>189</v>
      </c>
      <c r="M327" s="3" t="s">
        <v>7513</v>
      </c>
      <c r="N327" s="20" t="s">
        <v>8209</v>
      </c>
      <c r="O327" s="3"/>
      <c r="P327" s="3"/>
      <c r="Q327" s="3"/>
      <c r="R327" s="3"/>
      <c r="S327" s="3"/>
      <c r="T327" s="3" t="s">
        <v>146</v>
      </c>
      <c r="U327" s="3">
        <v>10</v>
      </c>
      <c r="V327" s="3" t="s">
        <v>82</v>
      </c>
      <c r="W327" s="3" t="s">
        <v>8980</v>
      </c>
      <c r="X327" s="3" t="s">
        <v>652</v>
      </c>
      <c r="Y327" s="3" t="s">
        <v>652</v>
      </c>
      <c r="Z327" s="3" t="s">
        <v>28</v>
      </c>
      <c r="AA327" s="3">
        <v>0</v>
      </c>
      <c r="AB327" s="3">
        <v>2010</v>
      </c>
    </row>
    <row r="328" spans="1:28" x14ac:dyDescent="0.25">
      <c r="A328">
        <v>618</v>
      </c>
      <c r="B328" s="3" t="s">
        <v>308</v>
      </c>
      <c r="C328" s="3" t="s">
        <v>30</v>
      </c>
      <c r="D328" s="3" t="s">
        <v>77</v>
      </c>
      <c r="E328" s="4">
        <v>11.645</v>
      </c>
      <c r="F328" s="4">
        <v>1</v>
      </c>
      <c r="G328" s="4">
        <v>11.645</v>
      </c>
      <c r="H328" s="3" t="s">
        <v>309</v>
      </c>
      <c r="I328" s="3" t="s">
        <v>310</v>
      </c>
      <c r="J328" s="3" t="s">
        <v>311</v>
      </c>
      <c r="K328" s="18" t="str">
        <f t="shared" si="7"/>
        <v>Databáze H11</v>
      </c>
      <c r="L328" s="3" t="s">
        <v>189</v>
      </c>
      <c r="M328" s="3" t="s">
        <v>7513</v>
      </c>
      <c r="N328" s="20" t="s">
        <v>8209</v>
      </c>
      <c r="O328" s="3"/>
      <c r="P328" s="3"/>
      <c r="Q328" s="3"/>
      <c r="R328" s="3"/>
      <c r="S328" s="3"/>
      <c r="T328" s="3" t="s">
        <v>146</v>
      </c>
      <c r="U328" s="3">
        <v>10</v>
      </c>
      <c r="V328" s="3" t="s">
        <v>82</v>
      </c>
      <c r="W328" s="3" t="s">
        <v>8980</v>
      </c>
      <c r="X328" s="3" t="s">
        <v>312</v>
      </c>
      <c r="Y328" s="3" t="s">
        <v>312</v>
      </c>
      <c r="Z328" s="3" t="s">
        <v>60</v>
      </c>
      <c r="AA328" s="3">
        <v>0</v>
      </c>
      <c r="AB328" s="3">
        <v>2010</v>
      </c>
    </row>
    <row r="329" spans="1:28" hidden="1" x14ac:dyDescent="0.25">
      <c r="A329">
        <v>1454</v>
      </c>
      <c r="B329" s="3" t="s">
        <v>936</v>
      </c>
      <c r="C329" s="3" t="s">
        <v>19</v>
      </c>
      <c r="D329" s="3" t="s">
        <v>161</v>
      </c>
      <c r="E329" s="4">
        <v>0</v>
      </c>
      <c r="F329" s="2"/>
      <c r="G329" s="2"/>
      <c r="H329" s="3" t="s">
        <v>937</v>
      </c>
      <c r="I329" s="3" t="s">
        <v>938</v>
      </c>
      <c r="J329" s="3" t="s">
        <v>939</v>
      </c>
      <c r="K329" s="18" t="str">
        <f t="shared" si="7"/>
        <v>Databáze H11</v>
      </c>
      <c r="L329" s="3" t="s">
        <v>940</v>
      </c>
      <c r="M329" s="3" t="s">
        <v>7512</v>
      </c>
      <c r="N329" s="20" t="s">
        <v>7834</v>
      </c>
      <c r="O329" s="3" t="s">
        <v>8313</v>
      </c>
      <c r="P329" s="18" t="str">
        <f>HYPERLINK(O329,"Katalog NK")</f>
        <v>Katalog NK</v>
      </c>
      <c r="Q329" s="18"/>
      <c r="R329" s="3"/>
      <c r="S329" s="3" t="s">
        <v>9024</v>
      </c>
      <c r="T329" s="3" t="s">
        <v>89</v>
      </c>
      <c r="U329" s="2"/>
      <c r="V329" s="3" t="s">
        <v>202</v>
      </c>
      <c r="W329" s="3" t="s">
        <v>8986</v>
      </c>
      <c r="X329" s="3" t="s">
        <v>254</v>
      </c>
      <c r="Y329" s="3" t="s">
        <v>254</v>
      </c>
      <c r="Z329" s="3" t="s">
        <v>28</v>
      </c>
      <c r="AA329" s="3" t="s">
        <v>205</v>
      </c>
      <c r="AB329" s="3">
        <v>2010</v>
      </c>
    </row>
    <row r="330" spans="1:28" x14ac:dyDescent="0.25">
      <c r="A330">
        <v>608</v>
      </c>
      <c r="B330" s="3" t="s">
        <v>185</v>
      </c>
      <c r="C330" s="3" t="s">
        <v>30</v>
      </c>
      <c r="D330" s="3" t="s">
        <v>77</v>
      </c>
      <c r="E330" s="4">
        <v>11.645</v>
      </c>
      <c r="F330" s="4">
        <v>1</v>
      </c>
      <c r="G330" s="4">
        <v>11.645</v>
      </c>
      <c r="H330" s="3" t="s">
        <v>186</v>
      </c>
      <c r="I330" s="3" t="s">
        <v>187</v>
      </c>
      <c r="J330" s="3" t="s">
        <v>188</v>
      </c>
      <c r="K330" s="18" t="str">
        <f t="shared" si="7"/>
        <v>Databáze H11</v>
      </c>
      <c r="L330" s="3" t="s">
        <v>189</v>
      </c>
      <c r="M330" s="3" t="s">
        <v>7515</v>
      </c>
      <c r="N330" s="20" t="s">
        <v>8209</v>
      </c>
      <c r="O330" s="3"/>
      <c r="P330" s="3"/>
      <c r="Q330" s="3"/>
      <c r="R330" s="3"/>
      <c r="S330" s="3"/>
      <c r="T330" s="3" t="s">
        <v>146</v>
      </c>
      <c r="U330" s="3">
        <v>10</v>
      </c>
      <c r="V330" s="3" t="s">
        <v>82</v>
      </c>
      <c r="W330" s="3" t="s">
        <v>8980</v>
      </c>
      <c r="X330" s="3" t="s">
        <v>190</v>
      </c>
      <c r="Y330" s="3" t="s">
        <v>190</v>
      </c>
      <c r="Z330" s="3" t="s">
        <v>60</v>
      </c>
      <c r="AA330" s="3">
        <v>0</v>
      </c>
      <c r="AB330" s="3">
        <v>2010</v>
      </c>
    </row>
    <row r="331" spans="1:28" x14ac:dyDescent="0.25">
      <c r="A331">
        <v>602</v>
      </c>
      <c r="B331" s="3" t="s">
        <v>2434</v>
      </c>
      <c r="C331" s="3" t="s">
        <v>30</v>
      </c>
      <c r="D331" s="3" t="s">
        <v>77</v>
      </c>
      <c r="E331" s="4">
        <v>11.645</v>
      </c>
      <c r="F331" s="4">
        <v>1</v>
      </c>
      <c r="G331" s="4">
        <v>11.645</v>
      </c>
      <c r="H331" s="3" t="s">
        <v>2435</v>
      </c>
      <c r="I331" s="3" t="s">
        <v>2436</v>
      </c>
      <c r="J331" s="3" t="s">
        <v>2437</v>
      </c>
      <c r="K331" s="18" t="str">
        <f t="shared" si="7"/>
        <v>Databáze H11</v>
      </c>
      <c r="L331" s="3" t="s">
        <v>189</v>
      </c>
      <c r="M331" s="3" t="s">
        <v>7514</v>
      </c>
      <c r="N331" s="20" t="s">
        <v>8209</v>
      </c>
      <c r="O331" s="3"/>
      <c r="P331" s="3"/>
      <c r="Q331" s="3"/>
      <c r="R331" s="3"/>
      <c r="S331" s="3"/>
      <c r="T331" s="3" t="s">
        <v>146</v>
      </c>
      <c r="U331" s="3">
        <v>10</v>
      </c>
      <c r="V331" s="3" t="s">
        <v>82</v>
      </c>
      <c r="W331" s="3" t="s">
        <v>8980</v>
      </c>
      <c r="X331" s="3" t="s">
        <v>375</v>
      </c>
      <c r="Y331" s="3" t="s">
        <v>375</v>
      </c>
      <c r="Z331" s="3" t="s">
        <v>28</v>
      </c>
      <c r="AA331" s="3">
        <v>0</v>
      </c>
      <c r="AB331" s="3">
        <v>2009</v>
      </c>
    </row>
    <row r="332" spans="1:28" x14ac:dyDescent="0.25">
      <c r="A332">
        <v>918</v>
      </c>
      <c r="B332" s="3" t="s">
        <v>4999</v>
      </c>
      <c r="C332" s="3" t="s">
        <v>30</v>
      </c>
      <c r="D332" s="3" t="s">
        <v>161</v>
      </c>
      <c r="E332" s="4">
        <v>0</v>
      </c>
      <c r="F332" s="4">
        <v>1</v>
      </c>
      <c r="G332" s="4">
        <v>0</v>
      </c>
      <c r="H332" s="3" t="s">
        <v>5000</v>
      </c>
      <c r="I332" s="3" t="s">
        <v>5001</v>
      </c>
      <c r="J332" s="3" t="s">
        <v>5002</v>
      </c>
      <c r="K332" s="18" t="str">
        <f t="shared" si="7"/>
        <v>Databáze H11</v>
      </c>
      <c r="L332" s="3" t="s">
        <v>5003</v>
      </c>
      <c r="M332" s="3" t="s">
        <v>7513</v>
      </c>
      <c r="N332" s="20" t="s">
        <v>8262</v>
      </c>
      <c r="O332" s="3"/>
      <c r="P332" s="3"/>
      <c r="Q332" s="3"/>
      <c r="R332" s="3"/>
      <c r="S332" s="3"/>
      <c r="T332" s="3" t="s">
        <v>89</v>
      </c>
      <c r="U332" s="3">
        <v>1</v>
      </c>
      <c r="V332" s="3" t="s">
        <v>166</v>
      </c>
      <c r="W332" s="3" t="s">
        <v>8980</v>
      </c>
      <c r="X332" s="3" t="s">
        <v>271</v>
      </c>
      <c r="Y332" s="3" t="s">
        <v>271</v>
      </c>
      <c r="Z332" s="3" t="s">
        <v>133</v>
      </c>
      <c r="AA332" s="3">
        <v>0</v>
      </c>
      <c r="AB332" s="3">
        <v>2007</v>
      </c>
    </row>
    <row r="333" spans="1:28" x14ac:dyDescent="0.25">
      <c r="A333">
        <v>361</v>
      </c>
      <c r="B333" s="3" t="s">
        <v>1170</v>
      </c>
      <c r="C333" s="3" t="s">
        <v>30</v>
      </c>
      <c r="D333" s="3" t="s">
        <v>31</v>
      </c>
      <c r="E333" s="4">
        <v>31.414999999999999</v>
      </c>
      <c r="F333" s="4">
        <v>0.25</v>
      </c>
      <c r="G333" s="4">
        <v>7.8540000000000001</v>
      </c>
      <c r="H333" s="3" t="s">
        <v>1171</v>
      </c>
      <c r="I333" s="3" t="s">
        <v>1172</v>
      </c>
      <c r="J333" s="3" t="s">
        <v>1173</v>
      </c>
      <c r="K333" s="18" t="str">
        <f t="shared" si="7"/>
        <v>Databáze H11</v>
      </c>
      <c r="L333" s="3" t="s">
        <v>1174</v>
      </c>
      <c r="M333" s="3" t="s">
        <v>7512</v>
      </c>
      <c r="N333" s="20" t="s">
        <v>8165</v>
      </c>
      <c r="O333" s="3"/>
      <c r="P333" s="3"/>
      <c r="Q333" s="3"/>
      <c r="R333" s="3"/>
      <c r="S333" s="3"/>
      <c r="T333" s="3" t="s">
        <v>1175</v>
      </c>
      <c r="U333" s="3">
        <v>5</v>
      </c>
      <c r="V333" s="3" t="s">
        <v>411</v>
      </c>
      <c r="W333" s="3" t="s">
        <v>8980</v>
      </c>
      <c r="X333" s="3" t="s">
        <v>1176</v>
      </c>
      <c r="Y333" s="3" t="s">
        <v>1176</v>
      </c>
      <c r="Z333" s="3" t="s">
        <v>1177</v>
      </c>
      <c r="AA333" s="3">
        <v>0</v>
      </c>
      <c r="AB333" s="3">
        <v>2009</v>
      </c>
    </row>
    <row r="334" spans="1:28" hidden="1" x14ac:dyDescent="0.25">
      <c r="A334">
        <v>355</v>
      </c>
      <c r="B334" s="3" t="s">
        <v>6622</v>
      </c>
      <c r="C334" s="3" t="s">
        <v>19</v>
      </c>
      <c r="D334" s="3" t="s">
        <v>20</v>
      </c>
      <c r="E334" s="4">
        <v>40.371000000000002</v>
      </c>
      <c r="F334" s="4">
        <v>6.6000000000000003E-2</v>
      </c>
      <c r="G334" s="4">
        <v>2.6560000000000001</v>
      </c>
      <c r="H334" s="3" t="s">
        <v>6623</v>
      </c>
      <c r="I334" s="3" t="s">
        <v>6624</v>
      </c>
      <c r="J334" s="3" t="s">
        <v>6625</v>
      </c>
      <c r="K334" s="18" t="str">
        <f t="shared" si="7"/>
        <v>Databáze H11</v>
      </c>
      <c r="L334" s="3" t="s">
        <v>6626</v>
      </c>
      <c r="M334" s="3" t="s">
        <v>7512</v>
      </c>
      <c r="N334" s="20" t="s">
        <v>7801</v>
      </c>
      <c r="O334" s="3" t="s">
        <v>8318</v>
      </c>
      <c r="P334" s="18" t="str">
        <f>HYPERLINK(O334,"Katalog NK")</f>
        <v>Katalog NK</v>
      </c>
      <c r="Q334" s="18"/>
      <c r="R334" s="3"/>
      <c r="S334" s="3" t="s">
        <v>9028</v>
      </c>
      <c r="T334" s="3" t="s">
        <v>1554</v>
      </c>
      <c r="U334" s="3">
        <v>3</v>
      </c>
      <c r="V334" s="3" t="s">
        <v>1213</v>
      </c>
      <c r="W334" s="3" t="s">
        <v>8980</v>
      </c>
      <c r="X334" s="3" t="s">
        <v>4433</v>
      </c>
      <c r="Y334" s="3" t="s">
        <v>4434</v>
      </c>
      <c r="Z334" s="3" t="s">
        <v>40</v>
      </c>
      <c r="AA334" s="3">
        <v>0</v>
      </c>
      <c r="AB334" s="3">
        <v>2006</v>
      </c>
    </row>
    <row r="335" spans="1:28" hidden="1" x14ac:dyDescent="0.25">
      <c r="A335">
        <v>356</v>
      </c>
      <c r="B335" s="3" t="s">
        <v>6847</v>
      </c>
      <c r="C335" s="3" t="s">
        <v>19</v>
      </c>
      <c r="D335" s="3" t="s">
        <v>20</v>
      </c>
      <c r="E335" s="4">
        <v>40.371000000000002</v>
      </c>
      <c r="F335" s="4">
        <v>1.2999999999999999E-2</v>
      </c>
      <c r="G335" s="4">
        <v>0.53100000000000003</v>
      </c>
      <c r="H335" s="3" t="s">
        <v>6848</v>
      </c>
      <c r="I335" s="3" t="s">
        <v>6849</v>
      </c>
      <c r="J335" s="3" t="s">
        <v>6850</v>
      </c>
      <c r="K335" s="18" t="str">
        <f t="shared" si="7"/>
        <v>Databáze H11</v>
      </c>
      <c r="L335" s="3" t="s">
        <v>6626</v>
      </c>
      <c r="M335" s="3" t="s">
        <v>7512</v>
      </c>
      <c r="N335" s="20" t="s">
        <v>7801</v>
      </c>
      <c r="O335" s="3" t="s">
        <v>8318</v>
      </c>
      <c r="P335" s="18" t="str">
        <f>HYPERLINK(O335,"Katalog NK")</f>
        <v>Katalog NK</v>
      </c>
      <c r="Q335" s="18"/>
      <c r="R335" s="3"/>
      <c r="S335" s="3" t="s">
        <v>9028</v>
      </c>
      <c r="T335" s="3" t="s">
        <v>1554</v>
      </c>
      <c r="U335" s="3">
        <v>3</v>
      </c>
      <c r="V335" s="3" t="s">
        <v>1213</v>
      </c>
      <c r="W335" s="3" t="s">
        <v>8980</v>
      </c>
      <c r="X335" s="3" t="s">
        <v>4433</v>
      </c>
      <c r="Y335" s="3" t="s">
        <v>4434</v>
      </c>
      <c r="Z335" s="3" t="s">
        <v>40</v>
      </c>
      <c r="AA335" s="3">
        <v>0</v>
      </c>
      <c r="AB335" s="3">
        <v>2006</v>
      </c>
    </row>
    <row r="336" spans="1:28" x14ac:dyDescent="0.25">
      <c r="A336">
        <v>448</v>
      </c>
      <c r="B336" s="3" t="s">
        <v>345</v>
      </c>
      <c r="C336" s="3" t="s">
        <v>30</v>
      </c>
      <c r="D336" s="3" t="s">
        <v>51</v>
      </c>
      <c r="E336" s="4">
        <v>14.191000000000001</v>
      </c>
      <c r="F336" s="4">
        <v>1</v>
      </c>
      <c r="G336" s="4">
        <v>14.191000000000001</v>
      </c>
      <c r="H336" s="3" t="s">
        <v>346</v>
      </c>
      <c r="I336" s="3" t="s">
        <v>347</v>
      </c>
      <c r="J336" s="3" t="s">
        <v>348</v>
      </c>
      <c r="K336" s="18" t="str">
        <f t="shared" si="7"/>
        <v>Databáze H11</v>
      </c>
      <c r="L336" s="3" t="s">
        <v>349</v>
      </c>
      <c r="M336" s="3" t="s">
        <v>7512</v>
      </c>
      <c r="N336" s="20" t="s">
        <v>8194</v>
      </c>
      <c r="O336" s="3"/>
      <c r="P336" s="3"/>
      <c r="Q336" s="3"/>
      <c r="R336" s="3"/>
      <c r="S336" s="3"/>
      <c r="T336" s="3" t="s">
        <v>89</v>
      </c>
      <c r="U336" s="3">
        <v>1</v>
      </c>
      <c r="V336" s="3" t="s">
        <v>196</v>
      </c>
      <c r="W336" s="3" t="s">
        <v>8980</v>
      </c>
      <c r="X336" s="3" t="s">
        <v>350</v>
      </c>
      <c r="Y336" s="3" t="s">
        <v>350</v>
      </c>
      <c r="Z336" s="3" t="s">
        <v>40</v>
      </c>
      <c r="AA336" s="3">
        <v>0</v>
      </c>
      <c r="AB336" s="3">
        <v>2010</v>
      </c>
    </row>
    <row r="337" spans="1:28" hidden="1" x14ac:dyDescent="0.25">
      <c r="A337">
        <v>1452</v>
      </c>
      <c r="B337" s="3" t="s">
        <v>249</v>
      </c>
      <c r="C337" s="3" t="s">
        <v>19</v>
      </c>
      <c r="D337" s="3" t="s">
        <v>161</v>
      </c>
      <c r="E337" s="4">
        <v>0</v>
      </c>
      <c r="F337" s="2"/>
      <c r="G337" s="2"/>
      <c r="H337" s="3" t="s">
        <v>250</v>
      </c>
      <c r="I337" s="3" t="s">
        <v>251</v>
      </c>
      <c r="J337" s="3" t="s">
        <v>252</v>
      </c>
      <c r="K337" s="18" t="str">
        <f t="shared" si="7"/>
        <v>Databáze H11</v>
      </c>
      <c r="L337" s="3" t="s">
        <v>253</v>
      </c>
      <c r="M337" s="3" t="s">
        <v>7516</v>
      </c>
      <c r="N337" s="20" t="s">
        <v>7833</v>
      </c>
      <c r="O337" s="3" t="s">
        <v>8323</v>
      </c>
      <c r="P337" s="18" t="str">
        <f>HYPERLINK(O337,"Katalog NK")</f>
        <v>Katalog NK</v>
      </c>
      <c r="Q337" s="18"/>
      <c r="R337" s="3"/>
      <c r="S337" s="3" t="s">
        <v>9030</v>
      </c>
      <c r="T337" s="3" t="s">
        <v>89</v>
      </c>
      <c r="U337" s="2"/>
      <c r="V337" s="3" t="s">
        <v>202</v>
      </c>
      <c r="W337" s="3" t="s">
        <v>8985</v>
      </c>
      <c r="X337" s="3" t="s">
        <v>254</v>
      </c>
      <c r="Y337" s="3" t="s">
        <v>254</v>
      </c>
      <c r="Z337" s="3" t="s">
        <v>28</v>
      </c>
      <c r="AA337" s="3" t="s">
        <v>205</v>
      </c>
      <c r="AB337" s="3">
        <v>2010</v>
      </c>
    </row>
    <row r="338" spans="1:28" x14ac:dyDescent="0.25">
      <c r="A338">
        <v>901</v>
      </c>
      <c r="B338" s="3" t="s">
        <v>5178</v>
      </c>
      <c r="C338" s="3" t="s">
        <v>30</v>
      </c>
      <c r="D338" s="3" t="s">
        <v>161</v>
      </c>
      <c r="E338" s="4">
        <v>0</v>
      </c>
      <c r="F338" s="4">
        <v>1</v>
      </c>
      <c r="G338" s="4">
        <v>0</v>
      </c>
      <c r="H338" s="3" t="s">
        <v>5179</v>
      </c>
      <c r="I338" s="3" t="s">
        <v>5180</v>
      </c>
      <c r="J338" s="3" t="s">
        <v>5181</v>
      </c>
      <c r="K338" s="18" t="str">
        <f t="shared" si="7"/>
        <v>Databáze H11</v>
      </c>
      <c r="L338" s="3" t="s">
        <v>5182</v>
      </c>
      <c r="M338" s="3" t="s">
        <v>7513</v>
      </c>
      <c r="N338" s="20" t="s">
        <v>8259</v>
      </c>
      <c r="O338" s="3"/>
      <c r="P338" s="3"/>
      <c r="Q338" s="3"/>
      <c r="R338" s="3"/>
      <c r="S338" s="3"/>
      <c r="T338" s="3" t="s">
        <v>89</v>
      </c>
      <c r="U338" s="3">
        <v>1</v>
      </c>
      <c r="V338" s="3" t="s">
        <v>166</v>
      </c>
      <c r="W338" s="3" t="s">
        <v>8980</v>
      </c>
      <c r="X338" s="3" t="s">
        <v>476</v>
      </c>
      <c r="Y338" s="3" t="s">
        <v>476</v>
      </c>
      <c r="Z338" s="3" t="s">
        <v>716</v>
      </c>
      <c r="AA338" s="3">
        <v>0</v>
      </c>
      <c r="AB338" s="3">
        <v>2007</v>
      </c>
    </row>
    <row r="339" spans="1:28" x14ac:dyDescent="0.25">
      <c r="A339">
        <v>979</v>
      </c>
      <c r="B339" s="3" t="s">
        <v>5206</v>
      </c>
      <c r="C339" s="3" t="s">
        <v>30</v>
      </c>
      <c r="D339" s="3" t="s">
        <v>161</v>
      </c>
      <c r="E339" s="4">
        <v>0</v>
      </c>
      <c r="F339" s="4">
        <v>1</v>
      </c>
      <c r="G339" s="4">
        <v>0</v>
      </c>
      <c r="H339" s="3" t="s">
        <v>5207</v>
      </c>
      <c r="I339" s="3" t="s">
        <v>5208</v>
      </c>
      <c r="J339" s="3" t="s">
        <v>5209</v>
      </c>
      <c r="K339" s="18" t="str">
        <f t="shared" si="7"/>
        <v>Databáze H11</v>
      </c>
      <c r="L339" s="3" t="s">
        <v>5210</v>
      </c>
      <c r="M339" s="3" t="s">
        <v>7513</v>
      </c>
      <c r="N339" s="20" t="s">
        <v>8275</v>
      </c>
      <c r="O339" s="3"/>
      <c r="P339" s="3"/>
      <c r="Q339" s="3"/>
      <c r="R339" s="3"/>
      <c r="S339" s="3"/>
      <c r="T339" s="3" t="s">
        <v>89</v>
      </c>
      <c r="U339" s="3">
        <v>1</v>
      </c>
      <c r="V339" s="3" t="s">
        <v>166</v>
      </c>
      <c r="W339" s="3" t="s">
        <v>8980</v>
      </c>
      <c r="X339" s="3" t="s">
        <v>1250</v>
      </c>
      <c r="Y339" s="3" t="s">
        <v>1250</v>
      </c>
      <c r="Z339" s="3" t="s">
        <v>40</v>
      </c>
      <c r="AA339" s="3">
        <v>0</v>
      </c>
      <c r="AB339" s="3">
        <v>2007</v>
      </c>
    </row>
    <row r="340" spans="1:28" x14ac:dyDescent="0.25">
      <c r="A340">
        <v>985</v>
      </c>
      <c r="B340" s="3" t="s">
        <v>5498</v>
      </c>
      <c r="C340" s="3" t="s">
        <v>30</v>
      </c>
      <c r="D340" s="3" t="s">
        <v>161</v>
      </c>
      <c r="E340" s="4">
        <v>0</v>
      </c>
      <c r="F340" s="4">
        <v>1</v>
      </c>
      <c r="G340" s="4">
        <v>0</v>
      </c>
      <c r="H340" s="3" t="s">
        <v>5499</v>
      </c>
      <c r="I340" s="3" t="s">
        <v>5500</v>
      </c>
      <c r="J340" s="3" t="s">
        <v>5501</v>
      </c>
      <c r="K340" s="18" t="str">
        <f t="shared" si="7"/>
        <v>Databáze H11</v>
      </c>
      <c r="L340" s="3" t="s">
        <v>5210</v>
      </c>
      <c r="M340" s="3" t="s">
        <v>7513</v>
      </c>
      <c r="N340" s="20" t="s">
        <v>8275</v>
      </c>
      <c r="O340" s="3"/>
      <c r="P340" s="3"/>
      <c r="Q340" s="3"/>
      <c r="R340" s="3"/>
      <c r="S340" s="3"/>
      <c r="T340" s="3" t="s">
        <v>89</v>
      </c>
      <c r="U340" s="3">
        <v>1</v>
      </c>
      <c r="V340" s="3" t="s">
        <v>166</v>
      </c>
      <c r="W340" s="3" t="s">
        <v>8980</v>
      </c>
      <c r="X340" s="3" t="s">
        <v>5013</v>
      </c>
      <c r="Y340" s="3" t="s">
        <v>5013</v>
      </c>
      <c r="Z340" s="3" t="s">
        <v>40</v>
      </c>
      <c r="AA340" s="3">
        <v>0</v>
      </c>
      <c r="AB340" s="3">
        <v>2007</v>
      </c>
    </row>
    <row r="341" spans="1:28" x14ac:dyDescent="0.25">
      <c r="A341">
        <v>397</v>
      </c>
      <c r="B341" s="3" t="s">
        <v>180</v>
      </c>
      <c r="C341" s="3" t="s">
        <v>30</v>
      </c>
      <c r="D341" s="3" t="s">
        <v>51</v>
      </c>
      <c r="E341" s="4">
        <v>23.289000000000001</v>
      </c>
      <c r="F341" s="4">
        <v>1</v>
      </c>
      <c r="G341" s="4">
        <v>23.289000000000001</v>
      </c>
      <c r="H341" s="3" t="s">
        <v>181</v>
      </c>
      <c r="I341" s="3" t="s">
        <v>182</v>
      </c>
      <c r="J341" s="3" t="s">
        <v>183</v>
      </c>
      <c r="K341" s="18" t="str">
        <f t="shared" si="7"/>
        <v>Databáze H11</v>
      </c>
      <c r="L341" s="3" t="s">
        <v>184</v>
      </c>
      <c r="M341" s="3" t="s">
        <v>7512</v>
      </c>
      <c r="N341" s="20" t="s">
        <v>8178</v>
      </c>
      <c r="O341" s="3"/>
      <c r="P341" s="3"/>
      <c r="Q341" s="3"/>
      <c r="R341" s="3"/>
      <c r="S341" s="3"/>
      <c r="T341" s="3" t="s">
        <v>25</v>
      </c>
      <c r="U341" s="3">
        <v>10</v>
      </c>
      <c r="V341" s="3" t="s">
        <v>74</v>
      </c>
      <c r="W341" s="3" t="s">
        <v>8980</v>
      </c>
      <c r="X341" s="3" t="s">
        <v>107</v>
      </c>
      <c r="Y341" s="3" t="s">
        <v>107</v>
      </c>
      <c r="Z341" s="3" t="s">
        <v>40</v>
      </c>
      <c r="AA341" s="3">
        <v>0</v>
      </c>
      <c r="AB341" s="3">
        <v>2010</v>
      </c>
    </row>
    <row r="342" spans="1:28" x14ac:dyDescent="0.25">
      <c r="A342">
        <v>357</v>
      </c>
      <c r="B342" s="3" t="s">
        <v>2391</v>
      </c>
      <c r="C342" s="3" t="s">
        <v>30</v>
      </c>
      <c r="D342" s="3" t="s">
        <v>31</v>
      </c>
      <c r="E342" s="4">
        <v>39.46</v>
      </c>
      <c r="F342" s="4">
        <v>0.16700000000000001</v>
      </c>
      <c r="G342" s="4">
        <v>6.577</v>
      </c>
      <c r="H342" s="3" t="s">
        <v>2392</v>
      </c>
      <c r="I342" s="3" t="s">
        <v>2393</v>
      </c>
      <c r="J342" s="3" t="s">
        <v>2394</v>
      </c>
      <c r="K342" s="18" t="str">
        <f t="shared" si="7"/>
        <v>Databáze H11</v>
      </c>
      <c r="L342" s="3" t="s">
        <v>2395</v>
      </c>
      <c r="M342" s="3" t="s">
        <v>7512</v>
      </c>
      <c r="N342" s="20" t="s">
        <v>8161</v>
      </c>
      <c r="O342" s="3"/>
      <c r="P342" s="3"/>
      <c r="Q342" s="3"/>
      <c r="R342" s="3"/>
      <c r="S342" s="3"/>
      <c r="T342" s="3" t="s">
        <v>1175</v>
      </c>
      <c r="U342" s="3">
        <v>5</v>
      </c>
      <c r="V342" s="3" t="s">
        <v>411</v>
      </c>
      <c r="W342" s="3" t="s">
        <v>8980</v>
      </c>
      <c r="X342" s="3" t="s">
        <v>1176</v>
      </c>
      <c r="Y342" s="3" t="s">
        <v>1176</v>
      </c>
      <c r="Z342" s="3" t="s">
        <v>1177</v>
      </c>
      <c r="AA342" s="3">
        <v>0</v>
      </c>
      <c r="AB342" s="3">
        <v>2009</v>
      </c>
    </row>
    <row r="343" spans="1:28" x14ac:dyDescent="0.25">
      <c r="A343">
        <v>1175</v>
      </c>
      <c r="B343" s="3" t="s">
        <v>2777</v>
      </c>
      <c r="C343" s="3" t="s">
        <v>30</v>
      </c>
      <c r="D343" s="3" t="s">
        <v>161</v>
      </c>
      <c r="E343" s="4">
        <v>0</v>
      </c>
      <c r="F343" s="4">
        <v>0.33300000000000002</v>
      </c>
      <c r="G343" s="4">
        <v>0</v>
      </c>
      <c r="H343" s="3" t="s">
        <v>2778</v>
      </c>
      <c r="I343" s="3" t="s">
        <v>2779</v>
      </c>
      <c r="J343" s="3" t="s">
        <v>2780</v>
      </c>
      <c r="K343" s="18" t="str">
        <f t="shared" si="7"/>
        <v>Databáze H11</v>
      </c>
      <c r="L343" s="3" t="s">
        <v>2781</v>
      </c>
      <c r="M343" s="3" t="s">
        <v>7512</v>
      </c>
      <c r="N343" s="20" t="s">
        <v>8286</v>
      </c>
      <c r="O343" s="3"/>
      <c r="P343" s="3"/>
      <c r="Q343" s="3"/>
      <c r="R343" s="3"/>
      <c r="S343" s="3"/>
      <c r="T343" s="3" t="s">
        <v>622</v>
      </c>
      <c r="U343" s="3">
        <v>7</v>
      </c>
      <c r="V343" s="3" t="s">
        <v>166</v>
      </c>
      <c r="W343" s="3" t="s">
        <v>8980</v>
      </c>
      <c r="X343" s="3" t="s">
        <v>1326</v>
      </c>
      <c r="Y343" s="3" t="s">
        <v>1326</v>
      </c>
      <c r="Z343" s="3" t="s">
        <v>344</v>
      </c>
      <c r="AA343" s="3">
        <v>0</v>
      </c>
      <c r="AB343" s="3">
        <v>2008</v>
      </c>
    </row>
    <row r="344" spans="1:28" x14ac:dyDescent="0.25">
      <c r="A344">
        <v>445</v>
      </c>
      <c r="B344" s="3" t="s">
        <v>2687</v>
      </c>
      <c r="C344" s="3" t="s">
        <v>30</v>
      </c>
      <c r="D344" s="3" t="s">
        <v>31</v>
      </c>
      <c r="E344" s="4">
        <v>14.191000000000001</v>
      </c>
      <c r="F344" s="4">
        <v>1</v>
      </c>
      <c r="G344" s="4">
        <v>14.191000000000001</v>
      </c>
      <c r="H344" s="3" t="s">
        <v>2688</v>
      </c>
      <c r="I344" s="3" t="s">
        <v>2689</v>
      </c>
      <c r="J344" s="3" t="s">
        <v>2690</v>
      </c>
      <c r="K344" s="18" t="str">
        <f t="shared" si="7"/>
        <v>Databáze H11</v>
      </c>
      <c r="L344" s="3" t="s">
        <v>2691</v>
      </c>
      <c r="M344" s="3" t="s">
        <v>7512</v>
      </c>
      <c r="N344" s="20" t="s">
        <v>8192</v>
      </c>
      <c r="O344" s="3"/>
      <c r="P344" s="3"/>
      <c r="Q344" s="3"/>
      <c r="R344" s="3"/>
      <c r="S344" s="3"/>
      <c r="T344" s="3" t="s">
        <v>89</v>
      </c>
      <c r="U344" s="3">
        <v>1</v>
      </c>
      <c r="V344" s="3" t="s">
        <v>411</v>
      </c>
      <c r="W344" s="3" t="s">
        <v>8980</v>
      </c>
      <c r="X344" s="3" t="s">
        <v>243</v>
      </c>
      <c r="Y344" s="3" t="s">
        <v>243</v>
      </c>
      <c r="Z344" s="3" t="s">
        <v>40</v>
      </c>
      <c r="AA344" s="3">
        <v>0</v>
      </c>
      <c r="AB344" s="3">
        <v>2008</v>
      </c>
    </row>
    <row r="345" spans="1:28" x14ac:dyDescent="0.25">
      <c r="A345">
        <v>905</v>
      </c>
      <c r="B345" s="3" t="s">
        <v>4498</v>
      </c>
      <c r="C345" s="3" t="s">
        <v>30</v>
      </c>
      <c r="D345" s="3" t="s">
        <v>161</v>
      </c>
      <c r="E345" s="4">
        <v>0</v>
      </c>
      <c r="F345" s="4">
        <v>1</v>
      </c>
      <c r="G345" s="4">
        <v>0</v>
      </c>
      <c r="H345" s="3" t="s">
        <v>4499</v>
      </c>
      <c r="I345" s="3" t="s">
        <v>4500</v>
      </c>
      <c r="J345" s="3" t="s">
        <v>4501</v>
      </c>
      <c r="K345" s="18" t="str">
        <f t="shared" si="7"/>
        <v>Databáze H11</v>
      </c>
      <c r="L345" s="3" t="s">
        <v>4502</v>
      </c>
      <c r="M345" s="3" t="s">
        <v>7515</v>
      </c>
      <c r="N345" s="20" t="s">
        <v>8260</v>
      </c>
      <c r="O345" s="3"/>
      <c r="P345" s="3"/>
      <c r="Q345" s="3"/>
      <c r="R345" s="3"/>
      <c r="S345" s="3"/>
      <c r="T345" s="3" t="s">
        <v>89</v>
      </c>
      <c r="U345" s="3">
        <v>1</v>
      </c>
      <c r="V345" s="3" t="s">
        <v>166</v>
      </c>
      <c r="W345" s="3" t="s">
        <v>8980</v>
      </c>
      <c r="X345" s="3" t="s">
        <v>237</v>
      </c>
      <c r="Y345" s="3" t="s">
        <v>237</v>
      </c>
      <c r="Z345" s="3" t="s">
        <v>40</v>
      </c>
      <c r="AA345" s="3">
        <v>0</v>
      </c>
      <c r="AB345" s="3">
        <v>2007</v>
      </c>
    </row>
    <row r="346" spans="1:28" x14ac:dyDescent="0.25">
      <c r="A346">
        <v>906</v>
      </c>
      <c r="B346" s="3" t="s">
        <v>4564</v>
      </c>
      <c r="C346" s="3" t="s">
        <v>30</v>
      </c>
      <c r="D346" s="3" t="s">
        <v>161</v>
      </c>
      <c r="E346" s="4">
        <v>0</v>
      </c>
      <c r="F346" s="4">
        <v>1</v>
      </c>
      <c r="G346" s="4">
        <v>0</v>
      </c>
      <c r="H346" s="3" t="s">
        <v>4565</v>
      </c>
      <c r="I346" s="3" t="s">
        <v>4566</v>
      </c>
      <c r="J346" s="3" t="s">
        <v>4567</v>
      </c>
      <c r="K346" s="18" t="str">
        <f t="shared" si="7"/>
        <v>Databáze H11</v>
      </c>
      <c r="L346" s="3" t="s">
        <v>4502</v>
      </c>
      <c r="M346" s="3" t="s">
        <v>7515</v>
      </c>
      <c r="N346" s="20" t="s">
        <v>8260</v>
      </c>
      <c r="O346" s="3"/>
      <c r="P346" s="3"/>
      <c r="Q346" s="3"/>
      <c r="R346" s="3"/>
      <c r="S346" s="3"/>
      <c r="T346" s="3" t="s">
        <v>89</v>
      </c>
      <c r="U346" s="3">
        <v>1</v>
      </c>
      <c r="V346" s="3" t="s">
        <v>166</v>
      </c>
      <c r="W346" s="3" t="s">
        <v>8980</v>
      </c>
      <c r="X346" s="3" t="s">
        <v>237</v>
      </c>
      <c r="Y346" s="3" t="s">
        <v>237</v>
      </c>
      <c r="Z346" s="3" t="s">
        <v>40</v>
      </c>
      <c r="AA346" s="3">
        <v>0</v>
      </c>
      <c r="AB346" s="3">
        <v>2007</v>
      </c>
    </row>
    <row r="347" spans="1:28" x14ac:dyDescent="0.25">
      <c r="A347">
        <v>378</v>
      </c>
      <c r="B347" s="3" t="s">
        <v>2381</v>
      </c>
      <c r="C347" s="3" t="s">
        <v>30</v>
      </c>
      <c r="D347" s="3" t="s">
        <v>51</v>
      </c>
      <c r="E347" s="4">
        <v>23.651</v>
      </c>
      <c r="F347" s="4">
        <v>1</v>
      </c>
      <c r="G347" s="4">
        <v>23.651</v>
      </c>
      <c r="H347" s="3" t="s">
        <v>2382</v>
      </c>
      <c r="I347" s="3" t="s">
        <v>2383</v>
      </c>
      <c r="J347" s="3" t="s">
        <v>2384</v>
      </c>
      <c r="K347" s="18" t="str">
        <f t="shared" si="7"/>
        <v>Databáze H11</v>
      </c>
      <c r="L347" s="3" t="s">
        <v>2385</v>
      </c>
      <c r="M347" s="3" t="s">
        <v>7512</v>
      </c>
      <c r="N347" s="20" t="s">
        <v>8168</v>
      </c>
      <c r="O347" s="3"/>
      <c r="P347" s="3"/>
      <c r="Q347" s="3"/>
      <c r="R347" s="3"/>
      <c r="S347" s="3"/>
      <c r="T347" s="3" t="s">
        <v>89</v>
      </c>
      <c r="U347" s="3">
        <v>1</v>
      </c>
      <c r="V347" s="3" t="s">
        <v>411</v>
      </c>
      <c r="W347" s="3" t="s">
        <v>8980</v>
      </c>
      <c r="X347" s="3" t="s">
        <v>243</v>
      </c>
      <c r="Y347" s="3" t="s">
        <v>243</v>
      </c>
      <c r="Z347" s="3" t="s">
        <v>40</v>
      </c>
      <c r="AA347" s="3">
        <v>0</v>
      </c>
      <c r="AB347" s="3">
        <v>2009</v>
      </c>
    </row>
    <row r="348" spans="1:28" x14ac:dyDescent="0.25">
      <c r="A348">
        <v>965</v>
      </c>
      <c r="B348" s="3" t="s">
        <v>6148</v>
      </c>
      <c r="C348" s="3" t="s">
        <v>30</v>
      </c>
      <c r="D348" s="3" t="s">
        <v>161</v>
      </c>
      <c r="E348" s="4">
        <v>0</v>
      </c>
      <c r="F348" s="4">
        <v>1</v>
      </c>
      <c r="G348" s="4">
        <v>0</v>
      </c>
      <c r="H348" s="3" t="s">
        <v>6149</v>
      </c>
      <c r="I348" s="3" t="s">
        <v>6150</v>
      </c>
      <c r="J348" s="3" t="s">
        <v>6151</v>
      </c>
      <c r="K348" s="18" t="str">
        <f t="shared" si="7"/>
        <v>Databáze H11</v>
      </c>
      <c r="L348" s="3" t="s">
        <v>6152</v>
      </c>
      <c r="M348" s="3" t="s">
        <v>7513</v>
      </c>
      <c r="N348" s="20" t="s">
        <v>8271</v>
      </c>
      <c r="O348" s="3"/>
      <c r="P348" s="3"/>
      <c r="Q348" s="3"/>
      <c r="R348" s="3"/>
      <c r="S348" s="3"/>
      <c r="T348" s="3" t="s">
        <v>66</v>
      </c>
      <c r="U348" s="3">
        <v>10</v>
      </c>
      <c r="V348" s="3" t="s">
        <v>166</v>
      </c>
      <c r="W348" s="3" t="s">
        <v>8980</v>
      </c>
      <c r="X348" s="3" t="s">
        <v>2425</v>
      </c>
      <c r="Y348" s="3" t="s">
        <v>2425</v>
      </c>
      <c r="Z348" s="3" t="s">
        <v>40</v>
      </c>
      <c r="AA348" s="3">
        <v>0</v>
      </c>
      <c r="AB348" s="3">
        <v>2007</v>
      </c>
    </row>
    <row r="349" spans="1:28" x14ac:dyDescent="0.25">
      <c r="A349">
        <v>994</v>
      </c>
      <c r="B349" s="3" t="s">
        <v>4835</v>
      </c>
      <c r="C349" s="3" t="s">
        <v>30</v>
      </c>
      <c r="D349" s="3" t="s">
        <v>161</v>
      </c>
      <c r="E349" s="4">
        <v>0</v>
      </c>
      <c r="F349" s="4">
        <v>1</v>
      </c>
      <c r="G349" s="4">
        <v>0</v>
      </c>
      <c r="H349" s="3" t="s">
        <v>4836</v>
      </c>
      <c r="I349" s="3" t="s">
        <v>4837</v>
      </c>
      <c r="J349" s="3" t="s">
        <v>4838</v>
      </c>
      <c r="K349" s="18" t="str">
        <f t="shared" si="7"/>
        <v>Databáze H11</v>
      </c>
      <c r="L349" s="3" t="s">
        <v>4839</v>
      </c>
      <c r="M349" s="3" t="s">
        <v>7513</v>
      </c>
      <c r="N349" s="20" t="s">
        <v>8277</v>
      </c>
      <c r="O349" s="3"/>
      <c r="P349" s="3"/>
      <c r="Q349" s="3"/>
      <c r="R349" s="3"/>
      <c r="S349" s="3"/>
      <c r="T349" s="3" t="s">
        <v>146</v>
      </c>
      <c r="U349" s="3">
        <v>10</v>
      </c>
      <c r="V349" s="3" t="s">
        <v>166</v>
      </c>
      <c r="W349" s="3" t="s">
        <v>8980</v>
      </c>
      <c r="X349" s="3" t="s">
        <v>4805</v>
      </c>
      <c r="Y349" s="3" t="s">
        <v>4805</v>
      </c>
      <c r="Z349" s="3" t="s">
        <v>28</v>
      </c>
      <c r="AA349" s="3">
        <v>0</v>
      </c>
      <c r="AB349" s="3">
        <v>2007</v>
      </c>
    </row>
    <row r="350" spans="1:28" x14ac:dyDescent="0.25">
      <c r="A350">
        <v>939</v>
      </c>
      <c r="B350" s="3" t="s">
        <v>4772</v>
      </c>
      <c r="C350" s="3" t="s">
        <v>30</v>
      </c>
      <c r="D350" s="3" t="s">
        <v>161</v>
      </c>
      <c r="E350" s="4">
        <v>0</v>
      </c>
      <c r="F350" s="4">
        <v>1</v>
      </c>
      <c r="G350" s="4">
        <v>0</v>
      </c>
      <c r="H350" s="3" t="s">
        <v>4773</v>
      </c>
      <c r="I350" s="3" t="s">
        <v>4774</v>
      </c>
      <c r="J350" s="3" t="s">
        <v>4775</v>
      </c>
      <c r="K350" s="18" t="str">
        <f t="shared" si="7"/>
        <v>Databáze H11</v>
      </c>
      <c r="L350" s="3" t="s">
        <v>4776</v>
      </c>
      <c r="M350" s="3" t="s">
        <v>7513</v>
      </c>
      <c r="N350" s="20" t="s">
        <v>8266</v>
      </c>
      <c r="O350" s="3"/>
      <c r="P350" s="3"/>
      <c r="Q350" s="3"/>
      <c r="R350" s="3"/>
      <c r="S350" s="3"/>
      <c r="T350" s="3" t="s">
        <v>89</v>
      </c>
      <c r="U350" s="3">
        <v>1</v>
      </c>
      <c r="V350" s="3" t="s">
        <v>166</v>
      </c>
      <c r="W350" s="3" t="s">
        <v>8980</v>
      </c>
      <c r="X350" s="3" t="s">
        <v>211</v>
      </c>
      <c r="Y350" s="3" t="s">
        <v>211</v>
      </c>
      <c r="Z350" s="3" t="s">
        <v>60</v>
      </c>
      <c r="AA350" s="3">
        <v>0</v>
      </c>
      <c r="AB350" s="3">
        <v>2007</v>
      </c>
    </row>
    <row r="351" spans="1:28" x14ac:dyDescent="0.25">
      <c r="A351">
        <v>929</v>
      </c>
      <c r="B351" s="3" t="s">
        <v>4435</v>
      </c>
      <c r="C351" s="3" t="s">
        <v>30</v>
      </c>
      <c r="D351" s="3" t="s">
        <v>161</v>
      </c>
      <c r="E351" s="4">
        <v>0</v>
      </c>
      <c r="F351" s="4">
        <v>1</v>
      </c>
      <c r="G351" s="4">
        <v>0</v>
      </c>
      <c r="H351" s="3" t="s">
        <v>4436</v>
      </c>
      <c r="I351" s="3" t="s">
        <v>4437</v>
      </c>
      <c r="J351" s="3" t="s">
        <v>4438</v>
      </c>
      <c r="K351" s="18" t="str">
        <f t="shared" si="7"/>
        <v>Databáze H11</v>
      </c>
      <c r="L351" s="3" t="s">
        <v>4439</v>
      </c>
      <c r="M351" s="3" t="s">
        <v>7513</v>
      </c>
      <c r="N351" s="20" t="s">
        <v>8265</v>
      </c>
      <c r="O351" s="3"/>
      <c r="P351" s="3"/>
      <c r="Q351" s="3"/>
      <c r="R351" s="3"/>
      <c r="S351" s="3"/>
      <c r="T351" s="3" t="s">
        <v>89</v>
      </c>
      <c r="U351" s="3">
        <v>1</v>
      </c>
      <c r="V351" s="3" t="s">
        <v>166</v>
      </c>
      <c r="W351" s="3" t="s">
        <v>8980</v>
      </c>
      <c r="X351" s="3" t="s">
        <v>211</v>
      </c>
      <c r="Y351" s="3" t="s">
        <v>211</v>
      </c>
      <c r="Z351" s="3" t="s">
        <v>60</v>
      </c>
      <c r="AA351" s="3">
        <v>0</v>
      </c>
      <c r="AB351" s="3">
        <v>2007</v>
      </c>
    </row>
    <row r="352" spans="1:28" x14ac:dyDescent="0.25">
      <c r="A352">
        <v>928</v>
      </c>
      <c r="B352" s="3" t="s">
        <v>4901</v>
      </c>
      <c r="C352" s="3" t="s">
        <v>30</v>
      </c>
      <c r="D352" s="3" t="s">
        <v>161</v>
      </c>
      <c r="E352" s="4">
        <v>0</v>
      </c>
      <c r="F352" s="4">
        <v>1</v>
      </c>
      <c r="G352" s="4">
        <v>0</v>
      </c>
      <c r="H352" s="3" t="s">
        <v>4902</v>
      </c>
      <c r="I352" s="3" t="s">
        <v>4903</v>
      </c>
      <c r="J352" s="3" t="s">
        <v>4904</v>
      </c>
      <c r="K352" s="18" t="str">
        <f t="shared" si="7"/>
        <v>Databáze H11</v>
      </c>
      <c r="L352" s="3" t="s">
        <v>4905</v>
      </c>
      <c r="M352" s="3" t="s">
        <v>7513</v>
      </c>
      <c r="N352" s="20" t="s">
        <v>8264</v>
      </c>
      <c r="O352" s="3"/>
      <c r="P352" s="3"/>
      <c r="Q352" s="3"/>
      <c r="R352" s="3"/>
      <c r="S352" s="3"/>
      <c r="T352" s="3" t="s">
        <v>89</v>
      </c>
      <c r="U352" s="3">
        <v>1</v>
      </c>
      <c r="V352" s="3" t="s">
        <v>166</v>
      </c>
      <c r="W352" s="3" t="s">
        <v>8980</v>
      </c>
      <c r="X352" s="3" t="s">
        <v>211</v>
      </c>
      <c r="Y352" s="3" t="s">
        <v>211</v>
      </c>
      <c r="Z352" s="3" t="s">
        <v>60</v>
      </c>
      <c r="AA352" s="3">
        <v>0</v>
      </c>
      <c r="AB352" s="3">
        <v>2007</v>
      </c>
    </row>
    <row r="353" spans="1:28" x14ac:dyDescent="0.25">
      <c r="A353">
        <v>532</v>
      </c>
      <c r="B353" s="3" t="s">
        <v>1513</v>
      </c>
      <c r="C353" s="3" t="s">
        <v>30</v>
      </c>
      <c r="D353" s="3" t="s">
        <v>77</v>
      </c>
      <c r="E353" s="4">
        <v>11.824999999999999</v>
      </c>
      <c r="F353" s="4">
        <v>1</v>
      </c>
      <c r="G353" s="4">
        <v>11.824999999999999</v>
      </c>
      <c r="H353" s="3" t="s">
        <v>1514</v>
      </c>
      <c r="I353" s="3" t="s">
        <v>1515</v>
      </c>
      <c r="J353" s="3" t="s">
        <v>1516</v>
      </c>
      <c r="K353" s="18" t="str">
        <f t="shared" si="7"/>
        <v>Databáze H11</v>
      </c>
      <c r="L353" s="3" t="s">
        <v>1517</v>
      </c>
      <c r="M353" s="3" t="s">
        <v>7513</v>
      </c>
      <c r="N353" s="20" t="s">
        <v>8214</v>
      </c>
      <c r="O353" s="3"/>
      <c r="P353" s="3"/>
      <c r="Q353" s="3"/>
      <c r="R353" s="3"/>
      <c r="S353" s="3"/>
      <c r="T353" s="3" t="s">
        <v>89</v>
      </c>
      <c r="U353" s="3">
        <v>1</v>
      </c>
      <c r="V353" s="3" t="s">
        <v>411</v>
      </c>
      <c r="W353" s="3" t="s">
        <v>8980</v>
      </c>
      <c r="X353" s="3" t="s">
        <v>265</v>
      </c>
      <c r="Y353" s="3" t="s">
        <v>265</v>
      </c>
      <c r="Z353" s="3" t="s">
        <v>266</v>
      </c>
      <c r="AA353" s="3">
        <v>0</v>
      </c>
      <c r="AB353" s="3">
        <v>2009</v>
      </c>
    </row>
    <row r="354" spans="1:28" x14ac:dyDescent="0.25">
      <c r="A354">
        <v>533</v>
      </c>
      <c r="B354" s="3" t="s">
        <v>2654</v>
      </c>
      <c r="C354" s="3" t="s">
        <v>30</v>
      </c>
      <c r="D354" s="3" t="s">
        <v>77</v>
      </c>
      <c r="E354" s="4">
        <v>11.824999999999999</v>
      </c>
      <c r="F354" s="4">
        <v>1</v>
      </c>
      <c r="G354" s="4">
        <v>11.824999999999999</v>
      </c>
      <c r="H354" s="3" t="s">
        <v>2655</v>
      </c>
      <c r="I354" s="3" t="s">
        <v>2656</v>
      </c>
      <c r="J354" s="3" t="s">
        <v>2657</v>
      </c>
      <c r="K354" s="18" t="str">
        <f t="shared" si="7"/>
        <v>Databáze H11</v>
      </c>
      <c r="L354" s="3" t="s">
        <v>1517</v>
      </c>
      <c r="M354" s="3" t="s">
        <v>7513</v>
      </c>
      <c r="N354" s="20" t="s">
        <v>8214</v>
      </c>
      <c r="O354" s="3"/>
      <c r="P354" s="3"/>
      <c r="Q354" s="3"/>
      <c r="R354" s="3"/>
      <c r="S354" s="3"/>
      <c r="T354" s="3" t="s">
        <v>89</v>
      </c>
      <c r="U354" s="3">
        <v>1</v>
      </c>
      <c r="V354" s="3" t="s">
        <v>411</v>
      </c>
      <c r="W354" s="3" t="s">
        <v>8980</v>
      </c>
      <c r="X354" s="3" t="s">
        <v>265</v>
      </c>
      <c r="Y354" s="3" t="s">
        <v>265</v>
      </c>
      <c r="Z354" s="3" t="s">
        <v>266</v>
      </c>
      <c r="AA354" s="3">
        <v>0</v>
      </c>
      <c r="AB354" s="3">
        <v>2009</v>
      </c>
    </row>
    <row r="355" spans="1:28" x14ac:dyDescent="0.25">
      <c r="A355">
        <v>534</v>
      </c>
      <c r="B355" s="3" t="s">
        <v>2147</v>
      </c>
      <c r="C355" s="3" t="s">
        <v>30</v>
      </c>
      <c r="D355" s="3" t="s">
        <v>77</v>
      </c>
      <c r="E355" s="4">
        <v>11.824999999999999</v>
      </c>
      <c r="F355" s="4">
        <v>1</v>
      </c>
      <c r="G355" s="4">
        <v>11.824999999999999</v>
      </c>
      <c r="H355" s="3" t="s">
        <v>2148</v>
      </c>
      <c r="I355" s="3" t="s">
        <v>2149</v>
      </c>
      <c r="J355" s="3" t="s">
        <v>2150</v>
      </c>
      <c r="K355" s="18" t="str">
        <f t="shared" si="7"/>
        <v>Databáze H11</v>
      </c>
      <c r="L355" s="3" t="s">
        <v>1517</v>
      </c>
      <c r="M355" s="3" t="s">
        <v>7513</v>
      </c>
      <c r="N355" s="20" t="s">
        <v>8214</v>
      </c>
      <c r="O355" s="3"/>
      <c r="P355" s="3"/>
      <c r="Q355" s="3"/>
      <c r="R355" s="3"/>
      <c r="S355" s="3"/>
      <c r="T355" s="3" t="s">
        <v>89</v>
      </c>
      <c r="U355" s="3">
        <v>1</v>
      </c>
      <c r="V355" s="3" t="s">
        <v>411</v>
      </c>
      <c r="W355" s="3" t="s">
        <v>8980</v>
      </c>
      <c r="X355" s="3" t="s">
        <v>265</v>
      </c>
      <c r="Y355" s="3" t="s">
        <v>265</v>
      </c>
      <c r="Z355" s="3" t="s">
        <v>266</v>
      </c>
      <c r="AA355" s="3">
        <v>0</v>
      </c>
      <c r="AB355" s="3">
        <v>2009</v>
      </c>
    </row>
    <row r="356" spans="1:28" hidden="1" x14ac:dyDescent="0.25">
      <c r="A356">
        <v>1151</v>
      </c>
      <c r="B356" s="3" t="s">
        <v>3684</v>
      </c>
      <c r="C356" s="3" t="s">
        <v>19</v>
      </c>
      <c r="D356" s="3" t="s">
        <v>161</v>
      </c>
      <c r="E356" s="4">
        <v>0</v>
      </c>
      <c r="F356" s="2"/>
      <c r="G356" s="2"/>
      <c r="H356" s="3" t="s">
        <v>3685</v>
      </c>
      <c r="I356" s="3" t="s">
        <v>3686</v>
      </c>
      <c r="J356" s="3" t="s">
        <v>3687</v>
      </c>
      <c r="K356" s="18" t="str">
        <f t="shared" si="7"/>
        <v>Databáze H11</v>
      </c>
      <c r="L356" s="3" t="s">
        <v>3688</v>
      </c>
      <c r="M356" s="3" t="s">
        <v>7518</v>
      </c>
      <c r="N356" s="20" t="s">
        <v>7684</v>
      </c>
      <c r="O356" s="3" t="s">
        <v>8346</v>
      </c>
      <c r="P356" s="18" t="str">
        <f>HYPERLINK(O356,"Katalog NK")</f>
        <v>Katalog NK</v>
      </c>
      <c r="Q356" s="18"/>
      <c r="R356" s="3"/>
      <c r="S356" s="3" t="s">
        <v>9039</v>
      </c>
      <c r="T356" s="3" t="s">
        <v>89</v>
      </c>
      <c r="U356" s="2"/>
      <c r="V356" s="3" t="s">
        <v>202</v>
      </c>
      <c r="W356" s="3" t="s">
        <v>8985</v>
      </c>
      <c r="X356" s="3" t="s">
        <v>254</v>
      </c>
      <c r="Y356" s="3" t="s">
        <v>254</v>
      </c>
      <c r="Z356" s="3" t="s">
        <v>28</v>
      </c>
      <c r="AA356" s="3" t="s">
        <v>205</v>
      </c>
      <c r="AB356" s="3">
        <v>2008</v>
      </c>
    </row>
    <row r="357" spans="1:28" x14ac:dyDescent="0.25">
      <c r="A357">
        <v>1111</v>
      </c>
      <c r="B357" s="3" t="s">
        <v>6106</v>
      </c>
      <c r="C357" s="3" t="s">
        <v>30</v>
      </c>
      <c r="D357" s="3" t="s">
        <v>161</v>
      </c>
      <c r="E357" s="4">
        <v>0</v>
      </c>
      <c r="F357" s="4">
        <v>1</v>
      </c>
      <c r="G357" s="4">
        <v>0</v>
      </c>
      <c r="H357" s="3" t="s">
        <v>6107</v>
      </c>
      <c r="I357" s="3" t="s">
        <v>6108</v>
      </c>
      <c r="J357" s="3" t="s">
        <v>6109</v>
      </c>
      <c r="K357" s="18" t="str">
        <f t="shared" si="7"/>
        <v>Databáze H11</v>
      </c>
      <c r="L357" s="3" t="s">
        <v>1517</v>
      </c>
      <c r="M357" s="3" t="s">
        <v>7513</v>
      </c>
      <c r="N357" s="20" t="s">
        <v>8214</v>
      </c>
      <c r="O357" s="3"/>
      <c r="P357" s="3"/>
      <c r="Q357" s="3"/>
      <c r="R357" s="3"/>
      <c r="S357" s="3"/>
      <c r="T357" s="3" t="s">
        <v>89</v>
      </c>
      <c r="U357" s="3">
        <v>1</v>
      </c>
      <c r="V357" s="3" t="s">
        <v>166</v>
      </c>
      <c r="W357" s="3" t="s">
        <v>8980</v>
      </c>
      <c r="X357" s="3" t="s">
        <v>265</v>
      </c>
      <c r="Y357" s="3" t="s">
        <v>265</v>
      </c>
      <c r="Z357" s="3" t="s">
        <v>40</v>
      </c>
      <c r="AA357" s="3">
        <v>0</v>
      </c>
      <c r="AB357" s="3">
        <v>2007</v>
      </c>
    </row>
    <row r="358" spans="1:28" x14ac:dyDescent="0.25">
      <c r="A358">
        <v>478</v>
      </c>
      <c r="B358" s="3" t="s">
        <v>5873</v>
      </c>
      <c r="C358" s="3" t="s">
        <v>30</v>
      </c>
      <c r="D358" s="3" t="s">
        <v>77</v>
      </c>
      <c r="E358" s="4">
        <v>11.824999999999999</v>
      </c>
      <c r="F358" s="4">
        <v>1</v>
      </c>
      <c r="G358" s="4">
        <v>11.824999999999999</v>
      </c>
      <c r="H358" s="3" t="s">
        <v>5874</v>
      </c>
      <c r="I358" s="3" t="s">
        <v>5875</v>
      </c>
      <c r="J358" s="3" t="s">
        <v>5876</v>
      </c>
      <c r="K358" s="18" t="str">
        <f t="shared" si="7"/>
        <v>Databáze H11</v>
      </c>
      <c r="L358" s="3" t="s">
        <v>5877</v>
      </c>
      <c r="M358" s="3" t="s">
        <v>7513</v>
      </c>
      <c r="N358" s="20" t="s">
        <v>8204</v>
      </c>
      <c r="O358" s="3"/>
      <c r="P358" s="3"/>
      <c r="Q358" s="3"/>
      <c r="R358" s="3"/>
      <c r="S358" s="3"/>
      <c r="T358" s="3" t="s">
        <v>89</v>
      </c>
      <c r="U358" s="3">
        <v>1</v>
      </c>
      <c r="V358" s="3" t="s">
        <v>411</v>
      </c>
      <c r="W358" s="3" t="s">
        <v>8980</v>
      </c>
      <c r="X358" s="3" t="s">
        <v>1747</v>
      </c>
      <c r="Y358" s="3" t="s">
        <v>1747</v>
      </c>
      <c r="Z358" s="3" t="s">
        <v>133</v>
      </c>
      <c r="AA358" s="3">
        <v>0</v>
      </c>
      <c r="AB358" s="3">
        <v>2007</v>
      </c>
    </row>
    <row r="359" spans="1:28" x14ac:dyDescent="0.25">
      <c r="A359">
        <v>479</v>
      </c>
      <c r="B359" s="3" t="s">
        <v>4235</v>
      </c>
      <c r="C359" s="3" t="s">
        <v>30</v>
      </c>
      <c r="D359" s="3" t="s">
        <v>77</v>
      </c>
      <c r="E359" s="4">
        <v>11.824999999999999</v>
      </c>
      <c r="F359" s="4">
        <v>1</v>
      </c>
      <c r="G359" s="4">
        <v>11.824999999999999</v>
      </c>
      <c r="H359" s="3" t="s">
        <v>4239</v>
      </c>
      <c r="I359" s="3" t="s">
        <v>4240</v>
      </c>
      <c r="J359" s="3" t="s">
        <v>4241</v>
      </c>
      <c r="K359" s="18" t="str">
        <f t="shared" si="7"/>
        <v>Databáze H11</v>
      </c>
      <c r="L359" s="3" t="s">
        <v>475</v>
      </c>
      <c r="M359" s="3" t="s">
        <v>7513</v>
      </c>
      <c r="N359" s="20" t="s">
        <v>8204</v>
      </c>
      <c r="O359" s="3"/>
      <c r="P359" s="3"/>
      <c r="Q359" s="3"/>
      <c r="R359" s="3"/>
      <c r="S359" s="3"/>
      <c r="T359" s="3" t="s">
        <v>89</v>
      </c>
      <c r="U359" s="3">
        <v>1</v>
      </c>
      <c r="V359" s="3" t="s">
        <v>411</v>
      </c>
      <c r="W359" s="3" t="s">
        <v>8980</v>
      </c>
      <c r="X359" s="3" t="s">
        <v>766</v>
      </c>
      <c r="Y359" s="3" t="s">
        <v>766</v>
      </c>
      <c r="Z359" s="3" t="s">
        <v>133</v>
      </c>
      <c r="AA359" s="3">
        <v>0</v>
      </c>
      <c r="AB359" s="3">
        <v>2007</v>
      </c>
    </row>
    <row r="360" spans="1:28" x14ac:dyDescent="0.25">
      <c r="A360">
        <v>480</v>
      </c>
      <c r="B360" s="3" t="s">
        <v>5494</v>
      </c>
      <c r="C360" s="3" t="s">
        <v>30</v>
      </c>
      <c r="D360" s="3" t="s">
        <v>77</v>
      </c>
      <c r="E360" s="4">
        <v>11.824999999999999</v>
      </c>
      <c r="F360" s="4">
        <v>1</v>
      </c>
      <c r="G360" s="4">
        <v>11.824999999999999</v>
      </c>
      <c r="H360" s="3" t="s">
        <v>5495</v>
      </c>
      <c r="I360" s="3" t="s">
        <v>5496</v>
      </c>
      <c r="J360" s="3" t="s">
        <v>5497</v>
      </c>
      <c r="K360" s="18" t="str">
        <f t="shared" si="7"/>
        <v>Databáze H11</v>
      </c>
      <c r="L360" s="3" t="s">
        <v>475</v>
      </c>
      <c r="M360" s="3" t="s">
        <v>7513</v>
      </c>
      <c r="N360" s="20" t="s">
        <v>8204</v>
      </c>
      <c r="O360" s="3"/>
      <c r="P360" s="3"/>
      <c r="Q360" s="3"/>
      <c r="R360" s="3"/>
      <c r="S360" s="3"/>
      <c r="T360" s="3" t="s">
        <v>89</v>
      </c>
      <c r="U360" s="3">
        <v>1</v>
      </c>
      <c r="V360" s="3" t="s">
        <v>411</v>
      </c>
      <c r="W360" s="3" t="s">
        <v>8980</v>
      </c>
      <c r="X360" s="3" t="s">
        <v>968</v>
      </c>
      <c r="Y360" s="3" t="s">
        <v>968</v>
      </c>
      <c r="Z360" s="3" t="s">
        <v>133</v>
      </c>
      <c r="AA360" s="3">
        <v>0</v>
      </c>
      <c r="AB360" s="3">
        <v>2007</v>
      </c>
    </row>
    <row r="361" spans="1:28" x14ac:dyDescent="0.25">
      <c r="A361">
        <v>487</v>
      </c>
      <c r="B361" s="3" t="s">
        <v>6076</v>
      </c>
      <c r="C361" s="3" t="s">
        <v>30</v>
      </c>
      <c r="D361" s="3" t="s">
        <v>77</v>
      </c>
      <c r="E361" s="4">
        <v>11.824999999999999</v>
      </c>
      <c r="F361" s="4">
        <v>1</v>
      </c>
      <c r="G361" s="4">
        <v>11.824999999999999</v>
      </c>
      <c r="H361" s="3" t="s">
        <v>6077</v>
      </c>
      <c r="I361" s="3" t="s">
        <v>6078</v>
      </c>
      <c r="J361" s="3" t="s">
        <v>6079</v>
      </c>
      <c r="K361" s="18" t="str">
        <f t="shared" si="7"/>
        <v>Databáze H11</v>
      </c>
      <c r="L361" s="3" t="s">
        <v>475</v>
      </c>
      <c r="M361" s="3" t="s">
        <v>7513</v>
      </c>
      <c r="N361" s="20" t="s">
        <v>8204</v>
      </c>
      <c r="O361" s="3"/>
      <c r="P361" s="3"/>
      <c r="Q361" s="3"/>
      <c r="R361" s="3"/>
      <c r="S361" s="3"/>
      <c r="T361" s="3" t="s">
        <v>89</v>
      </c>
      <c r="U361" s="3">
        <v>1</v>
      </c>
      <c r="V361" s="3" t="s">
        <v>411</v>
      </c>
      <c r="W361" s="3" t="s">
        <v>8980</v>
      </c>
      <c r="X361" s="3" t="s">
        <v>556</v>
      </c>
      <c r="Y361" s="3" t="s">
        <v>556</v>
      </c>
      <c r="Z361" s="3" t="s">
        <v>60</v>
      </c>
      <c r="AA361" s="3">
        <v>0</v>
      </c>
      <c r="AB361" s="3">
        <v>2007</v>
      </c>
    </row>
    <row r="362" spans="1:28" x14ac:dyDescent="0.25">
      <c r="A362">
        <v>490</v>
      </c>
      <c r="B362" s="3" t="s">
        <v>2736</v>
      </c>
      <c r="C362" s="3" t="s">
        <v>30</v>
      </c>
      <c r="D362" s="3" t="s">
        <v>77</v>
      </c>
      <c r="E362" s="4">
        <v>11.824999999999999</v>
      </c>
      <c r="F362" s="4">
        <v>1</v>
      </c>
      <c r="G362" s="4">
        <v>11.824999999999999</v>
      </c>
      <c r="H362" s="3" t="s">
        <v>2737</v>
      </c>
      <c r="I362" s="3" t="s">
        <v>2738</v>
      </c>
      <c r="J362" s="3" t="s">
        <v>2739</v>
      </c>
      <c r="K362" s="18" t="str">
        <f t="shared" si="7"/>
        <v>Databáze H11</v>
      </c>
      <c r="L362" s="3" t="s">
        <v>475</v>
      </c>
      <c r="M362" s="3" t="s">
        <v>7513</v>
      </c>
      <c r="N362" s="20" t="s">
        <v>8204</v>
      </c>
      <c r="O362" s="3"/>
      <c r="P362" s="3"/>
      <c r="Q362" s="3"/>
      <c r="R362" s="3"/>
      <c r="S362" s="3"/>
      <c r="T362" s="3" t="s">
        <v>89</v>
      </c>
      <c r="U362" s="3">
        <v>1</v>
      </c>
      <c r="V362" s="3" t="s">
        <v>411</v>
      </c>
      <c r="W362" s="3" t="s">
        <v>8980</v>
      </c>
      <c r="X362" s="3" t="s">
        <v>476</v>
      </c>
      <c r="Y362" s="3" t="s">
        <v>2740</v>
      </c>
      <c r="Z362" s="3" t="s">
        <v>133</v>
      </c>
      <c r="AA362" s="3">
        <v>0</v>
      </c>
      <c r="AB362" s="3">
        <v>2008</v>
      </c>
    </row>
    <row r="363" spans="1:28" x14ac:dyDescent="0.25">
      <c r="A363">
        <v>491</v>
      </c>
      <c r="B363" s="3" t="s">
        <v>2798</v>
      </c>
      <c r="C363" s="3" t="s">
        <v>30</v>
      </c>
      <c r="D363" s="3" t="s">
        <v>77</v>
      </c>
      <c r="E363" s="4">
        <v>11.824999999999999</v>
      </c>
      <c r="F363" s="4">
        <v>1</v>
      </c>
      <c r="G363" s="4">
        <v>11.824999999999999</v>
      </c>
      <c r="H363" s="3" t="s">
        <v>2799</v>
      </c>
      <c r="I363" s="3" t="s">
        <v>2800</v>
      </c>
      <c r="J363" s="3" t="s">
        <v>2801</v>
      </c>
      <c r="K363" s="18" t="str">
        <f t="shared" si="7"/>
        <v>Databáze H11</v>
      </c>
      <c r="L363" s="3" t="s">
        <v>475</v>
      </c>
      <c r="M363" s="3" t="s">
        <v>7513</v>
      </c>
      <c r="N363" s="20" t="s">
        <v>8204</v>
      </c>
      <c r="O363" s="3"/>
      <c r="P363" s="3"/>
      <c r="Q363" s="3"/>
      <c r="R363" s="3"/>
      <c r="S363" s="3"/>
      <c r="T363" s="3" t="s">
        <v>89</v>
      </c>
      <c r="U363" s="3">
        <v>1</v>
      </c>
      <c r="V363" s="3" t="s">
        <v>411</v>
      </c>
      <c r="W363" s="3" t="s">
        <v>8980</v>
      </c>
      <c r="X363" s="3" t="s">
        <v>476</v>
      </c>
      <c r="Y363" s="3" t="s">
        <v>2802</v>
      </c>
      <c r="Z363" s="3" t="s">
        <v>133</v>
      </c>
      <c r="AA363" s="3">
        <v>0</v>
      </c>
      <c r="AB363" s="3">
        <v>2008</v>
      </c>
    </row>
    <row r="364" spans="1:28" x14ac:dyDescent="0.25">
      <c r="A364">
        <v>492</v>
      </c>
      <c r="B364" s="3" t="s">
        <v>3209</v>
      </c>
      <c r="C364" s="3" t="s">
        <v>30</v>
      </c>
      <c r="D364" s="3" t="s">
        <v>77</v>
      </c>
      <c r="E364" s="4">
        <v>11.824999999999999</v>
      </c>
      <c r="F364" s="4">
        <v>1</v>
      </c>
      <c r="G364" s="4">
        <v>11.824999999999999</v>
      </c>
      <c r="H364" s="3" t="s">
        <v>3210</v>
      </c>
      <c r="I364" s="3" t="s">
        <v>3211</v>
      </c>
      <c r="J364" s="3" t="s">
        <v>3212</v>
      </c>
      <c r="K364" s="18" t="str">
        <f t="shared" si="7"/>
        <v>Databáze H11</v>
      </c>
      <c r="L364" s="3" t="s">
        <v>475</v>
      </c>
      <c r="M364" s="3" t="s">
        <v>7513</v>
      </c>
      <c r="N364" s="20" t="s">
        <v>8204</v>
      </c>
      <c r="O364" s="3"/>
      <c r="P364" s="3"/>
      <c r="Q364" s="3"/>
      <c r="R364" s="3"/>
      <c r="S364" s="3"/>
      <c r="T364" s="3" t="s">
        <v>89</v>
      </c>
      <c r="U364" s="3">
        <v>1</v>
      </c>
      <c r="V364" s="3" t="s">
        <v>411</v>
      </c>
      <c r="W364" s="3" t="s">
        <v>8980</v>
      </c>
      <c r="X364" s="3" t="s">
        <v>2115</v>
      </c>
      <c r="Y364" s="3" t="s">
        <v>2115</v>
      </c>
      <c r="Z364" s="3" t="s">
        <v>133</v>
      </c>
      <c r="AA364" s="3">
        <v>0</v>
      </c>
      <c r="AB364" s="3">
        <v>2008</v>
      </c>
    </row>
    <row r="365" spans="1:28" x14ac:dyDescent="0.25">
      <c r="A365">
        <v>493</v>
      </c>
      <c r="B365" s="3" t="s">
        <v>3382</v>
      </c>
      <c r="C365" s="3" t="s">
        <v>30</v>
      </c>
      <c r="D365" s="3" t="s">
        <v>77</v>
      </c>
      <c r="E365" s="4">
        <v>11.824999999999999</v>
      </c>
      <c r="F365" s="4">
        <v>1</v>
      </c>
      <c r="G365" s="4">
        <v>11.824999999999999</v>
      </c>
      <c r="H365" s="3" t="s">
        <v>3383</v>
      </c>
      <c r="I365" s="3" t="s">
        <v>3384</v>
      </c>
      <c r="J365" s="3" t="s">
        <v>3385</v>
      </c>
      <c r="K365" s="18" t="str">
        <f t="shared" si="7"/>
        <v>Databáze H11</v>
      </c>
      <c r="L365" s="3" t="s">
        <v>475</v>
      </c>
      <c r="M365" s="3" t="s">
        <v>7513</v>
      </c>
      <c r="N365" s="20" t="s">
        <v>8204</v>
      </c>
      <c r="O365" s="3"/>
      <c r="P365" s="3"/>
      <c r="Q365" s="3"/>
      <c r="R365" s="3"/>
      <c r="S365" s="3"/>
      <c r="T365" s="3" t="s">
        <v>89</v>
      </c>
      <c r="U365" s="3">
        <v>1</v>
      </c>
      <c r="V365" s="3" t="s">
        <v>411</v>
      </c>
      <c r="W365" s="3" t="s">
        <v>8980</v>
      </c>
      <c r="X365" s="3" t="s">
        <v>3107</v>
      </c>
      <c r="Y365" s="3" t="s">
        <v>3107</v>
      </c>
      <c r="Z365" s="3" t="s">
        <v>133</v>
      </c>
      <c r="AA365" s="3">
        <v>0</v>
      </c>
      <c r="AB365" s="3">
        <v>2008</v>
      </c>
    </row>
    <row r="366" spans="1:28" x14ac:dyDescent="0.25">
      <c r="A366">
        <v>512</v>
      </c>
      <c r="B366" s="3" t="s">
        <v>2293</v>
      </c>
      <c r="C366" s="3" t="s">
        <v>30</v>
      </c>
      <c r="D366" s="3" t="s">
        <v>77</v>
      </c>
      <c r="E366" s="4">
        <v>11.824999999999999</v>
      </c>
      <c r="F366" s="4">
        <v>1</v>
      </c>
      <c r="G366" s="4">
        <v>11.824999999999999</v>
      </c>
      <c r="H366" s="3" t="s">
        <v>2294</v>
      </c>
      <c r="I366" s="3" t="s">
        <v>2295</v>
      </c>
      <c r="J366" s="3" t="s">
        <v>2296</v>
      </c>
      <c r="K366" s="18" t="str">
        <f t="shared" si="7"/>
        <v>Databáze H11</v>
      </c>
      <c r="L366" s="3" t="s">
        <v>475</v>
      </c>
      <c r="M366" s="3" t="s">
        <v>7513</v>
      </c>
      <c r="N366" s="20" t="s">
        <v>8204</v>
      </c>
      <c r="O366" s="3"/>
      <c r="P366" s="3"/>
      <c r="Q366" s="3"/>
      <c r="R366" s="3"/>
      <c r="S366" s="3"/>
      <c r="T366" s="3" t="s">
        <v>89</v>
      </c>
      <c r="U366" s="3">
        <v>1</v>
      </c>
      <c r="V366" s="3" t="s">
        <v>411</v>
      </c>
      <c r="W366" s="3" t="s">
        <v>8980</v>
      </c>
      <c r="X366" s="3" t="s">
        <v>2279</v>
      </c>
      <c r="Y366" s="3" t="s">
        <v>2279</v>
      </c>
      <c r="Z366" s="3" t="s">
        <v>133</v>
      </c>
      <c r="AA366" s="3">
        <v>0</v>
      </c>
      <c r="AB366" s="3">
        <v>2009</v>
      </c>
    </row>
    <row r="367" spans="1:28" x14ac:dyDescent="0.25">
      <c r="A367">
        <v>517</v>
      </c>
      <c r="B367" s="3" t="s">
        <v>2281</v>
      </c>
      <c r="C367" s="3" t="s">
        <v>30</v>
      </c>
      <c r="D367" s="3" t="s">
        <v>77</v>
      </c>
      <c r="E367" s="4">
        <v>11.824999999999999</v>
      </c>
      <c r="F367" s="4">
        <v>1</v>
      </c>
      <c r="G367" s="4">
        <v>11.824999999999999</v>
      </c>
      <c r="H367" s="3" t="s">
        <v>2282</v>
      </c>
      <c r="I367" s="3" t="s">
        <v>2283</v>
      </c>
      <c r="J367" s="3" t="s">
        <v>2284</v>
      </c>
      <c r="K367" s="18" t="str">
        <f t="shared" si="7"/>
        <v>Databáze H11</v>
      </c>
      <c r="L367" s="3" t="s">
        <v>475</v>
      </c>
      <c r="M367" s="3" t="s">
        <v>7513</v>
      </c>
      <c r="N367" s="20" t="s">
        <v>8204</v>
      </c>
      <c r="O367" s="3"/>
      <c r="P367" s="3"/>
      <c r="Q367" s="3"/>
      <c r="R367" s="3"/>
      <c r="S367" s="3"/>
      <c r="T367" s="3" t="s">
        <v>89</v>
      </c>
      <c r="U367" s="3">
        <v>1</v>
      </c>
      <c r="V367" s="3" t="s">
        <v>411</v>
      </c>
      <c r="W367" s="3" t="s">
        <v>8980</v>
      </c>
      <c r="X367" s="3" t="s">
        <v>766</v>
      </c>
      <c r="Y367" s="3" t="s">
        <v>767</v>
      </c>
      <c r="Z367" s="3" t="s">
        <v>133</v>
      </c>
      <c r="AA367" s="3">
        <v>0</v>
      </c>
      <c r="AB367" s="3">
        <v>2009</v>
      </c>
    </row>
    <row r="368" spans="1:28" x14ac:dyDescent="0.25">
      <c r="A368">
        <v>521</v>
      </c>
      <c r="B368" s="3" t="s">
        <v>2376</v>
      </c>
      <c r="C368" s="3" t="s">
        <v>30</v>
      </c>
      <c r="D368" s="3" t="s">
        <v>77</v>
      </c>
      <c r="E368" s="4">
        <v>11.824999999999999</v>
      </c>
      <c r="F368" s="4">
        <v>1</v>
      </c>
      <c r="G368" s="4">
        <v>11.824999999999999</v>
      </c>
      <c r="H368" s="3" t="s">
        <v>2377</v>
      </c>
      <c r="I368" s="3" t="s">
        <v>2378</v>
      </c>
      <c r="J368" s="3" t="s">
        <v>2379</v>
      </c>
      <c r="K368" s="18" t="str">
        <f t="shared" si="7"/>
        <v>Databáze H11</v>
      </c>
      <c r="L368" s="3" t="s">
        <v>475</v>
      </c>
      <c r="M368" s="3" t="s">
        <v>7513</v>
      </c>
      <c r="N368" s="20" t="s">
        <v>8204</v>
      </c>
      <c r="O368" s="3"/>
      <c r="P368" s="3"/>
      <c r="Q368" s="3"/>
      <c r="R368" s="3"/>
      <c r="S368" s="3"/>
      <c r="T368" s="3" t="s">
        <v>89</v>
      </c>
      <c r="U368" s="3">
        <v>1</v>
      </c>
      <c r="V368" s="3" t="s">
        <v>411</v>
      </c>
      <c r="W368" s="3" t="s">
        <v>8980</v>
      </c>
      <c r="X368" s="3" t="s">
        <v>476</v>
      </c>
      <c r="Y368" s="3" t="s">
        <v>2380</v>
      </c>
      <c r="Z368" s="3" t="s">
        <v>133</v>
      </c>
      <c r="AA368" s="3">
        <v>0</v>
      </c>
      <c r="AB368" s="3">
        <v>2009</v>
      </c>
    </row>
    <row r="369" spans="1:28" x14ac:dyDescent="0.25">
      <c r="A369">
        <v>522</v>
      </c>
      <c r="B369" s="3" t="s">
        <v>1887</v>
      </c>
      <c r="C369" s="3" t="s">
        <v>30</v>
      </c>
      <c r="D369" s="3" t="s">
        <v>77</v>
      </c>
      <c r="E369" s="4">
        <v>11.824999999999999</v>
      </c>
      <c r="F369" s="4">
        <v>1</v>
      </c>
      <c r="G369" s="4">
        <v>11.824999999999999</v>
      </c>
      <c r="H369" s="3" t="s">
        <v>1888</v>
      </c>
      <c r="I369" s="3" t="s">
        <v>1889</v>
      </c>
      <c r="J369" s="3" t="s">
        <v>1890</v>
      </c>
      <c r="K369" s="18" t="str">
        <f t="shared" si="7"/>
        <v>Databáze H11</v>
      </c>
      <c r="L369" s="3" t="s">
        <v>475</v>
      </c>
      <c r="M369" s="3" t="s">
        <v>7513</v>
      </c>
      <c r="N369" s="20" t="s">
        <v>8204</v>
      </c>
      <c r="O369" s="3"/>
      <c r="P369" s="3"/>
      <c r="Q369" s="3"/>
      <c r="R369" s="3"/>
      <c r="S369" s="3"/>
      <c r="T369" s="3" t="s">
        <v>89</v>
      </c>
      <c r="U369" s="3">
        <v>1</v>
      </c>
      <c r="V369" s="3" t="s">
        <v>411</v>
      </c>
      <c r="W369" s="3" t="s">
        <v>8980</v>
      </c>
      <c r="X369" s="3" t="s">
        <v>271</v>
      </c>
      <c r="Y369" s="3" t="s">
        <v>1891</v>
      </c>
      <c r="Z369" s="3" t="s">
        <v>133</v>
      </c>
      <c r="AA369" s="3">
        <v>0</v>
      </c>
      <c r="AB369" s="3">
        <v>2009</v>
      </c>
    </row>
    <row r="370" spans="1:28" x14ac:dyDescent="0.25">
      <c r="A370">
        <v>545</v>
      </c>
      <c r="B370" s="3" t="s">
        <v>638</v>
      </c>
      <c r="C370" s="3" t="s">
        <v>30</v>
      </c>
      <c r="D370" s="3" t="s">
        <v>77</v>
      </c>
      <c r="E370" s="4">
        <v>11.824999999999999</v>
      </c>
      <c r="F370" s="4">
        <v>1</v>
      </c>
      <c r="G370" s="4">
        <v>11.824999999999999</v>
      </c>
      <c r="H370" s="3" t="s">
        <v>639</v>
      </c>
      <c r="I370" s="3" t="s">
        <v>640</v>
      </c>
      <c r="J370" s="3" t="s">
        <v>641</v>
      </c>
      <c r="K370" s="18" t="str">
        <f t="shared" si="7"/>
        <v>Databáze H11</v>
      </c>
      <c r="L370" s="3" t="s">
        <v>475</v>
      </c>
      <c r="M370" s="3" t="s">
        <v>7513</v>
      </c>
      <c r="N370" s="20" t="s">
        <v>8204</v>
      </c>
      <c r="O370" s="3"/>
      <c r="P370" s="3"/>
      <c r="Q370" s="3"/>
      <c r="R370" s="3"/>
      <c r="S370" s="3"/>
      <c r="T370" s="3" t="s">
        <v>89</v>
      </c>
      <c r="U370" s="3">
        <v>1</v>
      </c>
      <c r="V370" s="3" t="s">
        <v>82</v>
      </c>
      <c r="W370" s="3" t="s">
        <v>8980</v>
      </c>
      <c r="X370" s="3" t="s">
        <v>642</v>
      </c>
      <c r="Y370" s="3" t="s">
        <v>642</v>
      </c>
      <c r="Z370" s="3" t="s">
        <v>133</v>
      </c>
      <c r="AA370" s="3">
        <v>0</v>
      </c>
      <c r="AB370" s="3">
        <v>2010</v>
      </c>
    </row>
    <row r="371" spans="1:28" x14ac:dyDescent="0.25">
      <c r="A371">
        <v>548</v>
      </c>
      <c r="B371" s="3" t="s">
        <v>1016</v>
      </c>
      <c r="C371" s="3" t="s">
        <v>30</v>
      </c>
      <c r="D371" s="3" t="s">
        <v>77</v>
      </c>
      <c r="E371" s="4">
        <v>11.824999999999999</v>
      </c>
      <c r="F371" s="4">
        <v>1</v>
      </c>
      <c r="G371" s="4">
        <v>11.824999999999999</v>
      </c>
      <c r="H371" s="3" t="s">
        <v>1017</v>
      </c>
      <c r="I371" s="3" t="s">
        <v>1018</v>
      </c>
      <c r="J371" s="3" t="s">
        <v>1019</v>
      </c>
      <c r="K371" s="18" t="str">
        <f t="shared" si="7"/>
        <v>Databáze H11</v>
      </c>
      <c r="L371" s="3" t="s">
        <v>475</v>
      </c>
      <c r="M371" s="3" t="s">
        <v>7513</v>
      </c>
      <c r="N371" s="20" t="s">
        <v>8204</v>
      </c>
      <c r="O371" s="3"/>
      <c r="P371" s="3"/>
      <c r="Q371" s="3"/>
      <c r="R371" s="3"/>
      <c r="S371" s="3"/>
      <c r="T371" s="3" t="s">
        <v>89</v>
      </c>
      <c r="U371" s="3">
        <v>1</v>
      </c>
      <c r="V371" s="3" t="s">
        <v>82</v>
      </c>
      <c r="W371" s="3" t="s">
        <v>8980</v>
      </c>
      <c r="X371" s="3" t="s">
        <v>131</v>
      </c>
      <c r="Y371" s="3" t="s">
        <v>131</v>
      </c>
      <c r="Z371" s="3" t="s">
        <v>133</v>
      </c>
      <c r="AA371" s="3">
        <v>0</v>
      </c>
      <c r="AB371" s="3">
        <v>2010</v>
      </c>
    </row>
    <row r="372" spans="1:28" x14ac:dyDescent="0.25">
      <c r="A372">
        <v>549</v>
      </c>
      <c r="B372" s="3" t="s">
        <v>964</v>
      </c>
      <c r="C372" s="3" t="s">
        <v>30</v>
      </c>
      <c r="D372" s="3" t="s">
        <v>77</v>
      </c>
      <c r="E372" s="4">
        <v>11.824999999999999</v>
      </c>
      <c r="F372" s="4">
        <v>1</v>
      </c>
      <c r="G372" s="4">
        <v>11.824999999999999</v>
      </c>
      <c r="H372" s="3" t="s">
        <v>965</v>
      </c>
      <c r="I372" s="3" t="s">
        <v>966</v>
      </c>
      <c r="J372" s="3" t="s">
        <v>967</v>
      </c>
      <c r="K372" s="18" t="str">
        <f t="shared" si="7"/>
        <v>Databáze H11</v>
      </c>
      <c r="L372" s="3" t="s">
        <v>475</v>
      </c>
      <c r="M372" s="3" t="s">
        <v>7513</v>
      </c>
      <c r="N372" s="20" t="s">
        <v>8204</v>
      </c>
      <c r="O372" s="3"/>
      <c r="P372" s="3"/>
      <c r="Q372" s="3"/>
      <c r="R372" s="3"/>
      <c r="S372" s="3"/>
      <c r="T372" s="3" t="s">
        <v>89</v>
      </c>
      <c r="U372" s="3">
        <v>1</v>
      </c>
      <c r="V372" s="3" t="s">
        <v>82</v>
      </c>
      <c r="W372" s="3" t="s">
        <v>8980</v>
      </c>
      <c r="X372" s="3" t="s">
        <v>968</v>
      </c>
      <c r="Y372" s="3" t="s">
        <v>969</v>
      </c>
      <c r="Z372" s="3" t="s">
        <v>133</v>
      </c>
      <c r="AA372" s="3">
        <v>0</v>
      </c>
      <c r="AB372" s="3">
        <v>2010</v>
      </c>
    </row>
    <row r="373" spans="1:28" x14ac:dyDescent="0.25">
      <c r="A373">
        <v>550</v>
      </c>
      <c r="B373" s="3" t="s">
        <v>762</v>
      </c>
      <c r="C373" s="3" t="s">
        <v>30</v>
      </c>
      <c r="D373" s="3" t="s">
        <v>77</v>
      </c>
      <c r="E373" s="4">
        <v>11.824999999999999</v>
      </c>
      <c r="F373" s="4">
        <v>1</v>
      </c>
      <c r="G373" s="4">
        <v>11.824999999999999</v>
      </c>
      <c r="H373" s="3" t="s">
        <v>763</v>
      </c>
      <c r="I373" s="3" t="s">
        <v>764</v>
      </c>
      <c r="J373" s="3" t="s">
        <v>765</v>
      </c>
      <c r="K373" s="18" t="str">
        <f t="shared" si="7"/>
        <v>Databáze H11</v>
      </c>
      <c r="L373" s="3" t="s">
        <v>475</v>
      </c>
      <c r="M373" s="3" t="s">
        <v>7513</v>
      </c>
      <c r="N373" s="20" t="s">
        <v>8204</v>
      </c>
      <c r="O373" s="3"/>
      <c r="P373" s="3"/>
      <c r="Q373" s="3"/>
      <c r="R373" s="3"/>
      <c r="S373" s="3"/>
      <c r="T373" s="3" t="s">
        <v>89</v>
      </c>
      <c r="U373" s="3">
        <v>1</v>
      </c>
      <c r="V373" s="3" t="s">
        <v>82</v>
      </c>
      <c r="W373" s="3" t="s">
        <v>8980</v>
      </c>
      <c r="X373" s="3" t="s">
        <v>766</v>
      </c>
      <c r="Y373" s="3" t="s">
        <v>767</v>
      </c>
      <c r="Z373" s="3" t="s">
        <v>133</v>
      </c>
      <c r="AA373" s="3">
        <v>0</v>
      </c>
      <c r="AB373" s="3">
        <v>2010</v>
      </c>
    </row>
    <row r="374" spans="1:28" x14ac:dyDescent="0.25">
      <c r="A374">
        <v>553</v>
      </c>
      <c r="B374" s="3" t="s">
        <v>772</v>
      </c>
      <c r="C374" s="3" t="s">
        <v>30</v>
      </c>
      <c r="D374" s="3" t="s">
        <v>77</v>
      </c>
      <c r="E374" s="4">
        <v>11.824999999999999</v>
      </c>
      <c r="F374" s="4">
        <v>1</v>
      </c>
      <c r="G374" s="4">
        <v>11.824999999999999</v>
      </c>
      <c r="H374" s="3" t="s">
        <v>773</v>
      </c>
      <c r="I374" s="3" t="s">
        <v>774</v>
      </c>
      <c r="J374" s="3" t="s">
        <v>775</v>
      </c>
      <c r="K374" s="18" t="str">
        <f t="shared" si="7"/>
        <v>Databáze H11</v>
      </c>
      <c r="L374" s="3" t="s">
        <v>475</v>
      </c>
      <c r="M374" s="3" t="s">
        <v>7513</v>
      </c>
      <c r="N374" s="20" t="s">
        <v>8204</v>
      </c>
      <c r="O374" s="3"/>
      <c r="P374" s="3"/>
      <c r="Q374" s="3"/>
      <c r="R374" s="3"/>
      <c r="S374" s="3"/>
      <c r="T374" s="3" t="s">
        <v>89</v>
      </c>
      <c r="U374" s="3">
        <v>1</v>
      </c>
      <c r="V374" s="3" t="s">
        <v>82</v>
      </c>
      <c r="W374" s="3" t="s">
        <v>8980</v>
      </c>
      <c r="X374" s="3" t="s">
        <v>476</v>
      </c>
      <c r="Y374" s="3" t="s">
        <v>776</v>
      </c>
      <c r="Z374" s="3" t="s">
        <v>133</v>
      </c>
      <c r="AA374" s="3">
        <v>0</v>
      </c>
      <c r="AB374" s="3">
        <v>2010</v>
      </c>
    </row>
    <row r="375" spans="1:28" x14ac:dyDescent="0.25">
      <c r="A375">
        <v>554</v>
      </c>
      <c r="B375" s="3" t="s">
        <v>471</v>
      </c>
      <c r="C375" s="3" t="s">
        <v>30</v>
      </c>
      <c r="D375" s="3" t="s">
        <v>77</v>
      </c>
      <c r="E375" s="4">
        <v>11.824999999999999</v>
      </c>
      <c r="F375" s="4">
        <v>0.5</v>
      </c>
      <c r="G375" s="4">
        <v>5.9130000000000003</v>
      </c>
      <c r="H375" s="3" t="s">
        <v>472</v>
      </c>
      <c r="I375" s="3" t="s">
        <v>473</v>
      </c>
      <c r="J375" s="3" t="s">
        <v>474</v>
      </c>
      <c r="K375" s="18" t="str">
        <f t="shared" si="7"/>
        <v>Databáze H11</v>
      </c>
      <c r="L375" s="3" t="s">
        <v>475</v>
      </c>
      <c r="M375" s="3" t="s">
        <v>7513</v>
      </c>
      <c r="N375" s="20" t="s">
        <v>8204</v>
      </c>
      <c r="O375" s="3"/>
      <c r="P375" s="3"/>
      <c r="Q375" s="3"/>
      <c r="R375" s="3"/>
      <c r="S375" s="3"/>
      <c r="T375" s="3" t="s">
        <v>89</v>
      </c>
      <c r="U375" s="3">
        <v>1</v>
      </c>
      <c r="V375" s="3" t="s">
        <v>82</v>
      </c>
      <c r="W375" s="3" t="s">
        <v>8980</v>
      </c>
      <c r="X375" s="3" t="s">
        <v>476</v>
      </c>
      <c r="Y375" s="3" t="s">
        <v>476</v>
      </c>
      <c r="Z375" s="3" t="s">
        <v>477</v>
      </c>
      <c r="AA375" s="3">
        <v>0</v>
      </c>
      <c r="AB375" s="3">
        <v>2010</v>
      </c>
    </row>
    <row r="376" spans="1:28" x14ac:dyDescent="0.25">
      <c r="A376">
        <v>664</v>
      </c>
      <c r="B376" s="3" t="s">
        <v>5752</v>
      </c>
      <c r="C376" s="3" t="s">
        <v>30</v>
      </c>
      <c r="D376" s="3" t="s">
        <v>77</v>
      </c>
      <c r="E376" s="4">
        <v>4.7300000000000004</v>
      </c>
      <c r="F376" s="4">
        <v>1</v>
      </c>
      <c r="G376" s="4">
        <v>4.7300000000000004</v>
      </c>
      <c r="H376" s="3" t="s">
        <v>5753</v>
      </c>
      <c r="I376" s="3" t="s">
        <v>5754</v>
      </c>
      <c r="J376" s="3" t="s">
        <v>5755</v>
      </c>
      <c r="K376" s="18" t="str">
        <f t="shared" si="7"/>
        <v>Databáze H11</v>
      </c>
      <c r="L376" s="3" t="s">
        <v>475</v>
      </c>
      <c r="M376" s="3" t="s">
        <v>7513</v>
      </c>
      <c r="N376" s="20" t="s">
        <v>8204</v>
      </c>
      <c r="O376" s="3"/>
      <c r="P376" s="3"/>
      <c r="Q376" s="3"/>
      <c r="R376" s="3"/>
      <c r="S376" s="3"/>
      <c r="T376" s="3" t="s">
        <v>841</v>
      </c>
      <c r="U376" s="3">
        <v>1</v>
      </c>
      <c r="V376" s="3" t="s">
        <v>411</v>
      </c>
      <c r="W376" s="3" t="s">
        <v>8980</v>
      </c>
      <c r="X376" s="3" t="s">
        <v>271</v>
      </c>
      <c r="Y376" s="3" t="s">
        <v>637</v>
      </c>
      <c r="Z376" s="3" t="s">
        <v>133</v>
      </c>
      <c r="AA376" s="3">
        <v>0</v>
      </c>
      <c r="AB376" s="3">
        <v>2007</v>
      </c>
    </row>
    <row r="377" spans="1:28" hidden="1" x14ac:dyDescent="0.25">
      <c r="A377">
        <v>227</v>
      </c>
      <c r="B377" s="3" t="s">
        <v>6369</v>
      </c>
      <c r="C377" s="3" t="s">
        <v>19</v>
      </c>
      <c r="D377" s="3" t="s">
        <v>20</v>
      </c>
      <c r="E377" s="4">
        <v>46.579000000000001</v>
      </c>
      <c r="F377" s="4">
        <v>4.1000000000000002E-2</v>
      </c>
      <c r="G377" s="4">
        <v>1.927</v>
      </c>
      <c r="H377" s="3" t="s">
        <v>6370</v>
      </c>
      <c r="I377" s="3" t="s">
        <v>6371</v>
      </c>
      <c r="J377" s="3" t="s">
        <v>6372</v>
      </c>
      <c r="K377" s="18" t="str">
        <f t="shared" si="7"/>
        <v>Databáze H11</v>
      </c>
      <c r="L377" s="3" t="s">
        <v>6373</v>
      </c>
      <c r="M377" s="3" t="s">
        <v>7515</v>
      </c>
      <c r="N377" s="20" t="s">
        <v>7741</v>
      </c>
      <c r="O377" s="3" t="s">
        <v>8625</v>
      </c>
      <c r="P377" s="18" t="str">
        <f>HYPERLINK(O377,"Katalog NK")</f>
        <v>Katalog NK</v>
      </c>
      <c r="Q377" s="18"/>
      <c r="R377" s="3"/>
      <c r="S377" s="3" t="s">
        <v>8999</v>
      </c>
      <c r="T377" s="3" t="s">
        <v>236</v>
      </c>
      <c r="U377" s="3">
        <v>10</v>
      </c>
      <c r="V377" s="3" t="s">
        <v>26</v>
      </c>
      <c r="W377" s="3" t="s">
        <v>8980</v>
      </c>
      <c r="X377" s="3" t="s">
        <v>404</v>
      </c>
      <c r="Y377" s="3" t="s">
        <v>404</v>
      </c>
      <c r="Z377" s="3" t="s">
        <v>40</v>
      </c>
      <c r="AA377" s="3">
        <v>0</v>
      </c>
      <c r="AB377" s="3">
        <v>2006</v>
      </c>
    </row>
    <row r="378" spans="1:28" x14ac:dyDescent="0.25">
      <c r="A378">
        <v>474</v>
      </c>
      <c r="B378" s="3" t="s">
        <v>5849</v>
      </c>
      <c r="C378" s="3" t="s">
        <v>30</v>
      </c>
      <c r="D378" s="3" t="s">
        <v>77</v>
      </c>
      <c r="E378" s="4">
        <v>11.824999999999999</v>
      </c>
      <c r="F378" s="4">
        <v>1</v>
      </c>
      <c r="G378" s="4">
        <v>11.824999999999999</v>
      </c>
      <c r="H378" s="3" t="s">
        <v>5850</v>
      </c>
      <c r="I378" s="3" t="s">
        <v>5851</v>
      </c>
      <c r="J378" s="3" t="s">
        <v>5852</v>
      </c>
      <c r="K378" s="18" t="str">
        <f t="shared" si="7"/>
        <v>Databáze H11</v>
      </c>
      <c r="L378" s="3" t="s">
        <v>475</v>
      </c>
      <c r="M378" s="3" t="s">
        <v>7512</v>
      </c>
      <c r="N378" s="20" t="s">
        <v>8204</v>
      </c>
      <c r="O378" s="3"/>
      <c r="P378" s="3"/>
      <c r="Q378" s="3"/>
      <c r="R378" s="3"/>
      <c r="S378" s="3"/>
      <c r="T378" s="3" t="s">
        <v>89</v>
      </c>
      <c r="U378" s="3">
        <v>1</v>
      </c>
      <c r="V378" s="3" t="s">
        <v>411</v>
      </c>
      <c r="W378" s="3" t="s">
        <v>8980</v>
      </c>
      <c r="X378" s="3" t="s">
        <v>590</v>
      </c>
      <c r="Y378" s="3" t="s">
        <v>590</v>
      </c>
      <c r="Z378" s="3" t="s">
        <v>133</v>
      </c>
      <c r="AA378" s="3">
        <v>0</v>
      </c>
      <c r="AB378" s="3">
        <v>2007</v>
      </c>
    </row>
    <row r="379" spans="1:28" x14ac:dyDescent="0.25">
      <c r="A379">
        <v>475</v>
      </c>
      <c r="B379" s="3" t="s">
        <v>4680</v>
      </c>
      <c r="C379" s="3" t="s">
        <v>30</v>
      </c>
      <c r="D379" s="3" t="s">
        <v>77</v>
      </c>
      <c r="E379" s="4">
        <v>11.824999999999999</v>
      </c>
      <c r="F379" s="4">
        <v>1</v>
      </c>
      <c r="G379" s="4">
        <v>11.824999999999999</v>
      </c>
      <c r="H379" s="3" t="s">
        <v>4681</v>
      </c>
      <c r="I379" s="3" t="s">
        <v>4682</v>
      </c>
      <c r="J379" s="3" t="s">
        <v>4683</v>
      </c>
      <c r="K379" s="18" t="str">
        <f t="shared" si="7"/>
        <v>Databáze H11</v>
      </c>
      <c r="L379" s="3" t="s">
        <v>475</v>
      </c>
      <c r="M379" s="3" t="s">
        <v>7512</v>
      </c>
      <c r="N379" s="20" t="s">
        <v>8204</v>
      </c>
      <c r="O379" s="3"/>
      <c r="P379" s="3"/>
      <c r="Q379" s="3"/>
      <c r="R379" s="3"/>
      <c r="S379" s="3"/>
      <c r="T379" s="3" t="s">
        <v>89</v>
      </c>
      <c r="U379" s="3">
        <v>1</v>
      </c>
      <c r="V379" s="3" t="s">
        <v>411</v>
      </c>
      <c r="W379" s="3" t="s">
        <v>8980</v>
      </c>
      <c r="X379" s="3" t="s">
        <v>590</v>
      </c>
      <c r="Y379" s="3" t="s">
        <v>590</v>
      </c>
      <c r="Z379" s="3" t="s">
        <v>133</v>
      </c>
      <c r="AA379" s="3">
        <v>0</v>
      </c>
      <c r="AB379" s="3">
        <v>2007</v>
      </c>
    </row>
    <row r="380" spans="1:28" x14ac:dyDescent="0.25">
      <c r="A380">
        <v>476</v>
      </c>
      <c r="B380" s="3" t="s">
        <v>4684</v>
      </c>
      <c r="C380" s="3" t="s">
        <v>30</v>
      </c>
      <c r="D380" s="3" t="s">
        <v>77</v>
      </c>
      <c r="E380" s="4">
        <v>11.824999999999999</v>
      </c>
      <c r="F380" s="4">
        <v>1</v>
      </c>
      <c r="G380" s="4">
        <v>11.824999999999999</v>
      </c>
      <c r="H380" s="3" t="s">
        <v>4685</v>
      </c>
      <c r="I380" s="3" t="s">
        <v>4686</v>
      </c>
      <c r="J380" s="3" t="s">
        <v>4687</v>
      </c>
      <c r="K380" s="18" t="str">
        <f t="shared" si="7"/>
        <v>Databáze H11</v>
      </c>
      <c r="L380" s="3" t="s">
        <v>475</v>
      </c>
      <c r="M380" s="3" t="s">
        <v>7512</v>
      </c>
      <c r="N380" s="20" t="s">
        <v>8204</v>
      </c>
      <c r="O380" s="3"/>
      <c r="P380" s="3"/>
      <c r="Q380" s="3"/>
      <c r="R380" s="3"/>
      <c r="S380" s="3"/>
      <c r="T380" s="3" t="s">
        <v>89</v>
      </c>
      <c r="U380" s="3">
        <v>1</v>
      </c>
      <c r="V380" s="3" t="s">
        <v>411</v>
      </c>
      <c r="W380" s="3" t="s">
        <v>8980</v>
      </c>
      <c r="X380" s="3" t="s">
        <v>271</v>
      </c>
      <c r="Y380" s="3" t="s">
        <v>4688</v>
      </c>
      <c r="Z380" s="3" t="s">
        <v>133</v>
      </c>
      <c r="AA380" s="3">
        <v>0</v>
      </c>
      <c r="AB380" s="3">
        <v>2007</v>
      </c>
    </row>
    <row r="381" spans="1:28" x14ac:dyDescent="0.25">
      <c r="A381">
        <v>477</v>
      </c>
      <c r="B381" s="3" t="s">
        <v>4361</v>
      </c>
      <c r="C381" s="3" t="s">
        <v>30</v>
      </c>
      <c r="D381" s="3" t="s">
        <v>77</v>
      </c>
      <c r="E381" s="4">
        <v>11.824999999999999</v>
      </c>
      <c r="F381" s="4">
        <v>1</v>
      </c>
      <c r="G381" s="4">
        <v>11.824999999999999</v>
      </c>
      <c r="H381" s="3" t="s">
        <v>4362</v>
      </c>
      <c r="I381" s="3" t="s">
        <v>4363</v>
      </c>
      <c r="J381" s="3" t="s">
        <v>4364</v>
      </c>
      <c r="K381" s="18" t="str">
        <f t="shared" si="7"/>
        <v>Databáze H11</v>
      </c>
      <c r="L381" s="3" t="s">
        <v>475</v>
      </c>
      <c r="M381" s="3" t="s">
        <v>7512</v>
      </c>
      <c r="N381" s="20" t="s">
        <v>8204</v>
      </c>
      <c r="O381" s="3"/>
      <c r="P381" s="3"/>
      <c r="Q381" s="3"/>
      <c r="R381" s="3"/>
      <c r="S381" s="3"/>
      <c r="T381" s="3" t="s">
        <v>89</v>
      </c>
      <c r="U381" s="3">
        <v>1</v>
      </c>
      <c r="V381" s="3" t="s">
        <v>411</v>
      </c>
      <c r="W381" s="3" t="s">
        <v>8980</v>
      </c>
      <c r="X381" s="3" t="s">
        <v>590</v>
      </c>
      <c r="Y381" s="3" t="s">
        <v>590</v>
      </c>
      <c r="Z381" s="3" t="s">
        <v>133</v>
      </c>
      <c r="AA381" s="3">
        <v>0</v>
      </c>
      <c r="AB381" s="3">
        <v>2007</v>
      </c>
    </row>
    <row r="382" spans="1:28" x14ac:dyDescent="0.25">
      <c r="A382">
        <v>496</v>
      </c>
      <c r="B382" s="3" t="s">
        <v>2692</v>
      </c>
      <c r="C382" s="3" t="s">
        <v>30</v>
      </c>
      <c r="D382" s="3" t="s">
        <v>77</v>
      </c>
      <c r="E382" s="4">
        <v>11.824999999999999</v>
      </c>
      <c r="F382" s="4">
        <v>1</v>
      </c>
      <c r="G382" s="4">
        <v>11.824999999999999</v>
      </c>
      <c r="H382" s="3" t="s">
        <v>2693</v>
      </c>
      <c r="I382" s="3" t="s">
        <v>2694</v>
      </c>
      <c r="J382" s="3" t="s">
        <v>2695</v>
      </c>
      <c r="K382" s="18" t="str">
        <f t="shared" si="7"/>
        <v>Databáze H11</v>
      </c>
      <c r="L382" s="3" t="s">
        <v>475</v>
      </c>
      <c r="M382" s="3" t="s">
        <v>7512</v>
      </c>
      <c r="N382" s="20" t="s">
        <v>8204</v>
      </c>
      <c r="O382" s="3"/>
      <c r="P382" s="3"/>
      <c r="Q382" s="3"/>
      <c r="R382" s="3"/>
      <c r="S382" s="3"/>
      <c r="T382" s="3" t="s">
        <v>89</v>
      </c>
      <c r="U382" s="3">
        <v>1</v>
      </c>
      <c r="V382" s="3" t="s">
        <v>411</v>
      </c>
      <c r="W382" s="3" t="s">
        <v>8980</v>
      </c>
      <c r="X382" s="3" t="s">
        <v>879</v>
      </c>
      <c r="Y382" s="3" t="s">
        <v>879</v>
      </c>
      <c r="Z382" s="3" t="s">
        <v>40</v>
      </c>
      <c r="AA382" s="3">
        <v>0</v>
      </c>
      <c r="AB382" s="3">
        <v>2008</v>
      </c>
    </row>
    <row r="383" spans="1:28" x14ac:dyDescent="0.25">
      <c r="A383">
        <v>505</v>
      </c>
      <c r="B383" s="3" t="s">
        <v>1979</v>
      </c>
      <c r="C383" s="3" t="s">
        <v>30</v>
      </c>
      <c r="D383" s="3" t="s">
        <v>77</v>
      </c>
      <c r="E383" s="4">
        <v>11.824999999999999</v>
      </c>
      <c r="F383" s="4">
        <v>0.25</v>
      </c>
      <c r="G383" s="4">
        <v>2.956</v>
      </c>
      <c r="H383" s="3" t="s">
        <v>1980</v>
      </c>
      <c r="I383" s="3" t="s">
        <v>1981</v>
      </c>
      <c r="J383" s="3" t="s">
        <v>1982</v>
      </c>
      <c r="K383" s="18" t="str">
        <f t="shared" si="7"/>
        <v>Databáze H11</v>
      </c>
      <c r="L383" s="3" t="s">
        <v>475</v>
      </c>
      <c r="M383" s="3" t="s">
        <v>7512</v>
      </c>
      <c r="N383" s="20" t="s">
        <v>8204</v>
      </c>
      <c r="O383" s="3"/>
      <c r="P383" s="3"/>
      <c r="Q383" s="3"/>
      <c r="R383" s="3"/>
      <c r="S383" s="3"/>
      <c r="T383" s="3" t="s">
        <v>89</v>
      </c>
      <c r="U383" s="3">
        <v>1</v>
      </c>
      <c r="V383" s="3" t="s">
        <v>411</v>
      </c>
      <c r="W383" s="3" t="s">
        <v>8980</v>
      </c>
      <c r="X383" s="3" t="s">
        <v>556</v>
      </c>
      <c r="Y383" s="3" t="s">
        <v>556</v>
      </c>
      <c r="Z383" s="3" t="s">
        <v>1959</v>
      </c>
      <c r="AA383" s="3">
        <v>0</v>
      </c>
      <c r="AB383" s="3">
        <v>2009</v>
      </c>
    </row>
    <row r="384" spans="1:28" x14ac:dyDescent="0.25">
      <c r="A384">
        <v>660</v>
      </c>
      <c r="B384" s="3" t="s">
        <v>4667</v>
      </c>
      <c r="C384" s="3" t="s">
        <v>30</v>
      </c>
      <c r="D384" s="3" t="s">
        <v>77</v>
      </c>
      <c r="E384" s="4">
        <v>4.7560000000000002</v>
      </c>
      <c r="F384" s="4">
        <v>0.25</v>
      </c>
      <c r="G384" s="4">
        <v>1.1890000000000001</v>
      </c>
      <c r="H384" s="3" t="s">
        <v>4668</v>
      </c>
      <c r="I384" s="3" t="s">
        <v>4669</v>
      </c>
      <c r="J384" s="3" t="s">
        <v>4670</v>
      </c>
      <c r="K384" s="18" t="str">
        <f t="shared" si="7"/>
        <v>Databáze H11</v>
      </c>
      <c r="L384" s="3" t="s">
        <v>3717</v>
      </c>
      <c r="M384" s="3" t="s">
        <v>7513</v>
      </c>
      <c r="N384" s="20" t="s">
        <v>8239</v>
      </c>
      <c r="O384" s="3"/>
      <c r="P384" s="3"/>
      <c r="Q384" s="3"/>
      <c r="R384" s="3"/>
      <c r="S384" s="3"/>
      <c r="T384" s="3" t="s">
        <v>1794</v>
      </c>
      <c r="U384" s="3">
        <v>5</v>
      </c>
      <c r="V384" s="3" t="s">
        <v>411</v>
      </c>
      <c r="W384" s="3" t="s">
        <v>8980</v>
      </c>
      <c r="X384" s="3" t="s">
        <v>1176</v>
      </c>
      <c r="Y384" s="3" t="s">
        <v>1176</v>
      </c>
      <c r="Z384" s="3" t="s">
        <v>4660</v>
      </c>
      <c r="AA384" s="3">
        <v>0</v>
      </c>
      <c r="AB384" s="3">
        <v>2007</v>
      </c>
    </row>
    <row r="385" spans="1:28" x14ac:dyDescent="0.25">
      <c r="A385">
        <v>661</v>
      </c>
      <c r="B385" s="3" t="s">
        <v>3713</v>
      </c>
      <c r="C385" s="3" t="s">
        <v>30</v>
      </c>
      <c r="D385" s="3" t="s">
        <v>77</v>
      </c>
      <c r="E385" s="4">
        <v>4.7560000000000002</v>
      </c>
      <c r="F385" s="4">
        <v>0.25</v>
      </c>
      <c r="G385" s="4">
        <v>1.1890000000000001</v>
      </c>
      <c r="H385" s="3" t="s">
        <v>3714</v>
      </c>
      <c r="I385" s="3" t="s">
        <v>3715</v>
      </c>
      <c r="J385" s="3" t="s">
        <v>3716</v>
      </c>
      <c r="K385" s="18" t="str">
        <f t="shared" si="7"/>
        <v>Databáze H11</v>
      </c>
      <c r="L385" s="3" t="s">
        <v>3717</v>
      </c>
      <c r="M385" s="3" t="s">
        <v>7513</v>
      </c>
      <c r="N385" s="20" t="s">
        <v>8239</v>
      </c>
      <c r="O385" s="3"/>
      <c r="P385" s="3"/>
      <c r="Q385" s="3"/>
      <c r="R385" s="3"/>
      <c r="S385" s="3"/>
      <c r="T385" s="3" t="s">
        <v>89</v>
      </c>
      <c r="U385" s="3">
        <v>5</v>
      </c>
      <c r="V385" s="3" t="s">
        <v>411</v>
      </c>
      <c r="W385" s="3" t="s">
        <v>8980</v>
      </c>
      <c r="X385" s="3" t="s">
        <v>1176</v>
      </c>
      <c r="Y385" s="3" t="s">
        <v>1176</v>
      </c>
      <c r="Z385" s="3" t="s">
        <v>3718</v>
      </c>
      <c r="AA385" s="3">
        <v>0</v>
      </c>
      <c r="AB385" s="3">
        <v>2008</v>
      </c>
    </row>
    <row r="386" spans="1:28" x14ac:dyDescent="0.25">
      <c r="A386">
        <v>595</v>
      </c>
      <c r="B386" s="3" t="s">
        <v>2662</v>
      </c>
      <c r="C386" s="3" t="s">
        <v>30</v>
      </c>
      <c r="D386" s="3" t="s">
        <v>77</v>
      </c>
      <c r="E386" s="4">
        <v>11.645</v>
      </c>
      <c r="F386" s="4">
        <v>1</v>
      </c>
      <c r="G386" s="4">
        <v>11.645</v>
      </c>
      <c r="H386" s="3" t="s">
        <v>2663</v>
      </c>
      <c r="I386" s="3" t="s">
        <v>2664</v>
      </c>
      <c r="J386" s="3" t="s">
        <v>2665</v>
      </c>
      <c r="K386" s="18" t="str">
        <f t="shared" si="7"/>
        <v>Databáze H11</v>
      </c>
      <c r="L386" s="3" t="s">
        <v>2666</v>
      </c>
      <c r="M386" s="3" t="s">
        <v>7515</v>
      </c>
      <c r="N386" s="20" t="s">
        <v>8229</v>
      </c>
      <c r="O386" s="3"/>
      <c r="P386" s="3"/>
      <c r="Q386" s="3"/>
      <c r="R386" s="3"/>
      <c r="S386" s="3"/>
      <c r="T386" s="3" t="s">
        <v>66</v>
      </c>
      <c r="U386" s="3">
        <v>10</v>
      </c>
      <c r="V386" s="3" t="s">
        <v>411</v>
      </c>
      <c r="W386" s="3" t="s">
        <v>8980</v>
      </c>
      <c r="X386" s="3" t="s">
        <v>2667</v>
      </c>
      <c r="Y386" s="3" t="s">
        <v>2668</v>
      </c>
      <c r="Z386" s="3" t="s">
        <v>40</v>
      </c>
      <c r="AA386" s="3">
        <v>0</v>
      </c>
      <c r="AB386" s="3">
        <v>2009</v>
      </c>
    </row>
    <row r="387" spans="1:28" x14ac:dyDescent="0.25">
      <c r="A387">
        <v>542</v>
      </c>
      <c r="B387" s="3" t="s">
        <v>2587</v>
      </c>
      <c r="C387" s="3" t="s">
        <v>30</v>
      </c>
      <c r="D387" s="3" t="s">
        <v>77</v>
      </c>
      <c r="E387" s="4">
        <v>11.824999999999999</v>
      </c>
      <c r="F387" s="4">
        <v>1</v>
      </c>
      <c r="G387" s="4">
        <v>11.824999999999999</v>
      </c>
      <c r="H387" s="3" t="s">
        <v>2588</v>
      </c>
      <c r="I387" s="3" t="s">
        <v>2589</v>
      </c>
      <c r="J387" s="3" t="s">
        <v>2590</v>
      </c>
      <c r="K387" s="18" t="str">
        <f t="shared" ref="K387:K450" si="8">HYPERLINK(J387,"Databáze H11")</f>
        <v>Databáze H11</v>
      </c>
      <c r="L387" s="3" t="s">
        <v>2591</v>
      </c>
      <c r="M387" s="3" t="s">
        <v>7513</v>
      </c>
      <c r="N387" s="20" t="s">
        <v>8216</v>
      </c>
      <c r="O387" s="3"/>
      <c r="P387" s="3"/>
      <c r="Q387" s="3"/>
      <c r="R387" s="3"/>
      <c r="S387" s="3"/>
      <c r="T387" s="3" t="s">
        <v>89</v>
      </c>
      <c r="U387" s="3">
        <v>1</v>
      </c>
      <c r="V387" s="3" t="s">
        <v>82</v>
      </c>
      <c r="W387" s="3" t="s">
        <v>8980</v>
      </c>
      <c r="X387" s="3" t="s">
        <v>2505</v>
      </c>
      <c r="Y387" s="3" t="s">
        <v>2505</v>
      </c>
      <c r="Z387" s="3" t="s">
        <v>60</v>
      </c>
      <c r="AA387" s="3">
        <v>0</v>
      </c>
      <c r="AB387" s="3">
        <v>2009</v>
      </c>
    </row>
    <row r="388" spans="1:28" x14ac:dyDescent="0.25">
      <c r="A388">
        <v>844</v>
      </c>
      <c r="B388" s="3" t="s">
        <v>5756</v>
      </c>
      <c r="C388" s="3" t="s">
        <v>30</v>
      </c>
      <c r="D388" s="3" t="s">
        <v>161</v>
      </c>
      <c r="E388" s="4">
        <v>0</v>
      </c>
      <c r="F388" s="4">
        <v>1</v>
      </c>
      <c r="G388" s="4">
        <v>0</v>
      </c>
      <c r="H388" s="3" t="s">
        <v>5757</v>
      </c>
      <c r="I388" s="3" t="s">
        <v>5758</v>
      </c>
      <c r="J388" s="3" t="s">
        <v>5759</v>
      </c>
      <c r="K388" s="18" t="str">
        <f t="shared" si="8"/>
        <v>Databáze H11</v>
      </c>
      <c r="L388" s="3" t="s">
        <v>5760</v>
      </c>
      <c r="M388" s="3" t="s">
        <v>7513</v>
      </c>
      <c r="N388" s="20" t="s">
        <v>8253</v>
      </c>
      <c r="O388" s="3"/>
      <c r="P388" s="3"/>
      <c r="Q388" s="3"/>
      <c r="R388" s="3"/>
      <c r="S388" s="3"/>
      <c r="T388" s="3" t="s">
        <v>146</v>
      </c>
      <c r="U388" s="3">
        <v>10</v>
      </c>
      <c r="V388" s="3" t="s">
        <v>166</v>
      </c>
      <c r="W388" s="3" t="s">
        <v>8980</v>
      </c>
      <c r="X388" s="3" t="s">
        <v>190</v>
      </c>
      <c r="Y388" s="3" t="s">
        <v>190</v>
      </c>
      <c r="Z388" s="3" t="s">
        <v>60</v>
      </c>
      <c r="AA388" s="3">
        <v>0</v>
      </c>
      <c r="AB388" s="3">
        <v>2007</v>
      </c>
    </row>
    <row r="389" spans="1:28" x14ac:dyDescent="0.25">
      <c r="A389">
        <v>666</v>
      </c>
      <c r="B389" s="3" t="s">
        <v>2957</v>
      </c>
      <c r="C389" s="3" t="s">
        <v>30</v>
      </c>
      <c r="D389" s="3" t="s">
        <v>77</v>
      </c>
      <c r="E389" s="4">
        <v>4.7300000000000004</v>
      </c>
      <c r="F389" s="4">
        <v>0.33300000000000002</v>
      </c>
      <c r="G389" s="4">
        <v>1.577</v>
      </c>
      <c r="H389" s="3" t="s">
        <v>2958</v>
      </c>
      <c r="I389" s="3" t="s">
        <v>2959</v>
      </c>
      <c r="J389" s="3" t="s">
        <v>2960</v>
      </c>
      <c r="K389" s="18" t="str">
        <f t="shared" si="8"/>
        <v>Databáze H11</v>
      </c>
      <c r="L389" s="3" t="s">
        <v>2961</v>
      </c>
      <c r="M389" s="3" t="s">
        <v>7513</v>
      </c>
      <c r="N389" s="20" t="s">
        <v>8240</v>
      </c>
      <c r="O389" s="3"/>
      <c r="P389" s="3"/>
      <c r="Q389" s="3"/>
      <c r="R389" s="3"/>
      <c r="S389" s="3"/>
      <c r="T389" s="3" t="s">
        <v>56</v>
      </c>
      <c r="U389" s="3">
        <v>1</v>
      </c>
      <c r="V389" s="3" t="s">
        <v>411</v>
      </c>
      <c r="W389" s="3" t="s">
        <v>8980</v>
      </c>
      <c r="X389" s="3" t="s">
        <v>2962</v>
      </c>
      <c r="Y389" s="3" t="s">
        <v>2962</v>
      </c>
      <c r="Z389" s="3" t="s">
        <v>2963</v>
      </c>
      <c r="AA389" s="3">
        <v>0</v>
      </c>
      <c r="AB389" s="3">
        <v>2008</v>
      </c>
    </row>
    <row r="390" spans="1:28" x14ac:dyDescent="0.25">
      <c r="A390">
        <v>598</v>
      </c>
      <c r="B390" s="3" t="s">
        <v>1974</v>
      </c>
      <c r="C390" s="3" t="s">
        <v>30</v>
      </c>
      <c r="D390" s="3" t="s">
        <v>77</v>
      </c>
      <c r="E390" s="4">
        <v>11.645</v>
      </c>
      <c r="F390" s="4">
        <v>1</v>
      </c>
      <c r="G390" s="4">
        <v>11.645</v>
      </c>
      <c r="H390" s="3" t="s">
        <v>1975</v>
      </c>
      <c r="I390" s="3" t="s">
        <v>1976</v>
      </c>
      <c r="J390" s="3" t="s">
        <v>1977</v>
      </c>
      <c r="K390" s="18" t="str">
        <f t="shared" si="8"/>
        <v>Databáze H11</v>
      </c>
      <c r="L390" s="3" t="s">
        <v>1978</v>
      </c>
      <c r="M390" s="3" t="s">
        <v>7512</v>
      </c>
      <c r="N390" s="20" t="s">
        <v>8230</v>
      </c>
      <c r="O390" s="3"/>
      <c r="P390" s="3"/>
      <c r="Q390" s="3"/>
      <c r="R390" s="3"/>
      <c r="S390" s="3"/>
      <c r="T390" s="3" t="s">
        <v>66</v>
      </c>
      <c r="U390" s="3">
        <v>10</v>
      </c>
      <c r="V390" s="3" t="s">
        <v>411</v>
      </c>
      <c r="W390" s="3" t="s">
        <v>8980</v>
      </c>
      <c r="X390" s="3" t="s">
        <v>67</v>
      </c>
      <c r="Y390" s="3" t="s">
        <v>67</v>
      </c>
      <c r="Z390" s="3" t="s">
        <v>40</v>
      </c>
      <c r="AA390" s="3">
        <v>0</v>
      </c>
      <c r="AB390" s="3">
        <v>2009</v>
      </c>
    </row>
    <row r="391" spans="1:28" x14ac:dyDescent="0.25">
      <c r="A391">
        <v>620</v>
      </c>
      <c r="B391" s="3" t="s">
        <v>700</v>
      </c>
      <c r="C391" s="3" t="s">
        <v>30</v>
      </c>
      <c r="D391" s="3" t="s">
        <v>77</v>
      </c>
      <c r="E391" s="4">
        <v>11.645</v>
      </c>
      <c r="F391" s="4">
        <v>1</v>
      </c>
      <c r="G391" s="4">
        <v>11.645</v>
      </c>
      <c r="H391" s="3" t="s">
        <v>701</v>
      </c>
      <c r="I391" s="3" t="s">
        <v>702</v>
      </c>
      <c r="J391" s="3" t="s">
        <v>703</v>
      </c>
      <c r="K391" s="18" t="str">
        <f t="shared" si="8"/>
        <v>Databáze H11</v>
      </c>
      <c r="L391" s="3" t="s">
        <v>704</v>
      </c>
      <c r="M391" s="3" t="s">
        <v>7513</v>
      </c>
      <c r="N391" s="20" t="s">
        <v>8234</v>
      </c>
      <c r="O391" s="3"/>
      <c r="P391" s="3"/>
      <c r="Q391" s="3"/>
      <c r="R391" s="3"/>
      <c r="S391" s="3"/>
      <c r="T391" s="3" t="s">
        <v>73</v>
      </c>
      <c r="U391" s="3">
        <v>10</v>
      </c>
      <c r="V391" s="3" t="s">
        <v>82</v>
      </c>
      <c r="W391" s="3" t="s">
        <v>8980</v>
      </c>
      <c r="X391" s="3" t="s">
        <v>705</v>
      </c>
      <c r="Y391" s="3" t="s">
        <v>705</v>
      </c>
      <c r="Z391" s="3" t="s">
        <v>40</v>
      </c>
      <c r="AA391" s="3">
        <v>0</v>
      </c>
      <c r="AB391" s="3">
        <v>2010</v>
      </c>
    </row>
    <row r="392" spans="1:28" x14ac:dyDescent="0.25">
      <c r="A392">
        <v>581</v>
      </c>
      <c r="B392" s="3" t="s">
        <v>3438</v>
      </c>
      <c r="C392" s="3" t="s">
        <v>30</v>
      </c>
      <c r="D392" s="3" t="s">
        <v>77</v>
      </c>
      <c r="E392" s="4">
        <v>11.645</v>
      </c>
      <c r="F392" s="4">
        <v>1</v>
      </c>
      <c r="G392" s="4">
        <v>11.645</v>
      </c>
      <c r="H392" s="3" t="s">
        <v>3439</v>
      </c>
      <c r="I392" s="3" t="s">
        <v>3440</v>
      </c>
      <c r="J392" s="3" t="s">
        <v>3441</v>
      </c>
      <c r="K392" s="18" t="str">
        <f t="shared" si="8"/>
        <v>Databáze H11</v>
      </c>
      <c r="L392" s="3" t="s">
        <v>3442</v>
      </c>
      <c r="M392" s="3" t="s">
        <v>7518</v>
      </c>
      <c r="N392" s="20" t="s">
        <v>8226</v>
      </c>
      <c r="O392" s="3"/>
      <c r="P392" s="3"/>
      <c r="Q392" s="3"/>
      <c r="R392" s="3"/>
      <c r="S392" s="3"/>
      <c r="T392" s="3" t="s">
        <v>66</v>
      </c>
      <c r="U392" s="3">
        <v>10</v>
      </c>
      <c r="V392" s="3" t="s">
        <v>411</v>
      </c>
      <c r="W392" s="3" t="s">
        <v>8980</v>
      </c>
      <c r="X392" s="3" t="s">
        <v>792</v>
      </c>
      <c r="Y392" s="3" t="s">
        <v>792</v>
      </c>
      <c r="Z392" s="3" t="s">
        <v>28</v>
      </c>
      <c r="AA392" s="3">
        <v>0</v>
      </c>
      <c r="AB392" s="3">
        <v>2008</v>
      </c>
    </row>
    <row r="393" spans="1:28" x14ac:dyDescent="0.25">
      <c r="A393">
        <v>624</v>
      </c>
      <c r="B393" s="3" t="s">
        <v>787</v>
      </c>
      <c r="C393" s="3" t="s">
        <v>30</v>
      </c>
      <c r="D393" s="3" t="s">
        <v>77</v>
      </c>
      <c r="E393" s="4">
        <v>11.645</v>
      </c>
      <c r="F393" s="4">
        <v>1</v>
      </c>
      <c r="G393" s="4">
        <v>11.645</v>
      </c>
      <c r="H393" s="3" t="s">
        <v>788</v>
      </c>
      <c r="I393" s="3" t="s">
        <v>789</v>
      </c>
      <c r="J393" s="3" t="s">
        <v>790</v>
      </c>
      <c r="K393" s="18" t="str">
        <f t="shared" si="8"/>
        <v>Databáze H11</v>
      </c>
      <c r="L393" s="3" t="s">
        <v>791</v>
      </c>
      <c r="M393" s="3" t="s">
        <v>7518</v>
      </c>
      <c r="N393" s="20" t="s">
        <v>8226</v>
      </c>
      <c r="O393" s="3"/>
      <c r="P393" s="3"/>
      <c r="Q393" s="3"/>
      <c r="R393" s="3"/>
      <c r="S393" s="3"/>
      <c r="T393" s="3" t="s">
        <v>66</v>
      </c>
      <c r="U393" s="3">
        <v>10</v>
      </c>
      <c r="V393" s="3" t="s">
        <v>82</v>
      </c>
      <c r="W393" s="3" t="s">
        <v>8980</v>
      </c>
      <c r="X393" s="3" t="s">
        <v>792</v>
      </c>
      <c r="Y393" s="3" t="s">
        <v>792</v>
      </c>
      <c r="Z393" s="3" t="s">
        <v>398</v>
      </c>
      <c r="AA393" s="3">
        <v>0</v>
      </c>
      <c r="AB393" s="3">
        <v>2010</v>
      </c>
    </row>
    <row r="394" spans="1:28" x14ac:dyDescent="0.25">
      <c r="A394">
        <v>600</v>
      </c>
      <c r="B394" s="3" t="s">
        <v>1132</v>
      </c>
      <c r="C394" s="3" t="s">
        <v>30</v>
      </c>
      <c r="D394" s="3" t="s">
        <v>77</v>
      </c>
      <c r="E394" s="4">
        <v>11.645</v>
      </c>
      <c r="F394" s="4">
        <v>1</v>
      </c>
      <c r="G394" s="4">
        <v>11.645</v>
      </c>
      <c r="H394" s="3" t="s">
        <v>1133</v>
      </c>
      <c r="I394" s="3" t="s">
        <v>1134</v>
      </c>
      <c r="J394" s="3" t="s">
        <v>1135</v>
      </c>
      <c r="K394" s="18" t="str">
        <f t="shared" si="8"/>
        <v>Databáze H11</v>
      </c>
      <c r="L394" s="3" t="s">
        <v>106</v>
      </c>
      <c r="M394" s="3" t="s">
        <v>7512</v>
      </c>
      <c r="N394" s="20" t="s">
        <v>8231</v>
      </c>
      <c r="O394" s="3"/>
      <c r="P394" s="3"/>
      <c r="Q394" s="3"/>
      <c r="R394" s="3"/>
      <c r="S394" s="3"/>
      <c r="T394" s="3" t="s">
        <v>66</v>
      </c>
      <c r="U394" s="3">
        <v>10</v>
      </c>
      <c r="V394" s="3" t="s">
        <v>82</v>
      </c>
      <c r="W394" s="3" t="s">
        <v>8980</v>
      </c>
      <c r="X394" s="3" t="s">
        <v>1136</v>
      </c>
      <c r="Y394" s="3" t="s">
        <v>1136</v>
      </c>
      <c r="Z394" s="3" t="s">
        <v>40</v>
      </c>
      <c r="AA394" s="3">
        <v>0</v>
      </c>
      <c r="AB394" s="3">
        <v>2009</v>
      </c>
    </row>
    <row r="395" spans="1:28" x14ac:dyDescent="0.25">
      <c r="A395">
        <v>610</v>
      </c>
      <c r="B395" s="3" t="s">
        <v>102</v>
      </c>
      <c r="C395" s="3" t="s">
        <v>30</v>
      </c>
      <c r="D395" s="3" t="s">
        <v>77</v>
      </c>
      <c r="E395" s="4">
        <v>11.645</v>
      </c>
      <c r="F395" s="4">
        <v>1</v>
      </c>
      <c r="G395" s="4">
        <v>11.645</v>
      </c>
      <c r="H395" s="3" t="s">
        <v>103</v>
      </c>
      <c r="I395" s="3" t="s">
        <v>104</v>
      </c>
      <c r="J395" s="3" t="s">
        <v>105</v>
      </c>
      <c r="K395" s="18" t="str">
        <f t="shared" si="8"/>
        <v>Databáze H11</v>
      </c>
      <c r="L395" s="3" t="s">
        <v>106</v>
      </c>
      <c r="M395" s="3" t="s">
        <v>7512</v>
      </c>
      <c r="N395" s="20" t="s">
        <v>8231</v>
      </c>
      <c r="O395" s="3"/>
      <c r="P395" s="3"/>
      <c r="Q395" s="3"/>
      <c r="R395" s="3"/>
      <c r="S395" s="3"/>
      <c r="T395" s="3" t="s">
        <v>25</v>
      </c>
      <c r="U395" s="3">
        <v>10</v>
      </c>
      <c r="V395" s="3" t="s">
        <v>82</v>
      </c>
      <c r="W395" s="3" t="s">
        <v>8980</v>
      </c>
      <c r="X395" s="3" t="s">
        <v>107</v>
      </c>
      <c r="Y395" s="3" t="s">
        <v>107</v>
      </c>
      <c r="Z395" s="3" t="s">
        <v>40</v>
      </c>
      <c r="AA395" s="3">
        <v>0</v>
      </c>
      <c r="AB395" s="3">
        <v>2010</v>
      </c>
    </row>
    <row r="396" spans="1:28" x14ac:dyDescent="0.25">
      <c r="A396">
        <v>558</v>
      </c>
      <c r="B396" s="3" t="s">
        <v>84</v>
      </c>
      <c r="C396" s="3" t="s">
        <v>30</v>
      </c>
      <c r="D396" s="3" t="s">
        <v>77</v>
      </c>
      <c r="E396" s="4">
        <v>11.824999999999999</v>
      </c>
      <c r="F396" s="4">
        <v>1</v>
      </c>
      <c r="G396" s="4">
        <v>11.824999999999999</v>
      </c>
      <c r="H396" s="3" t="s">
        <v>85</v>
      </c>
      <c r="I396" s="3" t="s">
        <v>86</v>
      </c>
      <c r="J396" s="3" t="s">
        <v>87</v>
      </c>
      <c r="K396" s="18" t="str">
        <f t="shared" si="8"/>
        <v>Databáze H11</v>
      </c>
      <c r="L396" s="3" t="s">
        <v>88</v>
      </c>
      <c r="M396" s="3" t="s">
        <v>7513</v>
      </c>
      <c r="N396" s="20" t="s">
        <v>8219</v>
      </c>
      <c r="O396" s="3"/>
      <c r="P396" s="3"/>
      <c r="Q396" s="3"/>
      <c r="R396" s="3"/>
      <c r="S396" s="3"/>
      <c r="T396" s="3" t="s">
        <v>89</v>
      </c>
      <c r="U396" s="3">
        <v>1</v>
      </c>
      <c r="V396" s="3" t="s">
        <v>82</v>
      </c>
      <c r="W396" s="3" t="s">
        <v>8980</v>
      </c>
      <c r="X396" s="3" t="s">
        <v>90</v>
      </c>
      <c r="Y396" s="3" t="s">
        <v>90</v>
      </c>
      <c r="Z396" s="3" t="s">
        <v>28</v>
      </c>
      <c r="AA396" s="3">
        <v>0</v>
      </c>
      <c r="AB396" s="3">
        <v>2010</v>
      </c>
    </row>
    <row r="397" spans="1:28" x14ac:dyDescent="0.25">
      <c r="A397">
        <v>672</v>
      </c>
      <c r="B397" s="3" t="s">
        <v>114</v>
      </c>
      <c r="C397" s="3" t="s">
        <v>30</v>
      </c>
      <c r="D397" s="3" t="s">
        <v>77</v>
      </c>
      <c r="E397" s="4">
        <v>4.7300000000000004</v>
      </c>
      <c r="F397" s="4">
        <v>1</v>
      </c>
      <c r="G397" s="4">
        <v>4.7300000000000004</v>
      </c>
      <c r="H397" s="3" t="s">
        <v>115</v>
      </c>
      <c r="I397" s="3" t="s">
        <v>116</v>
      </c>
      <c r="J397" s="3" t="s">
        <v>117</v>
      </c>
      <c r="K397" s="18" t="str">
        <f t="shared" si="8"/>
        <v>Databáze H11</v>
      </c>
      <c r="L397" s="3" t="s">
        <v>88</v>
      </c>
      <c r="M397" s="3" t="s">
        <v>7513</v>
      </c>
      <c r="N397" s="20" t="s">
        <v>8219</v>
      </c>
      <c r="O397" s="3"/>
      <c r="P397" s="3"/>
      <c r="Q397" s="3"/>
      <c r="R397" s="3"/>
      <c r="S397" s="3"/>
      <c r="T397" s="3" t="s">
        <v>56</v>
      </c>
      <c r="U397" s="3">
        <v>1</v>
      </c>
      <c r="V397" s="3" t="s">
        <v>118</v>
      </c>
      <c r="W397" s="3" t="s">
        <v>8980</v>
      </c>
      <c r="X397" s="3" t="s">
        <v>58</v>
      </c>
      <c r="Y397" s="3" t="s">
        <v>119</v>
      </c>
      <c r="Z397" s="3" t="s">
        <v>60</v>
      </c>
      <c r="AA397" s="3">
        <v>0</v>
      </c>
      <c r="AB397" s="3">
        <v>2010</v>
      </c>
    </row>
    <row r="398" spans="1:28" x14ac:dyDescent="0.25">
      <c r="A398">
        <v>605</v>
      </c>
      <c r="B398" s="3" t="s">
        <v>1660</v>
      </c>
      <c r="C398" s="3" t="s">
        <v>30</v>
      </c>
      <c r="D398" s="3" t="s">
        <v>77</v>
      </c>
      <c r="E398" s="4">
        <v>11.645</v>
      </c>
      <c r="F398" s="4">
        <v>0.5</v>
      </c>
      <c r="G398" s="4">
        <v>5.8220000000000001</v>
      </c>
      <c r="H398" s="3" t="s">
        <v>1661</v>
      </c>
      <c r="I398" s="3" t="s">
        <v>1662</v>
      </c>
      <c r="J398" s="3" t="s">
        <v>1663</v>
      </c>
      <c r="K398" s="18" t="str">
        <f t="shared" si="8"/>
        <v>Databáze H11</v>
      </c>
      <c r="L398" s="3" t="s">
        <v>1664</v>
      </c>
      <c r="M398" s="3" t="s">
        <v>7513</v>
      </c>
      <c r="N398" s="20" t="s">
        <v>8232</v>
      </c>
      <c r="O398" s="3"/>
      <c r="P398" s="3"/>
      <c r="Q398" s="3"/>
      <c r="R398" s="3"/>
      <c r="S398" s="3"/>
      <c r="T398" s="3" t="s">
        <v>73</v>
      </c>
      <c r="U398" s="3">
        <v>10</v>
      </c>
      <c r="V398" s="3" t="s">
        <v>82</v>
      </c>
      <c r="W398" s="3" t="s">
        <v>8980</v>
      </c>
      <c r="X398" s="3" t="s">
        <v>1665</v>
      </c>
      <c r="Y398" s="3" t="s">
        <v>1665</v>
      </c>
      <c r="Z398" s="3" t="s">
        <v>1489</v>
      </c>
      <c r="AA398" s="3">
        <v>0</v>
      </c>
      <c r="AB398" s="3">
        <v>2009</v>
      </c>
    </row>
    <row r="399" spans="1:28" x14ac:dyDescent="0.25">
      <c r="A399">
        <v>538</v>
      </c>
      <c r="B399" s="3" t="s">
        <v>2430</v>
      </c>
      <c r="C399" s="3" t="s">
        <v>30</v>
      </c>
      <c r="D399" s="3" t="s">
        <v>77</v>
      </c>
      <c r="E399" s="4">
        <v>11.824999999999999</v>
      </c>
      <c r="F399" s="4">
        <v>1</v>
      </c>
      <c r="G399" s="4">
        <v>11.824999999999999</v>
      </c>
      <c r="H399" s="3" t="s">
        <v>2431</v>
      </c>
      <c r="I399" s="3" t="s">
        <v>2432</v>
      </c>
      <c r="J399" s="3" t="s">
        <v>2433</v>
      </c>
      <c r="K399" s="18" t="str">
        <f t="shared" si="8"/>
        <v>Databáze H11</v>
      </c>
      <c r="L399" s="3" t="s">
        <v>81</v>
      </c>
      <c r="M399" s="3" t="s">
        <v>7513</v>
      </c>
      <c r="N399" s="20" t="s">
        <v>8215</v>
      </c>
      <c r="O399" s="3"/>
      <c r="P399" s="3"/>
      <c r="Q399" s="3"/>
      <c r="R399" s="3"/>
      <c r="S399" s="3"/>
      <c r="T399" s="3" t="s">
        <v>89</v>
      </c>
      <c r="U399" s="3">
        <v>1</v>
      </c>
      <c r="V399" s="3" t="s">
        <v>82</v>
      </c>
      <c r="W399" s="3" t="s">
        <v>8980</v>
      </c>
      <c r="X399" s="3" t="s">
        <v>448</v>
      </c>
      <c r="Y399" s="3" t="s">
        <v>448</v>
      </c>
      <c r="Z399" s="3" t="s">
        <v>40</v>
      </c>
      <c r="AA399" s="3">
        <v>0</v>
      </c>
      <c r="AB399" s="3">
        <v>2009</v>
      </c>
    </row>
    <row r="400" spans="1:28" x14ac:dyDescent="0.25">
      <c r="A400">
        <v>539</v>
      </c>
      <c r="B400" s="3" t="s">
        <v>1617</v>
      </c>
      <c r="C400" s="3" t="s">
        <v>30</v>
      </c>
      <c r="D400" s="3" t="s">
        <v>77</v>
      </c>
      <c r="E400" s="4">
        <v>11.824999999999999</v>
      </c>
      <c r="F400" s="4">
        <v>1</v>
      </c>
      <c r="G400" s="4">
        <v>11.824999999999999</v>
      </c>
      <c r="H400" s="3" t="s">
        <v>1618</v>
      </c>
      <c r="I400" s="3" t="s">
        <v>1619</v>
      </c>
      <c r="J400" s="3" t="s">
        <v>1620</v>
      </c>
      <c r="K400" s="18" t="str">
        <f t="shared" si="8"/>
        <v>Databáze H11</v>
      </c>
      <c r="L400" s="3" t="s">
        <v>81</v>
      </c>
      <c r="M400" s="3" t="s">
        <v>7513</v>
      </c>
      <c r="N400" s="20" t="s">
        <v>8215</v>
      </c>
      <c r="O400" s="3"/>
      <c r="P400" s="3"/>
      <c r="Q400" s="3"/>
      <c r="R400" s="3"/>
      <c r="S400" s="3"/>
      <c r="T400" s="3" t="s">
        <v>89</v>
      </c>
      <c r="U400" s="3">
        <v>1</v>
      </c>
      <c r="V400" s="3" t="s">
        <v>82</v>
      </c>
      <c r="W400" s="3" t="s">
        <v>8980</v>
      </c>
      <c r="X400" s="3" t="s">
        <v>1446</v>
      </c>
      <c r="Y400" s="3" t="s">
        <v>1446</v>
      </c>
      <c r="Z400" s="3" t="s">
        <v>1462</v>
      </c>
      <c r="AA400" s="3">
        <v>0</v>
      </c>
      <c r="AB400" s="3">
        <v>2009</v>
      </c>
    </row>
    <row r="401" spans="1:28" x14ac:dyDescent="0.25">
      <c r="A401">
        <v>540</v>
      </c>
      <c r="B401" s="3" t="s">
        <v>1650</v>
      </c>
      <c r="C401" s="3" t="s">
        <v>30</v>
      </c>
      <c r="D401" s="3" t="s">
        <v>77</v>
      </c>
      <c r="E401" s="4">
        <v>11.824999999999999</v>
      </c>
      <c r="F401" s="4">
        <v>0.8</v>
      </c>
      <c r="G401" s="4">
        <v>9.4600000000000009</v>
      </c>
      <c r="H401" s="3" t="s">
        <v>1651</v>
      </c>
      <c r="I401" s="3" t="s">
        <v>1652</v>
      </c>
      <c r="J401" s="3" t="s">
        <v>1653</v>
      </c>
      <c r="K401" s="18" t="str">
        <f t="shared" si="8"/>
        <v>Databáze H11</v>
      </c>
      <c r="L401" s="3" t="s">
        <v>81</v>
      </c>
      <c r="M401" s="3" t="s">
        <v>7513</v>
      </c>
      <c r="N401" s="20" t="s">
        <v>8215</v>
      </c>
      <c r="O401" s="3"/>
      <c r="P401" s="3"/>
      <c r="Q401" s="3"/>
      <c r="R401" s="3"/>
      <c r="S401" s="3"/>
      <c r="T401" s="3" t="s">
        <v>89</v>
      </c>
      <c r="U401" s="3">
        <v>1</v>
      </c>
      <c r="V401" s="3" t="s">
        <v>82</v>
      </c>
      <c r="W401" s="3" t="s">
        <v>8980</v>
      </c>
      <c r="X401" s="3" t="s">
        <v>443</v>
      </c>
      <c r="Y401" s="3" t="s">
        <v>1654</v>
      </c>
      <c r="Z401" s="3" t="s">
        <v>40</v>
      </c>
      <c r="AA401" s="3">
        <v>0</v>
      </c>
      <c r="AB401" s="3">
        <v>2009</v>
      </c>
    </row>
    <row r="402" spans="1:28" x14ac:dyDescent="0.25">
      <c r="A402">
        <v>541</v>
      </c>
      <c r="B402" s="3" t="s">
        <v>2008</v>
      </c>
      <c r="C402" s="3" t="s">
        <v>30</v>
      </c>
      <c r="D402" s="3" t="s">
        <v>77</v>
      </c>
      <c r="E402" s="4">
        <v>11.824999999999999</v>
      </c>
      <c r="F402" s="4">
        <v>1</v>
      </c>
      <c r="G402" s="4">
        <v>11.824999999999999</v>
      </c>
      <c r="H402" s="3" t="s">
        <v>2009</v>
      </c>
      <c r="I402" s="3" t="s">
        <v>2010</v>
      </c>
      <c r="J402" s="3" t="s">
        <v>2011</v>
      </c>
      <c r="K402" s="18" t="str">
        <f t="shared" si="8"/>
        <v>Databáze H11</v>
      </c>
      <c r="L402" s="3" t="s">
        <v>81</v>
      </c>
      <c r="M402" s="3" t="s">
        <v>7513</v>
      </c>
      <c r="N402" s="20" t="s">
        <v>8215</v>
      </c>
      <c r="O402" s="3"/>
      <c r="P402" s="3"/>
      <c r="Q402" s="3"/>
      <c r="R402" s="3"/>
      <c r="S402" s="3"/>
      <c r="T402" s="3" t="s">
        <v>89</v>
      </c>
      <c r="U402" s="3">
        <v>1</v>
      </c>
      <c r="V402" s="3" t="s">
        <v>82</v>
      </c>
      <c r="W402" s="3" t="s">
        <v>8980</v>
      </c>
      <c r="X402" s="3" t="s">
        <v>443</v>
      </c>
      <c r="Y402" s="3" t="s">
        <v>443</v>
      </c>
      <c r="Z402" s="3" t="s">
        <v>40</v>
      </c>
      <c r="AA402" s="3">
        <v>0</v>
      </c>
      <c r="AB402" s="3">
        <v>2009</v>
      </c>
    </row>
    <row r="403" spans="1:28" x14ac:dyDescent="0.25">
      <c r="A403">
        <v>566</v>
      </c>
      <c r="B403" s="3" t="s">
        <v>530</v>
      </c>
      <c r="C403" s="3" t="s">
        <v>30</v>
      </c>
      <c r="D403" s="3" t="s">
        <v>77</v>
      </c>
      <c r="E403" s="4">
        <v>11.824999999999999</v>
      </c>
      <c r="F403" s="4">
        <v>1</v>
      </c>
      <c r="G403" s="4">
        <v>11.824999999999999</v>
      </c>
      <c r="H403" s="3" t="s">
        <v>531</v>
      </c>
      <c r="I403" s="3" t="s">
        <v>532</v>
      </c>
      <c r="J403" s="3" t="s">
        <v>533</v>
      </c>
      <c r="K403" s="18" t="str">
        <f t="shared" si="8"/>
        <v>Databáze H11</v>
      </c>
      <c r="L403" s="3" t="s">
        <v>81</v>
      </c>
      <c r="M403" s="3" t="s">
        <v>7513</v>
      </c>
      <c r="N403" s="20" t="s">
        <v>8215</v>
      </c>
      <c r="O403" s="3"/>
      <c r="P403" s="3"/>
      <c r="Q403" s="3"/>
      <c r="R403" s="3"/>
      <c r="S403" s="3"/>
      <c r="T403" s="3" t="s">
        <v>89</v>
      </c>
      <c r="U403" s="3">
        <v>1</v>
      </c>
      <c r="V403" s="3" t="s">
        <v>82</v>
      </c>
      <c r="W403" s="3" t="s">
        <v>8980</v>
      </c>
      <c r="X403" s="3" t="s">
        <v>448</v>
      </c>
      <c r="Y403" s="3" t="s">
        <v>448</v>
      </c>
      <c r="Z403" s="3" t="s">
        <v>40</v>
      </c>
      <c r="AA403" s="3">
        <v>0</v>
      </c>
      <c r="AB403" s="3">
        <v>2010</v>
      </c>
    </row>
    <row r="404" spans="1:28" x14ac:dyDescent="0.25">
      <c r="A404">
        <v>567</v>
      </c>
      <c r="B404" s="3" t="s">
        <v>335</v>
      </c>
      <c r="C404" s="3" t="s">
        <v>30</v>
      </c>
      <c r="D404" s="3" t="s">
        <v>77</v>
      </c>
      <c r="E404" s="4">
        <v>11.824999999999999</v>
      </c>
      <c r="F404" s="4">
        <v>1</v>
      </c>
      <c r="G404" s="4">
        <v>11.824999999999999</v>
      </c>
      <c r="H404" s="3" t="s">
        <v>336</v>
      </c>
      <c r="I404" s="3" t="s">
        <v>337</v>
      </c>
      <c r="J404" s="3" t="s">
        <v>338</v>
      </c>
      <c r="K404" s="18" t="str">
        <f t="shared" si="8"/>
        <v>Databáze H11</v>
      </c>
      <c r="L404" s="3" t="s">
        <v>81</v>
      </c>
      <c r="M404" s="3" t="s">
        <v>7513</v>
      </c>
      <c r="N404" s="20" t="s">
        <v>8215</v>
      </c>
      <c r="O404" s="3"/>
      <c r="P404" s="3"/>
      <c r="Q404" s="3"/>
      <c r="R404" s="3"/>
      <c r="S404" s="3"/>
      <c r="T404" s="3" t="s">
        <v>89</v>
      </c>
      <c r="U404" s="3">
        <v>1</v>
      </c>
      <c r="V404" s="3" t="s">
        <v>82</v>
      </c>
      <c r="W404" s="3" t="s">
        <v>8980</v>
      </c>
      <c r="X404" s="3" t="s">
        <v>153</v>
      </c>
      <c r="Y404" s="3" t="s">
        <v>153</v>
      </c>
      <c r="Z404" s="3" t="s">
        <v>40</v>
      </c>
      <c r="AA404" s="3">
        <v>0</v>
      </c>
      <c r="AB404" s="3">
        <v>2010</v>
      </c>
    </row>
    <row r="405" spans="1:28" x14ac:dyDescent="0.25">
      <c r="A405">
        <v>601</v>
      </c>
      <c r="B405" s="3" t="s">
        <v>1166</v>
      </c>
      <c r="C405" s="3" t="s">
        <v>30</v>
      </c>
      <c r="D405" s="3" t="s">
        <v>77</v>
      </c>
      <c r="E405" s="4">
        <v>11.645</v>
      </c>
      <c r="F405" s="4">
        <v>1</v>
      </c>
      <c r="G405" s="4">
        <v>11.645</v>
      </c>
      <c r="H405" s="3" t="s">
        <v>1167</v>
      </c>
      <c r="I405" s="3" t="s">
        <v>1168</v>
      </c>
      <c r="J405" s="3" t="s">
        <v>1169</v>
      </c>
      <c r="K405" s="18" t="str">
        <f t="shared" si="8"/>
        <v>Databáze H11</v>
      </c>
      <c r="L405" s="3" t="s">
        <v>81</v>
      </c>
      <c r="M405" s="3" t="s">
        <v>7513</v>
      </c>
      <c r="N405" s="20" t="s">
        <v>8215</v>
      </c>
      <c r="O405" s="3"/>
      <c r="P405" s="3"/>
      <c r="Q405" s="3"/>
      <c r="R405" s="3"/>
      <c r="S405" s="3"/>
      <c r="T405" s="3" t="s">
        <v>66</v>
      </c>
      <c r="U405" s="3">
        <v>10</v>
      </c>
      <c r="V405" s="3" t="s">
        <v>82</v>
      </c>
      <c r="W405" s="3" t="s">
        <v>8980</v>
      </c>
      <c r="X405" s="3" t="s">
        <v>83</v>
      </c>
      <c r="Y405" s="3" t="s">
        <v>83</v>
      </c>
      <c r="Z405" s="3" t="s">
        <v>40</v>
      </c>
      <c r="AA405" s="3">
        <v>0</v>
      </c>
      <c r="AB405" s="3">
        <v>2009</v>
      </c>
    </row>
    <row r="406" spans="1:28" x14ac:dyDescent="0.25">
      <c r="A406">
        <v>607</v>
      </c>
      <c r="B406" s="3" t="s">
        <v>1688</v>
      </c>
      <c r="C406" s="3" t="s">
        <v>30</v>
      </c>
      <c r="D406" s="3" t="s">
        <v>77</v>
      </c>
      <c r="E406" s="4">
        <v>11.645</v>
      </c>
      <c r="F406" s="4">
        <v>1</v>
      </c>
      <c r="G406" s="4">
        <v>11.645</v>
      </c>
      <c r="H406" s="3" t="s">
        <v>1689</v>
      </c>
      <c r="I406" s="3" t="s">
        <v>1690</v>
      </c>
      <c r="J406" s="3" t="s">
        <v>1691</v>
      </c>
      <c r="K406" s="18" t="str">
        <f t="shared" si="8"/>
        <v>Databáze H11</v>
      </c>
      <c r="L406" s="3" t="s">
        <v>81</v>
      </c>
      <c r="M406" s="3" t="s">
        <v>7513</v>
      </c>
      <c r="N406" s="20" t="s">
        <v>8215</v>
      </c>
      <c r="O406" s="3"/>
      <c r="P406" s="3"/>
      <c r="Q406" s="3"/>
      <c r="R406" s="3"/>
      <c r="S406" s="3"/>
      <c r="T406" s="3" t="s">
        <v>66</v>
      </c>
      <c r="U406" s="3">
        <v>10</v>
      </c>
      <c r="V406" s="3" t="s">
        <v>82</v>
      </c>
      <c r="W406" s="3" t="s">
        <v>8980</v>
      </c>
      <c r="X406" s="3" t="s">
        <v>95</v>
      </c>
      <c r="Y406" s="3" t="s">
        <v>95</v>
      </c>
      <c r="Z406" s="3" t="s">
        <v>40</v>
      </c>
      <c r="AA406" s="3">
        <v>0</v>
      </c>
      <c r="AB406" s="3">
        <v>2009</v>
      </c>
    </row>
    <row r="407" spans="1:28" x14ac:dyDescent="0.25">
      <c r="A407">
        <v>616</v>
      </c>
      <c r="B407" s="3" t="s">
        <v>627</v>
      </c>
      <c r="C407" s="3" t="s">
        <v>30</v>
      </c>
      <c r="D407" s="3" t="s">
        <v>77</v>
      </c>
      <c r="E407" s="4">
        <v>11.645</v>
      </c>
      <c r="F407" s="4">
        <v>1</v>
      </c>
      <c r="G407" s="4">
        <v>11.645</v>
      </c>
      <c r="H407" s="3" t="s">
        <v>628</v>
      </c>
      <c r="I407" s="3" t="s">
        <v>629</v>
      </c>
      <c r="J407" s="3" t="s">
        <v>630</v>
      </c>
      <c r="K407" s="18" t="str">
        <f t="shared" si="8"/>
        <v>Databáze H11</v>
      </c>
      <c r="L407" s="3" t="s">
        <v>81</v>
      </c>
      <c r="M407" s="3" t="s">
        <v>7513</v>
      </c>
      <c r="N407" s="20" t="s">
        <v>8215</v>
      </c>
      <c r="O407" s="3"/>
      <c r="P407" s="3"/>
      <c r="Q407" s="3"/>
      <c r="R407" s="3"/>
      <c r="S407" s="3"/>
      <c r="T407" s="3" t="s">
        <v>66</v>
      </c>
      <c r="U407" s="3">
        <v>10</v>
      </c>
      <c r="V407" s="3" t="s">
        <v>82</v>
      </c>
      <c r="W407" s="3" t="s">
        <v>8980</v>
      </c>
      <c r="X407" s="3" t="s">
        <v>631</v>
      </c>
      <c r="Y407" s="3" t="s">
        <v>631</v>
      </c>
      <c r="Z407" s="3" t="s">
        <v>40</v>
      </c>
      <c r="AA407" s="3">
        <v>0</v>
      </c>
      <c r="AB407" s="3">
        <v>2010</v>
      </c>
    </row>
    <row r="408" spans="1:28" hidden="1" x14ac:dyDescent="0.25">
      <c r="A408">
        <v>232</v>
      </c>
      <c r="B408" s="3" t="s">
        <v>7083</v>
      </c>
      <c r="C408" s="3" t="s">
        <v>19</v>
      </c>
      <c r="D408" s="3" t="s">
        <v>20</v>
      </c>
      <c r="E408" s="4">
        <v>46.579000000000001</v>
      </c>
      <c r="F408" s="4">
        <v>6.4000000000000001E-2</v>
      </c>
      <c r="G408" s="4">
        <v>2.968</v>
      </c>
      <c r="H408" s="3" t="s">
        <v>7084</v>
      </c>
      <c r="I408" s="3" t="s">
        <v>7085</v>
      </c>
      <c r="J408" s="3" t="s">
        <v>7086</v>
      </c>
      <c r="K408" s="18" t="str">
        <f t="shared" si="8"/>
        <v>Databáze H11</v>
      </c>
      <c r="L408" s="3" t="s">
        <v>7087</v>
      </c>
      <c r="M408" s="3" t="s">
        <v>7515</v>
      </c>
      <c r="N408" s="20" t="s">
        <v>7743</v>
      </c>
      <c r="O408" s="3" t="s">
        <v>8775</v>
      </c>
      <c r="P408" s="18" t="str">
        <f>HYPERLINK(O408,"Katalog NK")</f>
        <v>Katalog NK</v>
      </c>
      <c r="Q408" s="18"/>
      <c r="R408" s="3"/>
      <c r="S408" s="3" t="s">
        <v>9061</v>
      </c>
      <c r="T408" s="3" t="s">
        <v>73</v>
      </c>
      <c r="U408" s="3">
        <v>10</v>
      </c>
      <c r="V408" s="3" t="s">
        <v>26</v>
      </c>
      <c r="W408" s="3" t="s">
        <v>8980</v>
      </c>
      <c r="X408" s="3" t="s">
        <v>125</v>
      </c>
      <c r="Y408" s="3" t="s">
        <v>125</v>
      </c>
      <c r="Z408" s="3" t="s">
        <v>28</v>
      </c>
      <c r="AA408" s="3">
        <v>0</v>
      </c>
      <c r="AB408" s="3">
        <v>2006</v>
      </c>
    </row>
    <row r="409" spans="1:28" x14ac:dyDescent="0.25">
      <c r="A409">
        <v>617</v>
      </c>
      <c r="B409" s="3" t="s">
        <v>91</v>
      </c>
      <c r="C409" s="3" t="s">
        <v>30</v>
      </c>
      <c r="D409" s="3" t="s">
        <v>77</v>
      </c>
      <c r="E409" s="4">
        <v>11.645</v>
      </c>
      <c r="F409" s="4">
        <v>1</v>
      </c>
      <c r="G409" s="4">
        <v>11.645</v>
      </c>
      <c r="H409" s="3" t="s">
        <v>92</v>
      </c>
      <c r="I409" s="3" t="s">
        <v>93</v>
      </c>
      <c r="J409" s="3" t="s">
        <v>94</v>
      </c>
      <c r="K409" s="18" t="str">
        <f t="shared" si="8"/>
        <v>Databáze H11</v>
      </c>
      <c r="L409" s="3" t="s">
        <v>81</v>
      </c>
      <c r="M409" s="3" t="s">
        <v>7513</v>
      </c>
      <c r="N409" s="20" t="s">
        <v>8215</v>
      </c>
      <c r="O409" s="3"/>
      <c r="P409" s="3"/>
      <c r="Q409" s="3"/>
      <c r="R409" s="3"/>
      <c r="S409" s="3"/>
      <c r="T409" s="3" t="s">
        <v>66</v>
      </c>
      <c r="U409" s="3">
        <v>10</v>
      </c>
      <c r="V409" s="3" t="s">
        <v>82</v>
      </c>
      <c r="W409" s="3" t="s">
        <v>8980</v>
      </c>
      <c r="X409" s="3" t="s">
        <v>95</v>
      </c>
      <c r="Y409" s="3" t="s">
        <v>95</v>
      </c>
      <c r="Z409" s="3" t="s">
        <v>40</v>
      </c>
      <c r="AA409" s="3">
        <v>0</v>
      </c>
      <c r="AB409" s="3">
        <v>2010</v>
      </c>
    </row>
    <row r="410" spans="1:28" x14ac:dyDescent="0.25">
      <c r="A410">
        <v>619</v>
      </c>
      <c r="B410" s="3" t="s">
        <v>890</v>
      </c>
      <c r="C410" s="3" t="s">
        <v>30</v>
      </c>
      <c r="D410" s="3" t="s">
        <v>77</v>
      </c>
      <c r="E410" s="4">
        <v>11.645</v>
      </c>
      <c r="F410" s="4">
        <v>1</v>
      </c>
      <c r="G410" s="4">
        <v>11.645</v>
      </c>
      <c r="H410" s="3" t="s">
        <v>891</v>
      </c>
      <c r="I410" s="3" t="s">
        <v>892</v>
      </c>
      <c r="J410" s="3" t="s">
        <v>893</v>
      </c>
      <c r="K410" s="18" t="str">
        <f t="shared" si="8"/>
        <v>Databáze H11</v>
      </c>
      <c r="L410" s="3" t="s">
        <v>81</v>
      </c>
      <c r="M410" s="3" t="s">
        <v>7513</v>
      </c>
      <c r="N410" s="20" t="s">
        <v>8215</v>
      </c>
      <c r="O410" s="3"/>
      <c r="P410" s="3"/>
      <c r="Q410" s="3"/>
      <c r="R410" s="3"/>
      <c r="S410" s="3"/>
      <c r="T410" s="3" t="s">
        <v>66</v>
      </c>
      <c r="U410" s="3">
        <v>10</v>
      </c>
      <c r="V410" s="3" t="s">
        <v>82</v>
      </c>
      <c r="W410" s="3" t="s">
        <v>8980</v>
      </c>
      <c r="X410" s="3" t="s">
        <v>894</v>
      </c>
      <c r="Y410" s="3" t="s">
        <v>894</v>
      </c>
      <c r="Z410" s="3" t="s">
        <v>40</v>
      </c>
      <c r="AA410" s="3">
        <v>0</v>
      </c>
      <c r="AB410" s="3">
        <v>2010</v>
      </c>
    </row>
    <row r="411" spans="1:28" x14ac:dyDescent="0.25">
      <c r="A411">
        <v>621</v>
      </c>
      <c r="B411" s="3" t="s">
        <v>444</v>
      </c>
      <c r="C411" s="3" t="s">
        <v>30</v>
      </c>
      <c r="D411" s="3" t="s">
        <v>77</v>
      </c>
      <c r="E411" s="4">
        <v>11.645</v>
      </c>
      <c r="F411" s="4">
        <v>1</v>
      </c>
      <c r="G411" s="4">
        <v>11.645</v>
      </c>
      <c r="H411" s="3" t="s">
        <v>445</v>
      </c>
      <c r="I411" s="3" t="s">
        <v>446</v>
      </c>
      <c r="J411" s="3" t="s">
        <v>447</v>
      </c>
      <c r="K411" s="18" t="str">
        <f t="shared" si="8"/>
        <v>Databáze H11</v>
      </c>
      <c r="L411" s="3" t="s">
        <v>81</v>
      </c>
      <c r="M411" s="3" t="s">
        <v>7513</v>
      </c>
      <c r="N411" s="20" t="s">
        <v>8215</v>
      </c>
      <c r="O411" s="3"/>
      <c r="P411" s="3"/>
      <c r="Q411" s="3"/>
      <c r="R411" s="3"/>
      <c r="S411" s="3"/>
      <c r="T411" s="3" t="s">
        <v>66</v>
      </c>
      <c r="U411" s="3">
        <v>10</v>
      </c>
      <c r="V411" s="3" t="s">
        <v>82</v>
      </c>
      <c r="W411" s="3" t="s">
        <v>8980</v>
      </c>
      <c r="X411" s="3" t="s">
        <v>448</v>
      </c>
      <c r="Y411" s="3" t="s">
        <v>448</v>
      </c>
      <c r="Z411" s="3" t="s">
        <v>40</v>
      </c>
      <c r="AA411" s="3">
        <v>0</v>
      </c>
      <c r="AB411" s="3">
        <v>2010</v>
      </c>
    </row>
    <row r="412" spans="1:28" x14ac:dyDescent="0.25">
      <c r="A412">
        <v>622</v>
      </c>
      <c r="B412" s="3" t="s">
        <v>1104</v>
      </c>
      <c r="C412" s="3" t="s">
        <v>30</v>
      </c>
      <c r="D412" s="3" t="s">
        <v>77</v>
      </c>
      <c r="E412" s="4">
        <v>11.645</v>
      </c>
      <c r="F412" s="4">
        <v>1</v>
      </c>
      <c r="G412" s="4">
        <v>11.645</v>
      </c>
      <c r="H412" s="3" t="s">
        <v>1105</v>
      </c>
      <c r="I412" s="3" t="s">
        <v>1106</v>
      </c>
      <c r="J412" s="3" t="s">
        <v>1107</v>
      </c>
      <c r="K412" s="18" t="str">
        <f t="shared" si="8"/>
        <v>Databáze H11</v>
      </c>
      <c r="L412" s="3" t="s">
        <v>81</v>
      </c>
      <c r="M412" s="3" t="s">
        <v>7513</v>
      </c>
      <c r="N412" s="20" t="s">
        <v>8215</v>
      </c>
      <c r="O412" s="3"/>
      <c r="P412" s="3"/>
      <c r="Q412" s="3"/>
      <c r="R412" s="3"/>
      <c r="S412" s="3"/>
      <c r="T412" s="3" t="s">
        <v>66</v>
      </c>
      <c r="U412" s="3">
        <v>10</v>
      </c>
      <c r="V412" s="3" t="s">
        <v>82</v>
      </c>
      <c r="W412" s="3" t="s">
        <v>8980</v>
      </c>
      <c r="X412" s="3" t="s">
        <v>1108</v>
      </c>
      <c r="Y412" s="3" t="s">
        <v>1108</v>
      </c>
      <c r="Z412" s="3" t="s">
        <v>40</v>
      </c>
      <c r="AA412" s="3">
        <v>0</v>
      </c>
      <c r="AB412" s="3">
        <v>2010</v>
      </c>
    </row>
    <row r="413" spans="1:28" x14ac:dyDescent="0.25">
      <c r="A413">
        <v>623</v>
      </c>
      <c r="B413" s="3" t="s">
        <v>76</v>
      </c>
      <c r="C413" s="3" t="s">
        <v>30</v>
      </c>
      <c r="D413" s="3" t="s">
        <v>77</v>
      </c>
      <c r="E413" s="4">
        <v>11.645</v>
      </c>
      <c r="F413" s="4">
        <v>1</v>
      </c>
      <c r="G413" s="4">
        <v>11.645</v>
      </c>
      <c r="H413" s="3" t="s">
        <v>78</v>
      </c>
      <c r="I413" s="3" t="s">
        <v>79</v>
      </c>
      <c r="J413" s="3" t="s">
        <v>80</v>
      </c>
      <c r="K413" s="18" t="str">
        <f t="shared" si="8"/>
        <v>Databáze H11</v>
      </c>
      <c r="L413" s="3" t="s">
        <v>81</v>
      </c>
      <c r="M413" s="3" t="s">
        <v>7513</v>
      </c>
      <c r="N413" s="20" t="s">
        <v>8215</v>
      </c>
      <c r="O413" s="3"/>
      <c r="P413" s="3"/>
      <c r="Q413" s="3"/>
      <c r="R413" s="3"/>
      <c r="S413" s="3"/>
      <c r="T413" s="3" t="s">
        <v>66</v>
      </c>
      <c r="U413" s="3">
        <v>10</v>
      </c>
      <c r="V413" s="3" t="s">
        <v>82</v>
      </c>
      <c r="W413" s="3" t="s">
        <v>8980</v>
      </c>
      <c r="X413" s="3" t="s">
        <v>83</v>
      </c>
      <c r="Y413" s="3" t="s">
        <v>83</v>
      </c>
      <c r="Z413" s="3" t="s">
        <v>40</v>
      </c>
      <c r="AA413" s="3">
        <v>0</v>
      </c>
      <c r="AB413" s="3">
        <v>2010</v>
      </c>
    </row>
    <row r="414" spans="1:28" x14ac:dyDescent="0.25">
      <c r="A414">
        <v>1447</v>
      </c>
      <c r="B414" s="3" t="s">
        <v>160</v>
      </c>
      <c r="C414" s="3" t="s">
        <v>30</v>
      </c>
      <c r="D414" s="3" t="s">
        <v>161</v>
      </c>
      <c r="E414" s="4">
        <v>0</v>
      </c>
      <c r="F414" s="4">
        <v>1</v>
      </c>
      <c r="G414" s="4">
        <v>0</v>
      </c>
      <c r="H414" s="3" t="s">
        <v>162</v>
      </c>
      <c r="I414" s="3" t="s">
        <v>163</v>
      </c>
      <c r="J414" s="3" t="s">
        <v>164</v>
      </c>
      <c r="K414" s="18" t="str">
        <f t="shared" si="8"/>
        <v>Databáze H11</v>
      </c>
      <c r="L414" s="3" t="s">
        <v>165</v>
      </c>
      <c r="M414" s="3" t="s">
        <v>7512</v>
      </c>
      <c r="N414" s="20" t="s">
        <v>8289</v>
      </c>
      <c r="O414" s="3"/>
      <c r="P414" s="3"/>
      <c r="Q414" s="3"/>
      <c r="R414" s="3"/>
      <c r="S414" s="3"/>
      <c r="T414" s="3" t="s">
        <v>25</v>
      </c>
      <c r="U414" s="3">
        <v>10</v>
      </c>
      <c r="V414" s="3" t="s">
        <v>166</v>
      </c>
      <c r="W414" s="3" t="s">
        <v>8980</v>
      </c>
      <c r="X414" s="3" t="s">
        <v>167</v>
      </c>
      <c r="Y414" s="3" t="s">
        <v>167</v>
      </c>
      <c r="Z414" s="3" t="s">
        <v>28</v>
      </c>
      <c r="AA414" s="3">
        <v>0</v>
      </c>
      <c r="AB414" s="3">
        <v>2010</v>
      </c>
    </row>
    <row r="415" spans="1:28" x14ac:dyDescent="0.25">
      <c r="A415">
        <v>1459</v>
      </c>
      <c r="B415" s="3" t="s">
        <v>330</v>
      </c>
      <c r="C415" s="3" t="s">
        <v>30</v>
      </c>
      <c r="D415" s="3" t="s">
        <v>161</v>
      </c>
      <c r="E415" s="4">
        <v>0</v>
      </c>
      <c r="F415" s="4">
        <v>1</v>
      </c>
      <c r="G415" s="4">
        <v>0</v>
      </c>
      <c r="H415" s="3" t="s">
        <v>331</v>
      </c>
      <c r="I415" s="3" t="s">
        <v>332</v>
      </c>
      <c r="J415" s="3" t="s">
        <v>333</v>
      </c>
      <c r="K415" s="18" t="str">
        <f t="shared" si="8"/>
        <v>Databáze H11</v>
      </c>
      <c r="L415" s="3" t="s">
        <v>165</v>
      </c>
      <c r="M415" s="3" t="s">
        <v>7512</v>
      </c>
      <c r="N415" s="20" t="s">
        <v>8289</v>
      </c>
      <c r="O415" s="3"/>
      <c r="P415" s="3"/>
      <c r="Q415" s="3"/>
      <c r="R415" s="3"/>
      <c r="S415" s="3"/>
      <c r="T415" s="3" t="s">
        <v>73</v>
      </c>
      <c r="U415" s="3">
        <v>10</v>
      </c>
      <c r="V415" s="3" t="s">
        <v>166</v>
      </c>
      <c r="W415" s="3" t="s">
        <v>8980</v>
      </c>
      <c r="X415" s="3" t="s">
        <v>334</v>
      </c>
      <c r="Y415" s="3" t="s">
        <v>334</v>
      </c>
      <c r="Z415" s="3" t="s">
        <v>28</v>
      </c>
      <c r="AA415" s="3">
        <v>0</v>
      </c>
      <c r="AB415" s="3">
        <v>2010</v>
      </c>
    </row>
    <row r="416" spans="1:28" x14ac:dyDescent="0.25">
      <c r="A416">
        <v>926</v>
      </c>
      <c r="B416" s="3" t="s">
        <v>5295</v>
      </c>
      <c r="C416" s="3" t="s">
        <v>30</v>
      </c>
      <c r="D416" s="3" t="s">
        <v>161</v>
      </c>
      <c r="E416" s="4">
        <v>0</v>
      </c>
      <c r="F416" s="4">
        <v>1</v>
      </c>
      <c r="G416" s="4">
        <v>0</v>
      </c>
      <c r="H416" s="3" t="s">
        <v>5296</v>
      </c>
      <c r="I416" s="3" t="s">
        <v>5297</v>
      </c>
      <c r="J416" s="3" t="s">
        <v>5298</v>
      </c>
      <c r="K416" s="18" t="str">
        <f t="shared" si="8"/>
        <v>Databáze H11</v>
      </c>
      <c r="L416" s="3" t="s">
        <v>5299</v>
      </c>
      <c r="M416" s="3" t="s">
        <v>7512</v>
      </c>
      <c r="N416" s="20" t="s">
        <v>8263</v>
      </c>
      <c r="O416" s="3"/>
      <c r="P416" s="3"/>
      <c r="Q416" s="3"/>
      <c r="R416" s="3"/>
      <c r="S416" s="3"/>
      <c r="T416" s="3" t="s">
        <v>89</v>
      </c>
      <c r="U416" s="3">
        <v>1</v>
      </c>
      <c r="V416" s="3" t="s">
        <v>166</v>
      </c>
      <c r="W416" s="3" t="s">
        <v>8980</v>
      </c>
      <c r="X416" s="3" t="s">
        <v>172</v>
      </c>
      <c r="Y416" s="3" t="s">
        <v>172</v>
      </c>
      <c r="Z416" s="3" t="s">
        <v>60</v>
      </c>
      <c r="AA416" s="3">
        <v>0</v>
      </c>
      <c r="AB416" s="3">
        <v>2007</v>
      </c>
    </row>
    <row r="417" spans="1:28" x14ac:dyDescent="0.25">
      <c r="A417">
        <v>940</v>
      </c>
      <c r="B417" s="3" t="s">
        <v>4492</v>
      </c>
      <c r="C417" s="3" t="s">
        <v>30</v>
      </c>
      <c r="D417" s="3" t="s">
        <v>161</v>
      </c>
      <c r="E417" s="4">
        <v>0</v>
      </c>
      <c r="F417" s="4">
        <v>1</v>
      </c>
      <c r="G417" s="4">
        <v>0</v>
      </c>
      <c r="H417" s="3" t="s">
        <v>4493</v>
      </c>
      <c r="I417" s="3" t="s">
        <v>4494</v>
      </c>
      <c r="J417" s="3" t="s">
        <v>4495</v>
      </c>
      <c r="K417" s="18" t="str">
        <f t="shared" si="8"/>
        <v>Databáze H11</v>
      </c>
      <c r="L417" s="3" t="s">
        <v>4496</v>
      </c>
      <c r="M417" s="3" t="s">
        <v>7512</v>
      </c>
      <c r="N417" s="20" t="s">
        <v>8267</v>
      </c>
      <c r="O417" s="3"/>
      <c r="P417" s="3"/>
      <c r="Q417" s="3"/>
      <c r="R417" s="3"/>
      <c r="S417" s="3"/>
      <c r="T417" s="3" t="s">
        <v>89</v>
      </c>
      <c r="U417" s="3">
        <v>1</v>
      </c>
      <c r="V417" s="3" t="s">
        <v>166</v>
      </c>
      <c r="W417" s="3" t="s">
        <v>8980</v>
      </c>
      <c r="X417" s="3" t="s">
        <v>2318</v>
      </c>
      <c r="Y417" s="3" t="s">
        <v>4497</v>
      </c>
      <c r="Z417" s="3" t="s">
        <v>60</v>
      </c>
      <c r="AA417" s="3">
        <v>0</v>
      </c>
      <c r="AB417" s="3">
        <v>2007</v>
      </c>
    </row>
    <row r="418" spans="1:28" x14ac:dyDescent="0.25">
      <c r="A418">
        <v>1022</v>
      </c>
      <c r="B418" s="3" t="s">
        <v>4979</v>
      </c>
      <c r="C418" s="3" t="s">
        <v>30</v>
      </c>
      <c r="D418" s="3" t="s">
        <v>161</v>
      </c>
      <c r="E418" s="4">
        <v>0</v>
      </c>
      <c r="F418" s="4">
        <v>1</v>
      </c>
      <c r="G418" s="4">
        <v>0</v>
      </c>
      <c r="H418" s="3" t="s">
        <v>4980</v>
      </c>
      <c r="I418" s="3" t="s">
        <v>4981</v>
      </c>
      <c r="J418" s="3" t="s">
        <v>4982</v>
      </c>
      <c r="K418" s="18" t="str">
        <f t="shared" si="8"/>
        <v>Databáze H11</v>
      </c>
      <c r="L418" s="3" t="s">
        <v>4983</v>
      </c>
      <c r="M418" s="3" t="s">
        <v>7513</v>
      </c>
      <c r="N418" s="20" t="s">
        <v>8281</v>
      </c>
      <c r="O418" s="3"/>
      <c r="P418" s="3"/>
      <c r="Q418" s="3"/>
      <c r="R418" s="3"/>
      <c r="S418" s="3"/>
      <c r="T418" s="3" t="s">
        <v>89</v>
      </c>
      <c r="U418" s="3">
        <v>1</v>
      </c>
      <c r="V418" s="3" t="s">
        <v>166</v>
      </c>
      <c r="W418" s="3" t="s">
        <v>8980</v>
      </c>
      <c r="X418" s="3" t="s">
        <v>254</v>
      </c>
      <c r="Y418" s="3" t="s">
        <v>254</v>
      </c>
      <c r="Z418" s="3" t="s">
        <v>40</v>
      </c>
      <c r="AA418" s="3">
        <v>0</v>
      </c>
      <c r="AB418" s="3">
        <v>2007</v>
      </c>
    </row>
    <row r="419" spans="1:28" x14ac:dyDescent="0.25">
      <c r="A419">
        <v>1037</v>
      </c>
      <c r="B419" s="3" t="s">
        <v>4350</v>
      </c>
      <c r="C419" s="3" t="s">
        <v>30</v>
      </c>
      <c r="D419" s="3" t="s">
        <v>161</v>
      </c>
      <c r="E419" s="4">
        <v>0</v>
      </c>
      <c r="F419" s="4">
        <v>1</v>
      </c>
      <c r="G419" s="4">
        <v>0</v>
      </c>
      <c r="H419" s="3" t="s">
        <v>4351</v>
      </c>
      <c r="I419" s="3" t="s">
        <v>4352</v>
      </c>
      <c r="J419" s="3" t="s">
        <v>4353</v>
      </c>
      <c r="K419" s="18" t="str">
        <f t="shared" si="8"/>
        <v>Databáze H11</v>
      </c>
      <c r="L419" s="3" t="s">
        <v>4354</v>
      </c>
      <c r="M419" s="3" t="s">
        <v>7517</v>
      </c>
      <c r="N419" s="20" t="s">
        <v>8283</v>
      </c>
      <c r="O419" s="3"/>
      <c r="P419" s="3"/>
      <c r="Q419" s="3"/>
      <c r="R419" s="3"/>
      <c r="S419" s="3"/>
      <c r="T419" s="3" t="s">
        <v>89</v>
      </c>
      <c r="U419" s="3">
        <v>1</v>
      </c>
      <c r="V419" s="3" t="s">
        <v>166</v>
      </c>
      <c r="W419" s="3" t="s">
        <v>8980</v>
      </c>
      <c r="X419" s="3" t="s">
        <v>4355</v>
      </c>
      <c r="Y419" s="3" t="s">
        <v>4355</v>
      </c>
      <c r="Z419" s="3" t="s">
        <v>28</v>
      </c>
      <c r="AA419" s="3">
        <v>0</v>
      </c>
      <c r="AB419" s="3">
        <v>2007</v>
      </c>
    </row>
    <row r="420" spans="1:28" hidden="1" x14ac:dyDescent="0.25">
      <c r="A420">
        <v>1428</v>
      </c>
      <c r="B420" s="3" t="s">
        <v>863</v>
      </c>
      <c r="C420" s="3" t="s">
        <v>19</v>
      </c>
      <c r="D420" s="3" t="s">
        <v>161</v>
      </c>
      <c r="E420" s="4">
        <v>0</v>
      </c>
      <c r="F420" s="2"/>
      <c r="G420" s="2"/>
      <c r="H420" s="3" t="s">
        <v>864</v>
      </c>
      <c r="I420" s="3" t="s">
        <v>865</v>
      </c>
      <c r="J420" s="3" t="s">
        <v>866</v>
      </c>
      <c r="K420" s="18" t="str">
        <f t="shared" si="8"/>
        <v>Databáze H11</v>
      </c>
      <c r="L420" s="3" t="s">
        <v>867</v>
      </c>
      <c r="M420" s="3" t="s">
        <v>7512</v>
      </c>
      <c r="N420" s="20" t="s">
        <v>7830</v>
      </c>
      <c r="O420" s="3" t="s">
        <v>8792</v>
      </c>
      <c r="P420" s="18" t="str">
        <f t="shared" ref="P420:P432" si="9">HYPERLINK(O420,"Katalog NK")</f>
        <v>Katalog NK</v>
      </c>
      <c r="Q420" s="18"/>
      <c r="R420" s="3"/>
      <c r="S420" s="3" t="s">
        <v>9070</v>
      </c>
      <c r="T420" s="3" t="s">
        <v>841</v>
      </c>
      <c r="U420" s="2"/>
      <c r="V420" s="3" t="s">
        <v>202</v>
      </c>
      <c r="W420" s="3" t="s">
        <v>8984</v>
      </c>
      <c r="X420" s="3" t="s">
        <v>868</v>
      </c>
      <c r="Y420" s="3" t="s">
        <v>90</v>
      </c>
      <c r="Z420" s="3" t="s">
        <v>869</v>
      </c>
      <c r="AA420" s="3" t="s">
        <v>205</v>
      </c>
      <c r="AB420" s="3">
        <v>2010</v>
      </c>
    </row>
    <row r="421" spans="1:28" x14ac:dyDescent="0.25">
      <c r="A421">
        <v>77</v>
      </c>
      <c r="B421" s="3" t="s">
        <v>3873</v>
      </c>
      <c r="C421" s="3" t="s">
        <v>127</v>
      </c>
      <c r="D421" s="3" t="s">
        <v>20</v>
      </c>
      <c r="E421" s="4">
        <v>47.302</v>
      </c>
      <c r="F421" s="4">
        <v>1</v>
      </c>
      <c r="G421" s="4">
        <v>47.302</v>
      </c>
      <c r="H421" s="3" t="s">
        <v>3874</v>
      </c>
      <c r="I421" s="3" t="s">
        <v>3875</v>
      </c>
      <c r="J421" s="3" t="s">
        <v>3876</v>
      </c>
      <c r="K421" s="18" t="str">
        <f t="shared" si="8"/>
        <v>Databáze H11</v>
      </c>
      <c r="L421" s="3" t="s">
        <v>3873</v>
      </c>
      <c r="M421" s="3" t="s">
        <v>7512</v>
      </c>
      <c r="N421" s="20" t="s">
        <v>7546</v>
      </c>
      <c r="O421" s="3" t="s">
        <v>8918</v>
      </c>
      <c r="P421" s="18" t="str">
        <f t="shared" si="9"/>
        <v>Katalog NK</v>
      </c>
      <c r="Q421" s="18"/>
      <c r="R421" s="3"/>
      <c r="S421" s="3" t="s">
        <v>9019</v>
      </c>
      <c r="T421" s="3" t="s">
        <v>89</v>
      </c>
      <c r="U421" s="3">
        <v>1</v>
      </c>
      <c r="V421" s="3" t="s">
        <v>26</v>
      </c>
      <c r="W421" s="3" t="s">
        <v>8980</v>
      </c>
      <c r="X421" s="3" t="s">
        <v>101</v>
      </c>
      <c r="Y421" s="3" t="s">
        <v>101</v>
      </c>
      <c r="Z421" s="3" t="s">
        <v>28</v>
      </c>
      <c r="AA421" s="3">
        <v>0</v>
      </c>
      <c r="AB421" s="3">
        <v>2008</v>
      </c>
    </row>
    <row r="422" spans="1:28" x14ac:dyDescent="0.25">
      <c r="A422">
        <v>78</v>
      </c>
      <c r="B422" s="3" t="s">
        <v>3877</v>
      </c>
      <c r="C422" s="3" t="s">
        <v>127</v>
      </c>
      <c r="D422" s="3" t="s">
        <v>20</v>
      </c>
      <c r="E422" s="4">
        <v>47.302</v>
      </c>
      <c r="F422" s="4">
        <v>1</v>
      </c>
      <c r="G422" s="4">
        <v>47.302</v>
      </c>
      <c r="H422" s="3" t="s">
        <v>3878</v>
      </c>
      <c r="I422" s="3" t="s">
        <v>3879</v>
      </c>
      <c r="J422" s="3" t="s">
        <v>3880</v>
      </c>
      <c r="K422" s="18" t="str">
        <f t="shared" si="8"/>
        <v>Databáze H11</v>
      </c>
      <c r="L422" s="3" t="s">
        <v>3877</v>
      </c>
      <c r="M422" s="3" t="s">
        <v>7512</v>
      </c>
      <c r="N422" s="20" t="s">
        <v>7547</v>
      </c>
      <c r="O422" s="3" t="s">
        <v>8917</v>
      </c>
      <c r="P422" s="18" t="str">
        <f t="shared" si="9"/>
        <v>Katalog NK</v>
      </c>
      <c r="Q422" s="18"/>
      <c r="R422" s="3"/>
      <c r="S422" s="3" t="s">
        <v>9019</v>
      </c>
      <c r="T422" s="3" t="s">
        <v>89</v>
      </c>
      <c r="U422" s="3">
        <v>1</v>
      </c>
      <c r="V422" s="3" t="s">
        <v>26</v>
      </c>
      <c r="W422" s="3" t="s">
        <v>8980</v>
      </c>
      <c r="X422" s="3" t="s">
        <v>101</v>
      </c>
      <c r="Y422" s="3" t="s">
        <v>101</v>
      </c>
      <c r="Z422" s="3" t="s">
        <v>28</v>
      </c>
      <c r="AA422" s="3">
        <v>0</v>
      </c>
      <c r="AB422" s="3">
        <v>2008</v>
      </c>
    </row>
    <row r="423" spans="1:28" x14ac:dyDescent="0.25">
      <c r="A423">
        <v>1092</v>
      </c>
      <c r="B423" s="3" t="s">
        <v>4415</v>
      </c>
      <c r="C423" s="3" t="s">
        <v>288</v>
      </c>
      <c r="D423" s="3" t="s">
        <v>161</v>
      </c>
      <c r="E423" s="4">
        <v>0</v>
      </c>
      <c r="F423" s="4">
        <v>1</v>
      </c>
      <c r="G423" s="4">
        <v>0</v>
      </c>
      <c r="H423" s="3" t="s">
        <v>4416</v>
      </c>
      <c r="I423" s="3" t="s">
        <v>4417</v>
      </c>
      <c r="J423" s="3" t="s">
        <v>4418</v>
      </c>
      <c r="K423" s="18" t="str">
        <f t="shared" si="8"/>
        <v>Databáze H11</v>
      </c>
      <c r="L423" s="3" t="s">
        <v>4419</v>
      </c>
      <c r="M423" s="3" t="s">
        <v>7515</v>
      </c>
      <c r="N423" s="20" t="s">
        <v>7999</v>
      </c>
      <c r="O423" s="3" t="s">
        <v>8915</v>
      </c>
      <c r="P423" s="18" t="str">
        <f t="shared" si="9"/>
        <v>Katalog NK</v>
      </c>
      <c r="Q423" s="18"/>
      <c r="R423" s="3"/>
      <c r="S423" s="3"/>
      <c r="T423" s="3" t="s">
        <v>73</v>
      </c>
      <c r="U423" s="3">
        <v>10</v>
      </c>
      <c r="V423" s="3" t="s">
        <v>293</v>
      </c>
      <c r="W423" s="3" t="s">
        <v>8980</v>
      </c>
      <c r="X423" s="3" t="s">
        <v>125</v>
      </c>
      <c r="Y423" s="3" t="s">
        <v>125</v>
      </c>
      <c r="Z423" s="3" t="s">
        <v>40</v>
      </c>
      <c r="AA423" s="3">
        <v>0</v>
      </c>
      <c r="AB423" s="3">
        <v>2007</v>
      </c>
    </row>
    <row r="424" spans="1:28" x14ac:dyDescent="0.25">
      <c r="A424">
        <v>219</v>
      </c>
      <c r="B424" s="3" t="s">
        <v>3485</v>
      </c>
      <c r="C424" s="3" t="s">
        <v>127</v>
      </c>
      <c r="D424" s="3" t="s">
        <v>20</v>
      </c>
      <c r="E424" s="4">
        <v>46.579000000000001</v>
      </c>
      <c r="F424" s="4">
        <v>1</v>
      </c>
      <c r="G424" s="4">
        <v>46.579000000000001</v>
      </c>
      <c r="H424" s="3" t="s">
        <v>3486</v>
      </c>
      <c r="I424" s="3" t="s">
        <v>3487</v>
      </c>
      <c r="J424" s="3" t="s">
        <v>3488</v>
      </c>
      <c r="K424" s="18" t="str">
        <f t="shared" si="8"/>
        <v>Databáze H11</v>
      </c>
      <c r="L424" s="3" t="s">
        <v>3485</v>
      </c>
      <c r="M424" s="3" t="s">
        <v>7513</v>
      </c>
      <c r="N424" s="20" t="s">
        <v>7588</v>
      </c>
      <c r="O424" s="3" t="s">
        <v>8911</v>
      </c>
      <c r="P424" s="18" t="str">
        <f t="shared" si="9"/>
        <v>Katalog NK</v>
      </c>
      <c r="Q424" s="18"/>
      <c r="R424" s="3" t="s">
        <v>8921</v>
      </c>
      <c r="S424" s="3" t="s">
        <v>8999</v>
      </c>
      <c r="T424" s="3" t="s">
        <v>73</v>
      </c>
      <c r="U424" s="3">
        <v>10</v>
      </c>
      <c r="V424" s="3" t="s">
        <v>26</v>
      </c>
      <c r="W424" s="3" t="s">
        <v>8980</v>
      </c>
      <c r="X424" s="3" t="s">
        <v>125</v>
      </c>
      <c r="Y424" s="3" t="s">
        <v>125</v>
      </c>
      <c r="Z424" s="3" t="s">
        <v>40</v>
      </c>
      <c r="AA424" s="3">
        <v>0</v>
      </c>
      <c r="AB424" s="3">
        <v>2008</v>
      </c>
    </row>
    <row r="425" spans="1:28" x14ac:dyDescent="0.25">
      <c r="A425">
        <v>1029</v>
      </c>
      <c r="B425" s="3" t="s">
        <v>5593</v>
      </c>
      <c r="C425" s="3" t="s">
        <v>288</v>
      </c>
      <c r="D425" s="3" t="s">
        <v>161</v>
      </c>
      <c r="E425" s="4">
        <v>0</v>
      </c>
      <c r="F425" s="4">
        <v>1</v>
      </c>
      <c r="G425" s="4">
        <v>0</v>
      </c>
      <c r="H425" s="3" t="s">
        <v>5594</v>
      </c>
      <c r="I425" s="3" t="s">
        <v>5595</v>
      </c>
      <c r="J425" s="3" t="s">
        <v>5596</v>
      </c>
      <c r="K425" s="18" t="str">
        <f t="shared" si="8"/>
        <v>Databáze H11</v>
      </c>
      <c r="L425" s="3" t="s">
        <v>5597</v>
      </c>
      <c r="M425" s="3" t="s">
        <v>7513</v>
      </c>
      <c r="N425" s="20" t="s">
        <v>7974</v>
      </c>
      <c r="O425" s="3" t="s">
        <v>8891</v>
      </c>
      <c r="P425" s="18" t="str">
        <f t="shared" si="9"/>
        <v>Katalog NK</v>
      </c>
      <c r="Q425" s="18"/>
      <c r="R425" s="3"/>
      <c r="S425" s="3"/>
      <c r="T425" s="3" t="s">
        <v>89</v>
      </c>
      <c r="U425" s="3">
        <v>1</v>
      </c>
      <c r="V425" s="3" t="s">
        <v>293</v>
      </c>
      <c r="W425" s="3" t="s">
        <v>8980</v>
      </c>
      <c r="X425" s="3" t="s">
        <v>879</v>
      </c>
      <c r="Y425" s="3" t="s">
        <v>879</v>
      </c>
      <c r="Z425" s="3" t="s">
        <v>40</v>
      </c>
      <c r="AA425" s="3">
        <v>0</v>
      </c>
      <c r="AB425" s="3">
        <v>2007</v>
      </c>
    </row>
    <row r="426" spans="1:28" hidden="1" x14ac:dyDescent="0.25">
      <c r="A426">
        <v>12</v>
      </c>
      <c r="B426" s="3" t="s">
        <v>6281</v>
      </c>
      <c r="C426" s="3" t="s">
        <v>19</v>
      </c>
      <c r="D426" s="3" t="s">
        <v>20</v>
      </c>
      <c r="E426" s="4">
        <v>47.302</v>
      </c>
      <c r="F426" s="4">
        <v>3.4000000000000002E-2</v>
      </c>
      <c r="G426" s="4">
        <v>1.623</v>
      </c>
      <c r="H426" s="3" t="s">
        <v>6282</v>
      </c>
      <c r="I426" s="3" t="s">
        <v>6283</v>
      </c>
      <c r="J426" s="3" t="s">
        <v>6284</v>
      </c>
      <c r="K426" s="18" t="str">
        <f t="shared" si="8"/>
        <v>Databáze H11</v>
      </c>
      <c r="L426" s="3" t="s">
        <v>6285</v>
      </c>
      <c r="M426" s="3" t="s">
        <v>7512</v>
      </c>
      <c r="N426" s="20" t="s">
        <v>7650</v>
      </c>
      <c r="O426" s="3" t="s">
        <v>8805</v>
      </c>
      <c r="P426" s="18" t="str">
        <f t="shared" si="9"/>
        <v>Katalog NK</v>
      </c>
      <c r="Q426" s="18"/>
      <c r="R426" s="3"/>
      <c r="S426" s="3" t="s">
        <v>9075</v>
      </c>
      <c r="T426" s="3" t="s">
        <v>89</v>
      </c>
      <c r="U426" s="3">
        <v>1</v>
      </c>
      <c r="V426" s="3" t="s">
        <v>26</v>
      </c>
      <c r="W426" s="3" t="s">
        <v>8980</v>
      </c>
      <c r="X426" s="3" t="s">
        <v>920</v>
      </c>
      <c r="Y426" s="3" t="s">
        <v>920</v>
      </c>
      <c r="Z426" s="3" t="s">
        <v>4247</v>
      </c>
      <c r="AA426" s="3">
        <v>0</v>
      </c>
      <c r="AB426" s="3">
        <v>2006</v>
      </c>
    </row>
    <row r="427" spans="1:28" x14ac:dyDescent="0.25">
      <c r="A427">
        <v>74</v>
      </c>
      <c r="B427" s="3" t="s">
        <v>3629</v>
      </c>
      <c r="C427" s="3" t="s">
        <v>19</v>
      </c>
      <c r="D427" s="3" t="s">
        <v>20</v>
      </c>
      <c r="E427" s="4">
        <v>47.302</v>
      </c>
      <c r="F427" s="4">
        <v>1.4999999999999999E-2</v>
      </c>
      <c r="G427" s="4">
        <v>0.72299999999999998</v>
      </c>
      <c r="H427" s="3" t="s">
        <v>3630</v>
      </c>
      <c r="I427" s="3" t="s">
        <v>3631</v>
      </c>
      <c r="J427" s="3" t="s">
        <v>3632</v>
      </c>
      <c r="K427" s="18" t="str">
        <f t="shared" si="8"/>
        <v>Databáze H11</v>
      </c>
      <c r="L427" s="3" t="s">
        <v>3633</v>
      </c>
      <c r="M427" s="3" t="s">
        <v>7513</v>
      </c>
      <c r="N427" s="20" t="s">
        <v>7679</v>
      </c>
      <c r="O427" s="3" t="s">
        <v>8890</v>
      </c>
      <c r="P427" s="18" t="str">
        <f t="shared" si="9"/>
        <v>Katalog NK</v>
      </c>
      <c r="Q427" s="3" t="s">
        <v>9167</v>
      </c>
      <c r="R427" s="49" t="s">
        <v>8938</v>
      </c>
      <c r="S427" s="3" t="s">
        <v>9006</v>
      </c>
      <c r="T427" s="3" t="s">
        <v>89</v>
      </c>
      <c r="U427" s="3">
        <v>1</v>
      </c>
      <c r="V427" s="3" t="s">
        <v>26</v>
      </c>
      <c r="W427" s="3" t="s">
        <v>8980</v>
      </c>
      <c r="X427" s="3" t="s">
        <v>1074</v>
      </c>
      <c r="Y427" s="3" t="s">
        <v>1074</v>
      </c>
      <c r="Z427" s="3" t="s">
        <v>3634</v>
      </c>
      <c r="AA427" s="3">
        <v>0</v>
      </c>
      <c r="AB427" s="3">
        <v>2008</v>
      </c>
    </row>
    <row r="428" spans="1:28" hidden="1" x14ac:dyDescent="0.25">
      <c r="A428">
        <v>14</v>
      </c>
      <c r="B428" s="3" t="s">
        <v>7102</v>
      </c>
      <c r="C428" s="3" t="s">
        <v>19</v>
      </c>
      <c r="D428" s="3" t="s">
        <v>20</v>
      </c>
      <c r="E428" s="4">
        <v>47.302</v>
      </c>
      <c r="F428" s="4">
        <v>2.5000000000000001E-2</v>
      </c>
      <c r="G428" s="4">
        <v>1.165</v>
      </c>
      <c r="H428" s="3" t="s">
        <v>7103</v>
      </c>
      <c r="I428" s="3" t="s">
        <v>7104</v>
      </c>
      <c r="J428" s="3" t="s">
        <v>7105</v>
      </c>
      <c r="K428" s="18" t="str">
        <f t="shared" si="8"/>
        <v>Databáze H11</v>
      </c>
      <c r="L428" s="3" t="s">
        <v>7106</v>
      </c>
      <c r="M428" s="3" t="s">
        <v>7514</v>
      </c>
      <c r="N428" s="20" t="s">
        <v>7651</v>
      </c>
      <c r="O428" s="3" t="s">
        <v>8850</v>
      </c>
      <c r="P428" s="18" t="str">
        <f t="shared" si="9"/>
        <v>Katalog NK</v>
      </c>
      <c r="Q428" s="18"/>
      <c r="R428" s="3"/>
      <c r="S428" s="3" t="s">
        <v>9078</v>
      </c>
      <c r="T428" s="3" t="s">
        <v>89</v>
      </c>
      <c r="U428" s="3">
        <v>1</v>
      </c>
      <c r="V428" s="3" t="s">
        <v>26</v>
      </c>
      <c r="W428" s="3" t="s">
        <v>8980</v>
      </c>
      <c r="X428" s="3" t="s">
        <v>1446</v>
      </c>
      <c r="Y428" s="3" t="s">
        <v>1446</v>
      </c>
      <c r="Z428" s="3" t="s">
        <v>1462</v>
      </c>
      <c r="AA428" s="3">
        <v>0</v>
      </c>
      <c r="AB428" s="3">
        <v>2006</v>
      </c>
    </row>
    <row r="429" spans="1:28" hidden="1" x14ac:dyDescent="0.25">
      <c r="A429">
        <v>353</v>
      </c>
      <c r="B429" s="3" t="s">
        <v>6234</v>
      </c>
      <c r="C429" s="3" t="s">
        <v>19</v>
      </c>
      <c r="D429" s="3" t="s">
        <v>20</v>
      </c>
      <c r="E429" s="4">
        <v>42.35</v>
      </c>
      <c r="F429" s="4">
        <v>5.0000000000000001E-3</v>
      </c>
      <c r="G429" s="4">
        <v>0.217</v>
      </c>
      <c r="H429" s="3" t="s">
        <v>6235</v>
      </c>
      <c r="I429" s="3" t="s">
        <v>6236</v>
      </c>
      <c r="J429" s="3" t="s">
        <v>6237</v>
      </c>
      <c r="K429" s="18" t="str">
        <f t="shared" si="8"/>
        <v>Databáze H11</v>
      </c>
      <c r="L429" s="3" t="s">
        <v>6238</v>
      </c>
      <c r="M429" s="3" t="s">
        <v>7512</v>
      </c>
      <c r="N429" s="20" t="s">
        <v>7800</v>
      </c>
      <c r="O429" s="3" t="s">
        <v>8862</v>
      </c>
      <c r="P429" s="18" t="str">
        <f t="shared" si="9"/>
        <v>Katalog NK</v>
      </c>
      <c r="Q429" s="18"/>
      <c r="R429" s="3"/>
      <c r="S429" s="3" t="s">
        <v>9046</v>
      </c>
      <c r="T429" s="3" t="s">
        <v>6239</v>
      </c>
      <c r="U429" s="3">
        <v>7</v>
      </c>
      <c r="V429" s="3" t="s">
        <v>1213</v>
      </c>
      <c r="W429" s="3" t="s">
        <v>8980</v>
      </c>
      <c r="X429" s="3" t="s">
        <v>39</v>
      </c>
      <c r="Y429" s="3" t="s">
        <v>6240</v>
      </c>
      <c r="Z429" s="3" t="s">
        <v>398</v>
      </c>
      <c r="AA429" s="3">
        <v>0</v>
      </c>
      <c r="AB429" s="3">
        <v>2006</v>
      </c>
    </row>
    <row r="430" spans="1:28" hidden="1" x14ac:dyDescent="0.25">
      <c r="A430">
        <v>222</v>
      </c>
      <c r="B430" s="3" t="s">
        <v>6525</v>
      </c>
      <c r="C430" s="3" t="s">
        <v>19</v>
      </c>
      <c r="D430" s="3" t="s">
        <v>20</v>
      </c>
      <c r="E430" s="4">
        <v>46.579000000000001</v>
      </c>
      <c r="F430" s="4">
        <v>1.2E-2</v>
      </c>
      <c r="G430" s="4">
        <v>0.54300000000000004</v>
      </c>
      <c r="H430" s="3" t="s">
        <v>6526</v>
      </c>
      <c r="I430" s="3" t="s">
        <v>6527</v>
      </c>
      <c r="J430" s="3" t="s">
        <v>6528</v>
      </c>
      <c r="K430" s="18" t="str">
        <f t="shared" si="8"/>
        <v>Databáze H11</v>
      </c>
      <c r="L430" s="3" t="s">
        <v>6529</v>
      </c>
      <c r="M430" s="3" t="s">
        <v>7518</v>
      </c>
      <c r="N430" s="20" t="s">
        <v>7738</v>
      </c>
      <c r="O430" s="3" t="s">
        <v>8914</v>
      </c>
      <c r="P430" s="18" t="str">
        <f t="shared" si="9"/>
        <v>Katalog NK</v>
      </c>
      <c r="Q430" s="18"/>
      <c r="R430" s="3"/>
      <c r="S430" s="3" t="s">
        <v>9039</v>
      </c>
      <c r="T430" s="3" t="s">
        <v>66</v>
      </c>
      <c r="U430" s="3">
        <v>10</v>
      </c>
      <c r="V430" s="3" t="s">
        <v>26</v>
      </c>
      <c r="W430" s="3" t="s">
        <v>8980</v>
      </c>
      <c r="X430" s="3" t="s">
        <v>443</v>
      </c>
      <c r="Y430" s="3" t="s">
        <v>443</v>
      </c>
      <c r="Z430" s="3" t="s">
        <v>6530</v>
      </c>
      <c r="AA430" s="3">
        <v>0</v>
      </c>
      <c r="AB430" s="3">
        <v>2006</v>
      </c>
    </row>
    <row r="431" spans="1:28" x14ac:dyDescent="0.25">
      <c r="A431">
        <v>866</v>
      </c>
      <c r="B431" s="3" t="s">
        <v>5451</v>
      </c>
      <c r="C431" s="3" t="s">
        <v>288</v>
      </c>
      <c r="D431" s="3" t="s">
        <v>161</v>
      </c>
      <c r="E431" s="4">
        <v>0</v>
      </c>
      <c r="F431" s="4">
        <v>1</v>
      </c>
      <c r="G431" s="4">
        <v>0</v>
      </c>
      <c r="H431" s="3" t="s">
        <v>5452</v>
      </c>
      <c r="I431" s="3" t="s">
        <v>5453</v>
      </c>
      <c r="J431" s="3" t="s">
        <v>5454</v>
      </c>
      <c r="K431" s="18" t="str">
        <f t="shared" si="8"/>
        <v>Databáze H11</v>
      </c>
      <c r="L431" s="3" t="s">
        <v>5455</v>
      </c>
      <c r="M431" s="3" t="s">
        <v>7513</v>
      </c>
      <c r="N431" s="20" t="s">
        <v>7924</v>
      </c>
      <c r="O431" s="3" t="s">
        <v>8888</v>
      </c>
      <c r="P431" s="18" t="str">
        <f t="shared" si="9"/>
        <v>Katalog NK</v>
      </c>
      <c r="Q431" s="18"/>
      <c r="R431" s="3" t="s">
        <v>8920</v>
      </c>
      <c r="S431" s="3"/>
      <c r="T431" s="3" t="s">
        <v>89</v>
      </c>
      <c r="U431" s="3">
        <v>1</v>
      </c>
      <c r="V431" s="3" t="s">
        <v>293</v>
      </c>
      <c r="W431" s="3" t="s">
        <v>8980</v>
      </c>
      <c r="X431" s="3" t="s">
        <v>286</v>
      </c>
      <c r="Y431" s="3" t="s">
        <v>286</v>
      </c>
      <c r="Z431" s="3" t="s">
        <v>60</v>
      </c>
      <c r="AA431" s="3">
        <v>0</v>
      </c>
      <c r="AB431" s="3">
        <v>2007</v>
      </c>
    </row>
    <row r="432" spans="1:28" x14ac:dyDescent="0.25">
      <c r="A432">
        <v>912</v>
      </c>
      <c r="B432" s="3" t="s">
        <v>5164</v>
      </c>
      <c r="C432" s="3" t="s">
        <v>288</v>
      </c>
      <c r="D432" s="3" t="s">
        <v>161</v>
      </c>
      <c r="E432" s="4">
        <v>0</v>
      </c>
      <c r="F432" s="4">
        <v>1</v>
      </c>
      <c r="G432" s="4">
        <v>0</v>
      </c>
      <c r="H432" s="3" t="s">
        <v>5165</v>
      </c>
      <c r="I432" s="3" t="s">
        <v>5166</v>
      </c>
      <c r="J432" s="3" t="s">
        <v>5167</v>
      </c>
      <c r="K432" s="18" t="str">
        <f t="shared" si="8"/>
        <v>Databáze H11</v>
      </c>
      <c r="L432" s="3" t="s">
        <v>2002</v>
      </c>
      <c r="M432" s="3" t="s">
        <v>7513</v>
      </c>
      <c r="N432" s="20" t="s">
        <v>7937</v>
      </c>
      <c r="O432" s="3" t="s">
        <v>8883</v>
      </c>
      <c r="P432" s="18" t="str">
        <f t="shared" si="9"/>
        <v>Katalog NK</v>
      </c>
      <c r="Q432" s="18"/>
      <c r="R432" s="3" t="s">
        <v>8920</v>
      </c>
      <c r="S432" s="3"/>
      <c r="T432" s="3" t="s">
        <v>89</v>
      </c>
      <c r="U432" s="3">
        <v>1</v>
      </c>
      <c r="V432" s="3" t="s">
        <v>293</v>
      </c>
      <c r="W432" s="3" t="s">
        <v>8980</v>
      </c>
      <c r="X432" s="3" t="s">
        <v>5168</v>
      </c>
      <c r="Y432" s="3" t="s">
        <v>5168</v>
      </c>
      <c r="Z432" s="3" t="s">
        <v>4247</v>
      </c>
      <c r="AA432" s="3">
        <v>0</v>
      </c>
      <c r="AB432" s="3">
        <v>2007</v>
      </c>
    </row>
    <row r="433" spans="1:28" hidden="1" x14ac:dyDescent="0.25">
      <c r="A433">
        <v>911</v>
      </c>
      <c r="B433" s="3" t="s">
        <v>5446</v>
      </c>
      <c r="C433" s="3" t="s">
        <v>19</v>
      </c>
      <c r="D433" s="3" t="s">
        <v>161</v>
      </c>
      <c r="E433" s="4">
        <v>0</v>
      </c>
      <c r="F433" s="2"/>
      <c r="G433" s="2"/>
      <c r="H433" s="3" t="s">
        <v>5447</v>
      </c>
      <c r="I433" s="3" t="s">
        <v>5448</v>
      </c>
      <c r="J433" s="3" t="s">
        <v>5449</v>
      </c>
      <c r="K433" s="18" t="str">
        <f t="shared" si="8"/>
        <v>Databáze H11</v>
      </c>
      <c r="L433" s="3" t="s">
        <v>5450</v>
      </c>
      <c r="M433" s="3" t="s">
        <v>7513</v>
      </c>
      <c r="N433" s="20" t="s">
        <v>7817</v>
      </c>
      <c r="O433" s="3"/>
      <c r="P433" s="3"/>
      <c r="Q433" s="3"/>
      <c r="R433" s="3"/>
      <c r="S433" s="3" t="s">
        <v>9080</v>
      </c>
      <c r="T433" s="3" t="s">
        <v>89</v>
      </c>
      <c r="U433" s="2"/>
      <c r="V433" s="3" t="s">
        <v>202</v>
      </c>
      <c r="W433" s="3" t="s">
        <v>8985</v>
      </c>
      <c r="X433" s="3" t="s">
        <v>1056</v>
      </c>
      <c r="Y433" s="3" t="s">
        <v>1056</v>
      </c>
      <c r="Z433" s="3" t="s">
        <v>60</v>
      </c>
      <c r="AA433" s="3" t="s">
        <v>205</v>
      </c>
      <c r="AB433" s="3">
        <v>2007</v>
      </c>
    </row>
    <row r="434" spans="1:28" hidden="1" x14ac:dyDescent="0.25">
      <c r="A434">
        <v>877</v>
      </c>
      <c r="B434" s="3" t="s">
        <v>5826</v>
      </c>
      <c r="C434" s="3" t="s">
        <v>19</v>
      </c>
      <c r="D434" s="3" t="s">
        <v>161</v>
      </c>
      <c r="E434" s="4">
        <v>0</v>
      </c>
      <c r="F434" s="2"/>
      <c r="G434" s="2"/>
      <c r="H434" s="3" t="s">
        <v>5827</v>
      </c>
      <c r="I434" s="3" t="s">
        <v>5828</v>
      </c>
      <c r="J434" s="3" t="s">
        <v>5829</v>
      </c>
      <c r="K434" s="18" t="str">
        <f t="shared" si="8"/>
        <v>Databáze H11</v>
      </c>
      <c r="L434" s="3" t="s">
        <v>5830</v>
      </c>
      <c r="M434" s="3" t="s">
        <v>7512</v>
      </c>
      <c r="N434" s="20" t="s">
        <v>7817</v>
      </c>
      <c r="O434" s="3"/>
      <c r="P434" s="3"/>
      <c r="Q434" s="3"/>
      <c r="R434" s="3"/>
      <c r="S434" s="3" t="s">
        <v>9081</v>
      </c>
      <c r="T434" s="3" t="s">
        <v>89</v>
      </c>
      <c r="U434" s="2"/>
      <c r="V434" s="3" t="s">
        <v>202</v>
      </c>
      <c r="W434" s="3" t="s">
        <v>8985</v>
      </c>
      <c r="X434" s="3" t="s">
        <v>2505</v>
      </c>
      <c r="Y434" s="3" t="s">
        <v>2505</v>
      </c>
      <c r="Z434" s="3" t="s">
        <v>60</v>
      </c>
      <c r="AA434" s="3" t="s">
        <v>205</v>
      </c>
      <c r="AB434" s="3">
        <v>2007</v>
      </c>
    </row>
    <row r="435" spans="1:28" hidden="1" x14ac:dyDescent="0.25">
      <c r="A435">
        <v>1122</v>
      </c>
      <c r="B435" s="3" t="s">
        <v>5802</v>
      </c>
      <c r="C435" s="3" t="s">
        <v>19</v>
      </c>
      <c r="D435" s="3" t="s">
        <v>161</v>
      </c>
      <c r="E435" s="4">
        <v>0</v>
      </c>
      <c r="F435" s="2"/>
      <c r="G435" s="2"/>
      <c r="H435" s="3" t="s">
        <v>5803</v>
      </c>
      <c r="I435" s="3" t="s">
        <v>5804</v>
      </c>
      <c r="J435" s="3" t="s">
        <v>5805</v>
      </c>
      <c r="K435" s="18" t="str">
        <f t="shared" si="8"/>
        <v>Databáze H11</v>
      </c>
      <c r="L435" s="3" t="s">
        <v>5806</v>
      </c>
      <c r="M435" s="3" t="s">
        <v>7512</v>
      </c>
      <c r="N435" s="20" t="s">
        <v>7817</v>
      </c>
      <c r="O435" s="3"/>
      <c r="P435" s="3"/>
      <c r="Q435" s="3"/>
      <c r="R435" s="3"/>
      <c r="S435" s="3" t="s">
        <v>9082</v>
      </c>
      <c r="T435" s="3" t="s">
        <v>89</v>
      </c>
      <c r="U435" s="2"/>
      <c r="V435" s="3" t="s">
        <v>202</v>
      </c>
      <c r="W435" s="3" t="s">
        <v>8985</v>
      </c>
      <c r="X435" s="3" t="s">
        <v>1056</v>
      </c>
      <c r="Y435" s="3" t="s">
        <v>1056</v>
      </c>
      <c r="Z435" s="3" t="s">
        <v>60</v>
      </c>
      <c r="AA435" s="3" t="s">
        <v>205</v>
      </c>
      <c r="AB435" s="3">
        <v>2007</v>
      </c>
    </row>
    <row r="436" spans="1:28" hidden="1" x14ac:dyDescent="0.25">
      <c r="A436">
        <v>789</v>
      </c>
      <c r="B436" s="3" t="s">
        <v>6359</v>
      </c>
      <c r="C436" s="3" t="s">
        <v>288</v>
      </c>
      <c r="D436" s="3" t="s">
        <v>161</v>
      </c>
      <c r="E436" s="4">
        <v>0</v>
      </c>
      <c r="F436" s="4">
        <v>1</v>
      </c>
      <c r="G436" s="4">
        <v>0</v>
      </c>
      <c r="H436" s="3" t="s">
        <v>6360</v>
      </c>
      <c r="I436" s="3" t="s">
        <v>6361</v>
      </c>
      <c r="J436" s="3" t="s">
        <v>6362</v>
      </c>
      <c r="K436" s="18" t="str">
        <f t="shared" si="8"/>
        <v>Databáze H11</v>
      </c>
      <c r="L436" s="3" t="s">
        <v>6363</v>
      </c>
      <c r="M436" s="3" t="s">
        <v>7513</v>
      </c>
      <c r="N436" s="20" t="s">
        <v>7883</v>
      </c>
      <c r="O436" s="3" t="s">
        <v>8857</v>
      </c>
      <c r="P436" s="18" t="str">
        <f t="shared" ref="P436:P499" si="10">HYPERLINK(O436,"Katalog NK")</f>
        <v>Katalog NK</v>
      </c>
      <c r="Q436" s="18"/>
      <c r="R436" s="3" t="s">
        <v>8974</v>
      </c>
      <c r="S436" s="3"/>
      <c r="T436" s="3" t="s">
        <v>89</v>
      </c>
      <c r="U436" s="3">
        <v>1</v>
      </c>
      <c r="V436" s="3" t="s">
        <v>293</v>
      </c>
      <c r="W436" s="3" t="s">
        <v>8980</v>
      </c>
      <c r="X436" s="3" t="s">
        <v>254</v>
      </c>
      <c r="Y436" s="3" t="s">
        <v>254</v>
      </c>
      <c r="Z436" s="3" t="s">
        <v>716</v>
      </c>
      <c r="AA436" s="3">
        <v>0</v>
      </c>
      <c r="AB436" s="3">
        <v>2006</v>
      </c>
    </row>
    <row r="437" spans="1:28" x14ac:dyDescent="0.25">
      <c r="A437">
        <v>1277</v>
      </c>
      <c r="B437" s="3" t="s">
        <v>3399</v>
      </c>
      <c r="C437" s="3" t="s">
        <v>288</v>
      </c>
      <c r="D437" s="3" t="s">
        <v>161</v>
      </c>
      <c r="E437" s="4">
        <v>0</v>
      </c>
      <c r="F437" s="4">
        <v>1</v>
      </c>
      <c r="G437" s="4">
        <v>0</v>
      </c>
      <c r="H437" s="3" t="s">
        <v>3400</v>
      </c>
      <c r="I437" s="3" t="s">
        <v>3401</v>
      </c>
      <c r="J437" s="3" t="s">
        <v>3402</v>
      </c>
      <c r="K437" s="18" t="str">
        <f t="shared" si="8"/>
        <v>Databáze H11</v>
      </c>
      <c r="L437" s="3" t="s">
        <v>3403</v>
      </c>
      <c r="M437" s="3" t="s">
        <v>7513</v>
      </c>
      <c r="N437" s="20" t="s">
        <v>8081</v>
      </c>
      <c r="O437" s="3" t="s">
        <v>8882</v>
      </c>
      <c r="P437" s="18" t="str">
        <f t="shared" si="10"/>
        <v>Katalog NK</v>
      </c>
      <c r="Q437" s="18"/>
      <c r="R437" s="3" t="s">
        <v>8926</v>
      </c>
      <c r="S437" s="3"/>
      <c r="T437" s="3" t="s">
        <v>66</v>
      </c>
      <c r="U437" s="3">
        <v>10</v>
      </c>
      <c r="V437" s="3" t="s">
        <v>293</v>
      </c>
      <c r="W437" s="3" t="s">
        <v>8980</v>
      </c>
      <c r="X437" s="3" t="s">
        <v>95</v>
      </c>
      <c r="Y437" s="3" t="s">
        <v>95</v>
      </c>
      <c r="Z437" s="3" t="s">
        <v>40</v>
      </c>
      <c r="AA437" s="3">
        <v>0</v>
      </c>
      <c r="AB437" s="3">
        <v>2008</v>
      </c>
    </row>
    <row r="438" spans="1:28" x14ac:dyDescent="0.25">
      <c r="A438">
        <v>274</v>
      </c>
      <c r="B438" s="3" t="s">
        <v>3451</v>
      </c>
      <c r="C438" s="3" t="s">
        <v>19</v>
      </c>
      <c r="D438" s="3" t="s">
        <v>20</v>
      </c>
      <c r="E438" s="4">
        <v>46.579000000000001</v>
      </c>
      <c r="F438" s="4">
        <v>5.7000000000000002E-2</v>
      </c>
      <c r="G438" s="4">
        <v>2.6619999999999999</v>
      </c>
      <c r="H438" s="3" t="s">
        <v>3452</v>
      </c>
      <c r="I438" s="3" t="s">
        <v>3453</v>
      </c>
      <c r="J438" s="3" t="s">
        <v>3454</v>
      </c>
      <c r="K438" s="18" t="str">
        <f t="shared" si="8"/>
        <v>Databáze H11</v>
      </c>
      <c r="L438" s="3" t="s">
        <v>2956</v>
      </c>
      <c r="M438" s="3" t="s">
        <v>7513</v>
      </c>
      <c r="N438" s="20" t="s">
        <v>7759</v>
      </c>
      <c r="O438" s="3" t="s">
        <v>8876</v>
      </c>
      <c r="P438" s="18" t="str">
        <f t="shared" si="10"/>
        <v>Katalog NK</v>
      </c>
      <c r="Q438" s="3" t="s">
        <v>9167</v>
      </c>
      <c r="R438" s="49" t="s">
        <v>8920</v>
      </c>
      <c r="S438" s="3" t="s">
        <v>8999</v>
      </c>
      <c r="T438" s="3" t="s">
        <v>146</v>
      </c>
      <c r="U438" s="3">
        <v>10</v>
      </c>
      <c r="V438" s="3" t="s">
        <v>26</v>
      </c>
      <c r="W438" s="3" t="s">
        <v>8980</v>
      </c>
      <c r="X438" s="3" t="s">
        <v>172</v>
      </c>
      <c r="Y438" s="3" t="s">
        <v>3455</v>
      </c>
      <c r="Z438" s="3" t="s">
        <v>60</v>
      </c>
      <c r="AA438" s="3">
        <v>0</v>
      </c>
      <c r="AB438" s="3">
        <v>2008</v>
      </c>
    </row>
    <row r="439" spans="1:28" x14ac:dyDescent="0.25">
      <c r="A439">
        <v>1225</v>
      </c>
      <c r="B439" s="3" t="s">
        <v>2952</v>
      </c>
      <c r="C439" s="3" t="s">
        <v>288</v>
      </c>
      <c r="D439" s="3" t="s">
        <v>161</v>
      </c>
      <c r="E439" s="4">
        <v>0</v>
      </c>
      <c r="F439" s="4">
        <v>0.5</v>
      </c>
      <c r="G439" s="4">
        <v>0</v>
      </c>
      <c r="H439" s="3" t="s">
        <v>2953</v>
      </c>
      <c r="I439" s="3" t="s">
        <v>2954</v>
      </c>
      <c r="J439" s="3" t="s">
        <v>2955</v>
      </c>
      <c r="K439" s="18" t="str">
        <f t="shared" si="8"/>
        <v>Databáze H11</v>
      </c>
      <c r="L439" s="3" t="s">
        <v>2956</v>
      </c>
      <c r="M439" s="3" t="s">
        <v>7513</v>
      </c>
      <c r="N439" s="20" t="s">
        <v>7759</v>
      </c>
      <c r="O439" s="3" t="s">
        <v>8876</v>
      </c>
      <c r="P439" s="18" t="str">
        <f t="shared" si="10"/>
        <v>Katalog NK</v>
      </c>
      <c r="Q439" s="18"/>
      <c r="R439" s="3"/>
      <c r="S439" s="3"/>
      <c r="T439" s="3" t="s">
        <v>146</v>
      </c>
      <c r="U439" s="3">
        <v>10</v>
      </c>
      <c r="V439" s="3" t="s">
        <v>293</v>
      </c>
      <c r="W439" s="3" t="s">
        <v>8980</v>
      </c>
      <c r="X439" s="3" t="s">
        <v>190</v>
      </c>
      <c r="Y439" s="3" t="s">
        <v>190</v>
      </c>
      <c r="Z439" s="3" t="s">
        <v>464</v>
      </c>
      <c r="AA439" s="3">
        <v>0</v>
      </c>
      <c r="AB439" s="3">
        <v>2008</v>
      </c>
    </row>
    <row r="440" spans="1:28" x14ac:dyDescent="0.25">
      <c r="A440">
        <v>1254</v>
      </c>
      <c r="B440" s="3" t="s">
        <v>3963</v>
      </c>
      <c r="C440" s="3" t="s">
        <v>288</v>
      </c>
      <c r="D440" s="3" t="s">
        <v>161</v>
      </c>
      <c r="E440" s="4">
        <v>0</v>
      </c>
      <c r="F440" s="4">
        <v>1</v>
      </c>
      <c r="G440" s="4">
        <v>0</v>
      </c>
      <c r="H440" s="3" t="s">
        <v>3964</v>
      </c>
      <c r="I440" s="3" t="s">
        <v>3965</v>
      </c>
      <c r="J440" s="3" t="s">
        <v>3966</v>
      </c>
      <c r="K440" s="18" t="str">
        <f t="shared" si="8"/>
        <v>Databáze H11</v>
      </c>
      <c r="L440" s="3" t="s">
        <v>3967</v>
      </c>
      <c r="M440" s="3" t="s">
        <v>7513</v>
      </c>
      <c r="N440" s="20" t="s">
        <v>7759</v>
      </c>
      <c r="O440" s="3" t="s">
        <v>8876</v>
      </c>
      <c r="P440" s="18" t="str">
        <f t="shared" si="10"/>
        <v>Katalog NK</v>
      </c>
      <c r="Q440" s="18"/>
      <c r="R440" s="3"/>
      <c r="S440" s="3"/>
      <c r="T440" s="3" t="s">
        <v>146</v>
      </c>
      <c r="U440" s="3">
        <v>10</v>
      </c>
      <c r="V440" s="3" t="s">
        <v>293</v>
      </c>
      <c r="W440" s="3" t="s">
        <v>8980</v>
      </c>
      <c r="X440" s="3" t="s">
        <v>556</v>
      </c>
      <c r="Y440" s="3" t="s">
        <v>556</v>
      </c>
      <c r="Z440" s="3" t="s">
        <v>60</v>
      </c>
      <c r="AA440" s="3">
        <v>0</v>
      </c>
      <c r="AB440" s="3">
        <v>2008</v>
      </c>
    </row>
    <row r="441" spans="1:28" x14ac:dyDescent="0.25">
      <c r="A441">
        <v>254</v>
      </c>
      <c r="B441" s="3" t="s">
        <v>1631</v>
      </c>
      <c r="C441" s="3" t="s">
        <v>19</v>
      </c>
      <c r="D441" s="3" t="s">
        <v>20</v>
      </c>
      <c r="E441" s="4">
        <v>46.579000000000001</v>
      </c>
      <c r="F441" s="4">
        <v>6.3E-2</v>
      </c>
      <c r="G441" s="4">
        <v>2.911</v>
      </c>
      <c r="H441" s="3" t="s">
        <v>4860</v>
      </c>
      <c r="I441" s="3" t="s">
        <v>4861</v>
      </c>
      <c r="J441" s="3" t="s">
        <v>4862</v>
      </c>
      <c r="K441" s="18" t="str">
        <f t="shared" si="8"/>
        <v>Databáze H11</v>
      </c>
      <c r="L441" s="3" t="s">
        <v>4863</v>
      </c>
      <c r="M441" s="3" t="s">
        <v>7513</v>
      </c>
      <c r="N441" s="20" t="s">
        <v>7752</v>
      </c>
      <c r="O441" s="3" t="s">
        <v>8875</v>
      </c>
      <c r="P441" s="18" t="str">
        <f t="shared" si="10"/>
        <v>Katalog NK</v>
      </c>
      <c r="Q441" s="3" t="s">
        <v>9167</v>
      </c>
      <c r="R441" s="49" t="s">
        <v>8928</v>
      </c>
      <c r="S441" s="3" t="s">
        <v>8999</v>
      </c>
      <c r="T441" s="3" t="s">
        <v>146</v>
      </c>
      <c r="U441" s="3">
        <v>10</v>
      </c>
      <c r="V441" s="3" t="s">
        <v>26</v>
      </c>
      <c r="W441" s="3" t="s">
        <v>8980</v>
      </c>
      <c r="X441" s="3" t="s">
        <v>190</v>
      </c>
      <c r="Y441" s="3" t="s">
        <v>190</v>
      </c>
      <c r="Z441" s="3" t="s">
        <v>60</v>
      </c>
      <c r="AA441" s="3">
        <v>0</v>
      </c>
      <c r="AB441" s="3">
        <v>2007</v>
      </c>
    </row>
    <row r="442" spans="1:28" x14ac:dyDescent="0.25">
      <c r="A442">
        <v>839</v>
      </c>
      <c r="B442" s="3" t="s">
        <v>5403</v>
      </c>
      <c r="C442" s="3" t="s">
        <v>288</v>
      </c>
      <c r="D442" s="3" t="s">
        <v>161</v>
      </c>
      <c r="E442" s="4">
        <v>0</v>
      </c>
      <c r="F442" s="4">
        <v>1</v>
      </c>
      <c r="G442" s="4">
        <v>0</v>
      </c>
      <c r="H442" s="3" t="s">
        <v>5404</v>
      </c>
      <c r="I442" s="3" t="s">
        <v>5405</v>
      </c>
      <c r="J442" s="3" t="s">
        <v>5406</v>
      </c>
      <c r="K442" s="18" t="str">
        <f t="shared" si="8"/>
        <v>Databáze H11</v>
      </c>
      <c r="L442" s="3" t="s">
        <v>5407</v>
      </c>
      <c r="M442" s="3" t="s">
        <v>7513</v>
      </c>
      <c r="N442" s="20" t="s">
        <v>7752</v>
      </c>
      <c r="O442" s="3" t="s">
        <v>8875</v>
      </c>
      <c r="P442" s="18" t="str">
        <f t="shared" si="10"/>
        <v>Katalog NK</v>
      </c>
      <c r="Q442" s="18"/>
      <c r="R442" s="3" t="s">
        <v>8928</v>
      </c>
      <c r="S442" s="3"/>
      <c r="T442" s="3" t="s">
        <v>146</v>
      </c>
      <c r="U442" s="3">
        <v>10</v>
      </c>
      <c r="V442" s="3" t="s">
        <v>293</v>
      </c>
      <c r="W442" s="3" t="s">
        <v>8980</v>
      </c>
      <c r="X442" s="3" t="s">
        <v>802</v>
      </c>
      <c r="Y442" s="3" t="s">
        <v>802</v>
      </c>
      <c r="Z442" s="3" t="s">
        <v>60</v>
      </c>
      <c r="AA442" s="3">
        <v>0</v>
      </c>
      <c r="AB442" s="3">
        <v>2007</v>
      </c>
    </row>
    <row r="443" spans="1:28" x14ac:dyDescent="0.25">
      <c r="A443">
        <v>895</v>
      </c>
      <c r="B443" s="3" t="s">
        <v>1194</v>
      </c>
      <c r="C443" s="3" t="s">
        <v>288</v>
      </c>
      <c r="D443" s="3" t="s">
        <v>161</v>
      </c>
      <c r="E443" s="4">
        <v>0</v>
      </c>
      <c r="F443" s="4">
        <v>1</v>
      </c>
      <c r="G443" s="4">
        <v>0</v>
      </c>
      <c r="H443" s="3" t="s">
        <v>4288</v>
      </c>
      <c r="I443" s="3" t="s">
        <v>4289</v>
      </c>
      <c r="J443" s="3" t="s">
        <v>4290</v>
      </c>
      <c r="K443" s="18" t="str">
        <f t="shared" si="8"/>
        <v>Databáze H11</v>
      </c>
      <c r="L443" s="3" t="s">
        <v>4291</v>
      </c>
      <c r="M443" s="3" t="s">
        <v>7513</v>
      </c>
      <c r="N443" s="20" t="s">
        <v>7752</v>
      </c>
      <c r="O443" s="3" t="s">
        <v>8875</v>
      </c>
      <c r="P443" s="18" t="str">
        <f t="shared" si="10"/>
        <v>Katalog NK</v>
      </c>
      <c r="Q443" s="18"/>
      <c r="R443" s="3" t="s">
        <v>8928</v>
      </c>
      <c r="S443" s="3"/>
      <c r="T443" s="3" t="s">
        <v>841</v>
      </c>
      <c r="U443" s="3">
        <v>1</v>
      </c>
      <c r="V443" s="3" t="s">
        <v>293</v>
      </c>
      <c r="W443" s="3" t="s">
        <v>8980</v>
      </c>
      <c r="X443" s="3" t="s">
        <v>1199</v>
      </c>
      <c r="Y443" s="3" t="s">
        <v>1199</v>
      </c>
      <c r="Z443" s="3" t="s">
        <v>28</v>
      </c>
      <c r="AA443" s="3">
        <v>0</v>
      </c>
      <c r="AB443" s="3">
        <v>2007</v>
      </c>
    </row>
    <row r="444" spans="1:28" x14ac:dyDescent="0.25">
      <c r="A444">
        <v>900</v>
      </c>
      <c r="B444" s="3" t="s">
        <v>5708</v>
      </c>
      <c r="C444" s="3" t="s">
        <v>288</v>
      </c>
      <c r="D444" s="3" t="s">
        <v>161</v>
      </c>
      <c r="E444" s="4">
        <v>0</v>
      </c>
      <c r="F444" s="4">
        <v>1</v>
      </c>
      <c r="G444" s="4">
        <v>0</v>
      </c>
      <c r="H444" s="3" t="s">
        <v>5709</v>
      </c>
      <c r="I444" s="3" t="s">
        <v>5710</v>
      </c>
      <c r="J444" s="3" t="s">
        <v>5711</v>
      </c>
      <c r="K444" s="18" t="str">
        <f t="shared" si="8"/>
        <v>Databáze H11</v>
      </c>
      <c r="L444" s="3" t="s">
        <v>5687</v>
      </c>
      <c r="M444" s="3" t="s">
        <v>7513</v>
      </c>
      <c r="N444" s="20" t="s">
        <v>7752</v>
      </c>
      <c r="O444" s="3" t="s">
        <v>8875</v>
      </c>
      <c r="P444" s="18" t="str">
        <f t="shared" si="10"/>
        <v>Katalog NK</v>
      </c>
      <c r="Q444" s="18"/>
      <c r="R444" s="3" t="s">
        <v>8928</v>
      </c>
      <c r="S444" s="3"/>
      <c r="T444" s="3" t="s">
        <v>146</v>
      </c>
      <c r="U444" s="3">
        <v>10</v>
      </c>
      <c r="V444" s="3" t="s">
        <v>293</v>
      </c>
      <c r="W444" s="3" t="s">
        <v>8980</v>
      </c>
      <c r="X444" s="3" t="s">
        <v>172</v>
      </c>
      <c r="Y444" s="3" t="s">
        <v>172</v>
      </c>
      <c r="Z444" s="3" t="s">
        <v>28</v>
      </c>
      <c r="AA444" s="3">
        <v>0</v>
      </c>
      <c r="AB444" s="3">
        <v>2007</v>
      </c>
    </row>
    <row r="445" spans="1:28" x14ac:dyDescent="0.25">
      <c r="A445">
        <v>925</v>
      </c>
      <c r="B445" s="3" t="s">
        <v>5683</v>
      </c>
      <c r="C445" s="3" t="s">
        <v>288</v>
      </c>
      <c r="D445" s="3" t="s">
        <v>161</v>
      </c>
      <c r="E445" s="4">
        <v>0</v>
      </c>
      <c r="F445" s="4">
        <v>1</v>
      </c>
      <c r="G445" s="4">
        <v>0</v>
      </c>
      <c r="H445" s="3" t="s">
        <v>5684</v>
      </c>
      <c r="I445" s="3" t="s">
        <v>5685</v>
      </c>
      <c r="J445" s="3" t="s">
        <v>5686</v>
      </c>
      <c r="K445" s="18" t="str">
        <f t="shared" si="8"/>
        <v>Databáze H11</v>
      </c>
      <c r="L445" s="3" t="s">
        <v>5687</v>
      </c>
      <c r="M445" s="3" t="s">
        <v>7513</v>
      </c>
      <c r="N445" s="20" t="s">
        <v>7752</v>
      </c>
      <c r="O445" s="3" t="s">
        <v>8875</v>
      </c>
      <c r="P445" s="18" t="str">
        <f t="shared" si="10"/>
        <v>Katalog NK</v>
      </c>
      <c r="Q445" s="18"/>
      <c r="R445" s="3" t="s">
        <v>8928</v>
      </c>
      <c r="S445" s="3"/>
      <c r="T445" s="3" t="s">
        <v>146</v>
      </c>
      <c r="U445" s="3">
        <v>10</v>
      </c>
      <c r="V445" s="3" t="s">
        <v>293</v>
      </c>
      <c r="W445" s="3" t="s">
        <v>8980</v>
      </c>
      <c r="X445" s="3" t="s">
        <v>172</v>
      </c>
      <c r="Y445" s="3" t="s">
        <v>172</v>
      </c>
      <c r="Z445" s="3" t="s">
        <v>28</v>
      </c>
      <c r="AA445" s="3">
        <v>0</v>
      </c>
      <c r="AB445" s="3">
        <v>2007</v>
      </c>
    </row>
    <row r="446" spans="1:28" x14ac:dyDescent="0.25">
      <c r="A446">
        <v>995</v>
      </c>
      <c r="B446" s="3" t="s">
        <v>5988</v>
      </c>
      <c r="C446" s="3" t="s">
        <v>288</v>
      </c>
      <c r="D446" s="3" t="s">
        <v>161</v>
      </c>
      <c r="E446" s="4">
        <v>0</v>
      </c>
      <c r="F446" s="4">
        <v>1</v>
      </c>
      <c r="G446" s="4">
        <v>0</v>
      </c>
      <c r="H446" s="3" t="s">
        <v>5989</v>
      </c>
      <c r="I446" s="3" t="s">
        <v>5990</v>
      </c>
      <c r="J446" s="3" t="s">
        <v>5991</v>
      </c>
      <c r="K446" s="18" t="str">
        <f t="shared" si="8"/>
        <v>Databáze H11</v>
      </c>
      <c r="L446" s="3" t="s">
        <v>4863</v>
      </c>
      <c r="M446" s="3" t="s">
        <v>7513</v>
      </c>
      <c r="N446" s="20" t="s">
        <v>7752</v>
      </c>
      <c r="O446" s="3" t="s">
        <v>8875</v>
      </c>
      <c r="P446" s="18" t="str">
        <f t="shared" si="10"/>
        <v>Katalog NK</v>
      </c>
      <c r="Q446" s="18"/>
      <c r="R446" s="3" t="s">
        <v>8928</v>
      </c>
      <c r="S446" s="3"/>
      <c r="T446" s="3" t="s">
        <v>146</v>
      </c>
      <c r="U446" s="3">
        <v>10</v>
      </c>
      <c r="V446" s="3" t="s">
        <v>293</v>
      </c>
      <c r="W446" s="3" t="s">
        <v>8980</v>
      </c>
      <c r="X446" s="3" t="s">
        <v>4805</v>
      </c>
      <c r="Y446" s="3" t="s">
        <v>4805</v>
      </c>
      <c r="Z446" s="3" t="s">
        <v>28</v>
      </c>
      <c r="AA446" s="3">
        <v>0</v>
      </c>
      <c r="AB446" s="3">
        <v>2007</v>
      </c>
    </row>
    <row r="447" spans="1:28" x14ac:dyDescent="0.25">
      <c r="A447">
        <v>996</v>
      </c>
      <c r="B447" s="3" t="s">
        <v>1846</v>
      </c>
      <c r="C447" s="3" t="s">
        <v>288</v>
      </c>
      <c r="D447" s="3" t="s">
        <v>161</v>
      </c>
      <c r="E447" s="4">
        <v>0</v>
      </c>
      <c r="F447" s="4">
        <v>1</v>
      </c>
      <c r="G447" s="4">
        <v>0</v>
      </c>
      <c r="H447" s="3" t="s">
        <v>5118</v>
      </c>
      <c r="I447" s="3" t="s">
        <v>5119</v>
      </c>
      <c r="J447" s="3" t="s">
        <v>5120</v>
      </c>
      <c r="K447" s="18" t="str">
        <f t="shared" si="8"/>
        <v>Databáze H11</v>
      </c>
      <c r="L447" s="3" t="s">
        <v>5121</v>
      </c>
      <c r="M447" s="3" t="s">
        <v>7513</v>
      </c>
      <c r="N447" s="20" t="s">
        <v>7752</v>
      </c>
      <c r="O447" s="3" t="s">
        <v>8875</v>
      </c>
      <c r="P447" s="18" t="str">
        <f t="shared" si="10"/>
        <v>Katalog NK</v>
      </c>
      <c r="Q447" s="18"/>
      <c r="R447" s="3" t="s">
        <v>8928</v>
      </c>
      <c r="S447" s="3"/>
      <c r="T447" s="3" t="s">
        <v>89</v>
      </c>
      <c r="U447" s="3">
        <v>1</v>
      </c>
      <c r="V447" s="3" t="s">
        <v>293</v>
      </c>
      <c r="W447" s="3" t="s">
        <v>8980</v>
      </c>
      <c r="X447" s="3" t="s">
        <v>786</v>
      </c>
      <c r="Y447" s="3" t="s">
        <v>786</v>
      </c>
      <c r="Z447" s="3" t="s">
        <v>28</v>
      </c>
      <c r="AA447" s="3">
        <v>0</v>
      </c>
      <c r="AB447" s="3">
        <v>2007</v>
      </c>
    </row>
    <row r="448" spans="1:28" x14ac:dyDescent="0.25">
      <c r="A448">
        <v>997</v>
      </c>
      <c r="B448" s="3" t="s">
        <v>5807</v>
      </c>
      <c r="C448" s="3" t="s">
        <v>288</v>
      </c>
      <c r="D448" s="3" t="s">
        <v>161</v>
      </c>
      <c r="E448" s="4">
        <v>0</v>
      </c>
      <c r="F448" s="4">
        <v>1</v>
      </c>
      <c r="G448" s="4">
        <v>0</v>
      </c>
      <c r="H448" s="3" t="s">
        <v>5808</v>
      </c>
      <c r="I448" s="3" t="s">
        <v>5809</v>
      </c>
      <c r="J448" s="3" t="s">
        <v>5810</v>
      </c>
      <c r="K448" s="18" t="str">
        <f t="shared" si="8"/>
        <v>Databáze H11</v>
      </c>
      <c r="L448" s="3" t="s">
        <v>5407</v>
      </c>
      <c r="M448" s="3" t="s">
        <v>7513</v>
      </c>
      <c r="N448" s="20" t="s">
        <v>7752</v>
      </c>
      <c r="O448" s="3" t="s">
        <v>8875</v>
      </c>
      <c r="P448" s="18" t="str">
        <f t="shared" si="10"/>
        <v>Katalog NK</v>
      </c>
      <c r="Q448" s="18"/>
      <c r="R448" s="3" t="s">
        <v>8928</v>
      </c>
      <c r="S448" s="3"/>
      <c r="T448" s="3" t="s">
        <v>841</v>
      </c>
      <c r="U448" s="3">
        <v>1</v>
      </c>
      <c r="V448" s="3" t="s">
        <v>293</v>
      </c>
      <c r="W448" s="3" t="s">
        <v>8980</v>
      </c>
      <c r="X448" s="3" t="s">
        <v>5811</v>
      </c>
      <c r="Y448" s="3" t="s">
        <v>5811</v>
      </c>
      <c r="Z448" s="3" t="s">
        <v>28</v>
      </c>
      <c r="AA448" s="3">
        <v>0</v>
      </c>
      <c r="AB448" s="3">
        <v>2007</v>
      </c>
    </row>
    <row r="449" spans="1:28" x14ac:dyDescent="0.25">
      <c r="A449">
        <v>999</v>
      </c>
      <c r="B449" s="3" t="s">
        <v>2224</v>
      </c>
      <c r="C449" s="3" t="s">
        <v>288</v>
      </c>
      <c r="D449" s="3" t="s">
        <v>161</v>
      </c>
      <c r="E449" s="4">
        <v>0</v>
      </c>
      <c r="F449" s="4">
        <v>1</v>
      </c>
      <c r="G449" s="4">
        <v>0</v>
      </c>
      <c r="H449" s="3" t="s">
        <v>5626</v>
      </c>
      <c r="I449" s="3" t="s">
        <v>5627</v>
      </c>
      <c r="J449" s="3" t="s">
        <v>5628</v>
      </c>
      <c r="K449" s="18" t="str">
        <f t="shared" si="8"/>
        <v>Databáze H11</v>
      </c>
      <c r="L449" s="3" t="s">
        <v>4863</v>
      </c>
      <c r="M449" s="3" t="s">
        <v>7513</v>
      </c>
      <c r="N449" s="20" t="s">
        <v>7752</v>
      </c>
      <c r="O449" s="3" t="s">
        <v>8875</v>
      </c>
      <c r="P449" s="18" t="str">
        <f t="shared" si="10"/>
        <v>Katalog NK</v>
      </c>
      <c r="Q449" s="18"/>
      <c r="R449" s="3" t="s">
        <v>8928</v>
      </c>
      <c r="S449" s="3"/>
      <c r="T449" s="3" t="s">
        <v>146</v>
      </c>
      <c r="U449" s="3">
        <v>10</v>
      </c>
      <c r="V449" s="3" t="s">
        <v>293</v>
      </c>
      <c r="W449" s="3" t="s">
        <v>8980</v>
      </c>
      <c r="X449" s="3" t="s">
        <v>366</v>
      </c>
      <c r="Y449" s="3" t="s">
        <v>366</v>
      </c>
      <c r="Z449" s="3" t="s">
        <v>28</v>
      </c>
      <c r="AA449" s="3">
        <v>0</v>
      </c>
      <c r="AB449" s="3">
        <v>2007</v>
      </c>
    </row>
    <row r="450" spans="1:28" x14ac:dyDescent="0.25">
      <c r="A450">
        <v>945</v>
      </c>
      <c r="B450" s="3" t="s">
        <v>4315</v>
      </c>
      <c r="C450" s="3" t="s">
        <v>288</v>
      </c>
      <c r="D450" s="3" t="s">
        <v>161</v>
      </c>
      <c r="E450" s="4">
        <v>0</v>
      </c>
      <c r="F450" s="4">
        <v>1</v>
      </c>
      <c r="G450" s="4">
        <v>0</v>
      </c>
      <c r="H450" s="3" t="s">
        <v>4316</v>
      </c>
      <c r="I450" s="3" t="s">
        <v>4317</v>
      </c>
      <c r="J450" s="3" t="s">
        <v>4318</v>
      </c>
      <c r="K450" s="18" t="str">
        <f t="shared" si="8"/>
        <v>Databáze H11</v>
      </c>
      <c r="L450" s="3" t="s">
        <v>4319</v>
      </c>
      <c r="M450" s="3" t="s">
        <v>7513</v>
      </c>
      <c r="N450" s="20" t="s">
        <v>7846</v>
      </c>
      <c r="O450" s="3" t="s">
        <v>8873</v>
      </c>
      <c r="P450" s="18" t="str">
        <f t="shared" si="10"/>
        <v>Katalog NK</v>
      </c>
      <c r="Q450" s="18"/>
      <c r="R450" s="3" t="s">
        <v>8926</v>
      </c>
      <c r="S450" s="3"/>
      <c r="T450" s="3" t="s">
        <v>66</v>
      </c>
      <c r="U450" s="3">
        <v>10</v>
      </c>
      <c r="V450" s="3" t="s">
        <v>293</v>
      </c>
      <c r="W450" s="3" t="s">
        <v>8980</v>
      </c>
      <c r="X450" s="3" t="s">
        <v>153</v>
      </c>
      <c r="Y450" s="3" t="s">
        <v>153</v>
      </c>
      <c r="Z450" s="3" t="s">
        <v>154</v>
      </c>
      <c r="AA450" s="3">
        <v>0</v>
      </c>
      <c r="AB450" s="3">
        <v>2007</v>
      </c>
    </row>
    <row r="451" spans="1:28" x14ac:dyDescent="0.25">
      <c r="A451">
        <v>835</v>
      </c>
      <c r="B451" s="3" t="s">
        <v>4599</v>
      </c>
      <c r="C451" s="3" t="s">
        <v>288</v>
      </c>
      <c r="D451" s="3" t="s">
        <v>161</v>
      </c>
      <c r="E451" s="4">
        <v>0</v>
      </c>
      <c r="F451" s="4">
        <v>1</v>
      </c>
      <c r="G451" s="4">
        <v>0</v>
      </c>
      <c r="H451" s="3" t="s">
        <v>4600</v>
      </c>
      <c r="I451" s="3" t="s">
        <v>4601</v>
      </c>
      <c r="J451" s="3" t="s">
        <v>4602</v>
      </c>
      <c r="K451" s="18" t="str">
        <f t="shared" ref="K451:K514" si="11">HYPERLINK(J451,"Databáze H11")</f>
        <v>Databáze H11</v>
      </c>
      <c r="L451" s="3" t="s">
        <v>4603</v>
      </c>
      <c r="M451" s="3" t="s">
        <v>7513</v>
      </c>
      <c r="N451" s="20" t="s">
        <v>7908</v>
      </c>
      <c r="O451" s="3" t="s">
        <v>8859</v>
      </c>
      <c r="P451" s="18" t="str">
        <f t="shared" si="10"/>
        <v>Katalog NK</v>
      </c>
      <c r="Q451" s="18"/>
      <c r="R451" s="3" t="s">
        <v>8920</v>
      </c>
      <c r="S451" s="3"/>
      <c r="T451" s="3" t="s">
        <v>146</v>
      </c>
      <c r="U451" s="3">
        <v>10</v>
      </c>
      <c r="V451" s="3" t="s">
        <v>293</v>
      </c>
      <c r="W451" s="3" t="s">
        <v>8980</v>
      </c>
      <c r="X451" s="3" t="s">
        <v>190</v>
      </c>
      <c r="Y451" s="3" t="s">
        <v>190</v>
      </c>
      <c r="Z451" s="3" t="s">
        <v>60</v>
      </c>
      <c r="AA451" s="3">
        <v>0</v>
      </c>
      <c r="AB451" s="3">
        <v>2007</v>
      </c>
    </row>
    <row r="452" spans="1:28" hidden="1" x14ac:dyDescent="0.25">
      <c r="A452">
        <v>691</v>
      </c>
      <c r="B452" s="3" t="s">
        <v>7173</v>
      </c>
      <c r="C452" s="3" t="s">
        <v>288</v>
      </c>
      <c r="D452" s="3" t="s">
        <v>161</v>
      </c>
      <c r="E452" s="4">
        <v>0</v>
      </c>
      <c r="F452" s="4">
        <v>1</v>
      </c>
      <c r="G452" s="4">
        <v>0</v>
      </c>
      <c r="H452" s="3" t="s">
        <v>7174</v>
      </c>
      <c r="I452" s="3" t="s">
        <v>7175</v>
      </c>
      <c r="J452" s="3" t="s">
        <v>7176</v>
      </c>
      <c r="K452" s="18" t="str">
        <f t="shared" si="11"/>
        <v>Databáze H11</v>
      </c>
      <c r="L452" s="3" t="s">
        <v>7177</v>
      </c>
      <c r="M452" s="3" t="s">
        <v>7513</v>
      </c>
      <c r="N452" s="20" t="s">
        <v>7846</v>
      </c>
      <c r="O452" s="3" t="s">
        <v>8873</v>
      </c>
      <c r="P452" s="18" t="str">
        <f t="shared" si="10"/>
        <v>Katalog NK</v>
      </c>
      <c r="Q452" s="18"/>
      <c r="R452" s="3" t="s">
        <v>8926</v>
      </c>
      <c r="S452" s="3"/>
      <c r="T452" s="3" t="s">
        <v>89</v>
      </c>
      <c r="U452" s="3">
        <v>1</v>
      </c>
      <c r="V452" s="3" t="s">
        <v>293</v>
      </c>
      <c r="W452" s="3" t="s">
        <v>8980</v>
      </c>
      <c r="X452" s="3" t="s">
        <v>179</v>
      </c>
      <c r="Y452" s="3" t="s">
        <v>179</v>
      </c>
      <c r="Z452" s="3" t="s">
        <v>2969</v>
      </c>
      <c r="AA452" s="3">
        <v>0</v>
      </c>
      <c r="AB452" s="3">
        <v>2006</v>
      </c>
    </row>
    <row r="453" spans="1:28" hidden="1" x14ac:dyDescent="0.25">
      <c r="A453">
        <v>752</v>
      </c>
      <c r="B453" s="3" t="s">
        <v>6689</v>
      </c>
      <c r="C453" s="3" t="s">
        <v>288</v>
      </c>
      <c r="D453" s="3" t="s">
        <v>161</v>
      </c>
      <c r="E453" s="4">
        <v>0</v>
      </c>
      <c r="F453" s="4">
        <v>1</v>
      </c>
      <c r="G453" s="4">
        <v>0</v>
      </c>
      <c r="H453" s="3" t="s">
        <v>6690</v>
      </c>
      <c r="I453" s="3" t="s">
        <v>6691</v>
      </c>
      <c r="J453" s="3" t="s">
        <v>6692</v>
      </c>
      <c r="K453" s="18" t="str">
        <f t="shared" si="11"/>
        <v>Databáze H11</v>
      </c>
      <c r="L453" s="3" t="s">
        <v>4319</v>
      </c>
      <c r="M453" s="3" t="s">
        <v>7513</v>
      </c>
      <c r="N453" s="20" t="s">
        <v>7846</v>
      </c>
      <c r="O453" s="3" t="s">
        <v>8873</v>
      </c>
      <c r="P453" s="18" t="str">
        <f t="shared" si="10"/>
        <v>Katalog NK</v>
      </c>
      <c r="Q453" s="18"/>
      <c r="R453" s="3" t="s">
        <v>8926</v>
      </c>
      <c r="S453" s="3"/>
      <c r="T453" s="3" t="s">
        <v>89</v>
      </c>
      <c r="U453" s="3">
        <v>1</v>
      </c>
      <c r="V453" s="3" t="s">
        <v>293</v>
      </c>
      <c r="W453" s="3" t="s">
        <v>8980</v>
      </c>
      <c r="X453" s="3" t="s">
        <v>448</v>
      </c>
      <c r="Y453" s="3" t="s">
        <v>448</v>
      </c>
      <c r="Z453" s="3" t="s">
        <v>2969</v>
      </c>
      <c r="AA453" s="3">
        <v>0</v>
      </c>
      <c r="AB453" s="3">
        <v>2006</v>
      </c>
    </row>
    <row r="454" spans="1:28" hidden="1" x14ac:dyDescent="0.25">
      <c r="A454">
        <v>753</v>
      </c>
      <c r="B454" s="3" t="s">
        <v>7189</v>
      </c>
      <c r="C454" s="3" t="s">
        <v>288</v>
      </c>
      <c r="D454" s="3" t="s">
        <v>161</v>
      </c>
      <c r="E454" s="4">
        <v>0</v>
      </c>
      <c r="F454" s="4">
        <v>1</v>
      </c>
      <c r="G454" s="4">
        <v>0</v>
      </c>
      <c r="H454" s="3" t="s">
        <v>7190</v>
      </c>
      <c r="I454" s="3" t="s">
        <v>7191</v>
      </c>
      <c r="J454" s="3" t="s">
        <v>7192</v>
      </c>
      <c r="K454" s="18" t="str">
        <f t="shared" si="11"/>
        <v>Databáze H11</v>
      </c>
      <c r="L454" s="3" t="s">
        <v>4319</v>
      </c>
      <c r="M454" s="3" t="s">
        <v>7513</v>
      </c>
      <c r="N454" s="20" t="s">
        <v>7846</v>
      </c>
      <c r="O454" s="3" t="s">
        <v>8873</v>
      </c>
      <c r="P454" s="18" t="str">
        <f t="shared" si="10"/>
        <v>Katalog NK</v>
      </c>
      <c r="Q454" s="18"/>
      <c r="R454" s="3" t="s">
        <v>8926</v>
      </c>
      <c r="S454" s="3"/>
      <c r="T454" s="3" t="s">
        <v>89</v>
      </c>
      <c r="U454" s="3">
        <v>1</v>
      </c>
      <c r="V454" s="3" t="s">
        <v>293</v>
      </c>
      <c r="W454" s="3" t="s">
        <v>8980</v>
      </c>
      <c r="X454" s="3" t="s">
        <v>448</v>
      </c>
      <c r="Y454" s="3" t="s">
        <v>448</v>
      </c>
      <c r="Z454" s="3" t="s">
        <v>2969</v>
      </c>
      <c r="AA454" s="3">
        <v>0</v>
      </c>
      <c r="AB454" s="3">
        <v>2006</v>
      </c>
    </row>
    <row r="455" spans="1:28" x14ac:dyDescent="0.25">
      <c r="A455">
        <v>941</v>
      </c>
      <c r="B455" s="3" t="s">
        <v>4508</v>
      </c>
      <c r="C455" s="3" t="s">
        <v>288</v>
      </c>
      <c r="D455" s="3" t="s">
        <v>161</v>
      </c>
      <c r="E455" s="4">
        <v>0</v>
      </c>
      <c r="F455" s="4">
        <v>1</v>
      </c>
      <c r="G455" s="4">
        <v>0</v>
      </c>
      <c r="H455" s="3" t="s">
        <v>4509</v>
      </c>
      <c r="I455" s="3" t="s">
        <v>4510</v>
      </c>
      <c r="J455" s="3" t="s">
        <v>4511</v>
      </c>
      <c r="K455" s="18" t="str">
        <f t="shared" si="11"/>
        <v>Databáze H11</v>
      </c>
      <c r="L455" s="3" t="s">
        <v>4512</v>
      </c>
      <c r="M455" s="3" t="s">
        <v>7513</v>
      </c>
      <c r="N455" s="20" t="s">
        <v>7945</v>
      </c>
      <c r="O455" s="3" t="s">
        <v>8854</v>
      </c>
      <c r="P455" s="18" t="str">
        <f t="shared" si="10"/>
        <v>Katalog NK</v>
      </c>
      <c r="Q455" s="18"/>
      <c r="R455" s="3"/>
      <c r="S455" s="3"/>
      <c r="T455" s="3" t="s">
        <v>89</v>
      </c>
      <c r="U455" s="3">
        <v>1</v>
      </c>
      <c r="V455" s="3" t="s">
        <v>293</v>
      </c>
      <c r="W455" s="3" t="s">
        <v>8980</v>
      </c>
      <c r="X455" s="3" t="s">
        <v>2318</v>
      </c>
      <c r="Y455" s="3" t="s">
        <v>4513</v>
      </c>
      <c r="Z455" s="3" t="s">
        <v>716</v>
      </c>
      <c r="AA455" s="3">
        <v>0</v>
      </c>
      <c r="AB455" s="3">
        <v>2007</v>
      </c>
    </row>
    <row r="456" spans="1:28" x14ac:dyDescent="0.25">
      <c r="A456">
        <v>32</v>
      </c>
      <c r="B456" s="3" t="s">
        <v>4440</v>
      </c>
      <c r="C456" s="3" t="s">
        <v>19</v>
      </c>
      <c r="D456" s="3" t="s">
        <v>20</v>
      </c>
      <c r="E456" s="4">
        <v>47.302</v>
      </c>
      <c r="F456" s="4">
        <v>0.1</v>
      </c>
      <c r="G456" s="4">
        <v>4.7300000000000004</v>
      </c>
      <c r="H456" s="3" t="s">
        <v>4441</v>
      </c>
      <c r="I456" s="3" t="s">
        <v>4442</v>
      </c>
      <c r="J456" s="3" t="s">
        <v>4443</v>
      </c>
      <c r="K456" s="18" t="str">
        <f t="shared" si="11"/>
        <v>Databáze H11</v>
      </c>
      <c r="L456" s="3" t="s">
        <v>4444</v>
      </c>
      <c r="M456" s="3" t="s">
        <v>7513</v>
      </c>
      <c r="N456" s="20" t="s">
        <v>7658</v>
      </c>
      <c r="O456" s="3" t="s">
        <v>8846</v>
      </c>
      <c r="P456" s="18" t="str">
        <f t="shared" si="10"/>
        <v>Katalog NK</v>
      </c>
      <c r="Q456" s="18"/>
      <c r="R456" s="3" t="s">
        <v>8924</v>
      </c>
      <c r="S456" s="3" t="s">
        <v>8999</v>
      </c>
      <c r="T456" s="3" t="s">
        <v>89</v>
      </c>
      <c r="U456" s="3">
        <v>1</v>
      </c>
      <c r="V456" s="3" t="s">
        <v>26</v>
      </c>
      <c r="W456" s="3" t="s">
        <v>8980</v>
      </c>
      <c r="X456" s="3" t="s">
        <v>1747</v>
      </c>
      <c r="Y456" s="3" t="s">
        <v>1747</v>
      </c>
      <c r="Z456" s="3" t="s">
        <v>133</v>
      </c>
      <c r="AA456" s="3">
        <v>0</v>
      </c>
      <c r="AB456" s="3">
        <v>2007</v>
      </c>
    </row>
    <row r="457" spans="1:28" x14ac:dyDescent="0.25">
      <c r="A457">
        <v>845</v>
      </c>
      <c r="B457" s="3" t="s">
        <v>4840</v>
      </c>
      <c r="C457" s="3" t="s">
        <v>288</v>
      </c>
      <c r="D457" s="3" t="s">
        <v>161</v>
      </c>
      <c r="E457" s="4">
        <v>0</v>
      </c>
      <c r="F457" s="4">
        <v>1</v>
      </c>
      <c r="G457" s="4">
        <v>0</v>
      </c>
      <c r="H457" s="3" t="s">
        <v>4841</v>
      </c>
      <c r="I457" s="3" t="s">
        <v>4842</v>
      </c>
      <c r="J457" s="3" t="s">
        <v>4843</v>
      </c>
      <c r="K457" s="18" t="str">
        <f t="shared" si="11"/>
        <v>Databáze H11</v>
      </c>
      <c r="L457" s="3" t="s">
        <v>4844</v>
      </c>
      <c r="M457" s="3" t="s">
        <v>7513</v>
      </c>
      <c r="N457" s="20" t="s">
        <v>7913</v>
      </c>
      <c r="O457" s="3" t="s">
        <v>8843</v>
      </c>
      <c r="P457" s="18" t="str">
        <f t="shared" si="10"/>
        <v>Katalog NK</v>
      </c>
      <c r="Q457" s="18"/>
      <c r="R457" s="3" t="s">
        <v>8930</v>
      </c>
      <c r="S457" s="3"/>
      <c r="T457" s="3" t="s">
        <v>146</v>
      </c>
      <c r="U457" s="3">
        <v>10</v>
      </c>
      <c r="V457" s="3" t="s">
        <v>293</v>
      </c>
      <c r="W457" s="3" t="s">
        <v>8980</v>
      </c>
      <c r="X457" s="3" t="s">
        <v>190</v>
      </c>
      <c r="Y457" s="3" t="s">
        <v>190</v>
      </c>
      <c r="Z457" s="3" t="s">
        <v>60</v>
      </c>
      <c r="AA457" s="3">
        <v>0</v>
      </c>
      <c r="AB457" s="3">
        <v>2007</v>
      </c>
    </row>
    <row r="458" spans="1:28" x14ac:dyDescent="0.25">
      <c r="A458">
        <v>771</v>
      </c>
      <c r="B458" s="3" t="s">
        <v>4099</v>
      </c>
      <c r="C458" s="3" t="s">
        <v>288</v>
      </c>
      <c r="D458" s="3" t="s">
        <v>161</v>
      </c>
      <c r="E458" s="4">
        <v>0</v>
      </c>
      <c r="F458" s="4">
        <v>0.5</v>
      </c>
      <c r="G458" s="4">
        <v>0</v>
      </c>
      <c r="H458" s="3" t="s">
        <v>4100</v>
      </c>
      <c r="I458" s="3" t="s">
        <v>4101</v>
      </c>
      <c r="J458" s="3" t="s">
        <v>4102</v>
      </c>
      <c r="K458" s="18" t="str">
        <f t="shared" si="11"/>
        <v>Databáze H11</v>
      </c>
      <c r="L458" s="3" t="s">
        <v>4103</v>
      </c>
      <c r="M458" s="3" t="s">
        <v>7513</v>
      </c>
      <c r="N458" s="20" t="s">
        <v>7875</v>
      </c>
      <c r="O458" s="3" t="s">
        <v>8841</v>
      </c>
      <c r="P458" s="18" t="str">
        <f t="shared" si="10"/>
        <v>Katalog NK</v>
      </c>
      <c r="Q458" s="18"/>
      <c r="R458" s="3" t="s">
        <v>8920</v>
      </c>
      <c r="S458" s="3"/>
      <c r="T458" s="3" t="s">
        <v>89</v>
      </c>
      <c r="U458" s="3">
        <v>7</v>
      </c>
      <c r="V458" s="3" t="s">
        <v>293</v>
      </c>
      <c r="W458" s="3" t="s">
        <v>8980</v>
      </c>
      <c r="X458" s="3" t="s">
        <v>1326</v>
      </c>
      <c r="Y458" s="3" t="s">
        <v>1326</v>
      </c>
      <c r="Z458" s="3" t="s">
        <v>344</v>
      </c>
      <c r="AA458" s="3">
        <v>0</v>
      </c>
      <c r="AB458" s="3">
        <v>2008</v>
      </c>
    </row>
    <row r="459" spans="1:28" hidden="1" x14ac:dyDescent="0.25">
      <c r="A459">
        <v>756</v>
      </c>
      <c r="B459" s="3" t="s">
        <v>7146</v>
      </c>
      <c r="C459" s="3" t="s">
        <v>288</v>
      </c>
      <c r="D459" s="3" t="s">
        <v>161</v>
      </c>
      <c r="E459" s="4">
        <v>0</v>
      </c>
      <c r="F459" s="4">
        <v>1</v>
      </c>
      <c r="G459" s="4">
        <v>0</v>
      </c>
      <c r="H459" s="3" t="s">
        <v>7147</v>
      </c>
      <c r="I459" s="3" t="s">
        <v>7148</v>
      </c>
      <c r="J459" s="3" t="s">
        <v>7149</v>
      </c>
      <c r="K459" s="18" t="str">
        <f t="shared" si="11"/>
        <v>Databáze H11</v>
      </c>
      <c r="L459" s="3" t="s">
        <v>7150</v>
      </c>
      <c r="M459" s="3" t="s">
        <v>7513</v>
      </c>
      <c r="N459" s="20" t="s">
        <v>7867</v>
      </c>
      <c r="O459" s="3" t="s">
        <v>8839</v>
      </c>
      <c r="P459" s="18" t="str">
        <f t="shared" si="10"/>
        <v>Katalog NK</v>
      </c>
      <c r="Q459" s="18"/>
      <c r="R459" s="3" t="s">
        <v>8972</v>
      </c>
      <c r="S459" s="3"/>
      <c r="T459" s="3" t="s">
        <v>66</v>
      </c>
      <c r="U459" s="3">
        <v>10</v>
      </c>
      <c r="V459" s="3" t="s">
        <v>293</v>
      </c>
      <c r="W459" s="3" t="s">
        <v>8980</v>
      </c>
      <c r="X459" s="3" t="s">
        <v>631</v>
      </c>
      <c r="Y459" s="3" t="s">
        <v>631</v>
      </c>
      <c r="Z459" s="3" t="s">
        <v>398</v>
      </c>
      <c r="AA459" s="3">
        <v>0</v>
      </c>
      <c r="AB459" s="3">
        <v>2006</v>
      </c>
    </row>
    <row r="460" spans="1:28" x14ac:dyDescent="0.25">
      <c r="A460">
        <v>927</v>
      </c>
      <c r="B460" s="3" t="s">
        <v>4661</v>
      </c>
      <c r="C460" s="3" t="s">
        <v>288</v>
      </c>
      <c r="D460" s="3" t="s">
        <v>161</v>
      </c>
      <c r="E460" s="4">
        <v>0</v>
      </c>
      <c r="F460" s="4">
        <v>1</v>
      </c>
      <c r="G460" s="4">
        <v>0</v>
      </c>
      <c r="H460" s="3" t="s">
        <v>4662</v>
      </c>
      <c r="I460" s="3" t="s">
        <v>4663</v>
      </c>
      <c r="J460" s="3" t="s">
        <v>4664</v>
      </c>
      <c r="K460" s="18" t="str">
        <f t="shared" si="11"/>
        <v>Databáze H11</v>
      </c>
      <c r="L460" s="3" t="s">
        <v>4665</v>
      </c>
      <c r="M460" s="3" t="s">
        <v>7513</v>
      </c>
      <c r="N460" s="20" t="s">
        <v>7940</v>
      </c>
      <c r="O460" s="3" t="s">
        <v>8840</v>
      </c>
      <c r="P460" s="18" t="str">
        <f t="shared" si="10"/>
        <v>Katalog NK</v>
      </c>
      <c r="Q460" s="18"/>
      <c r="R460" s="3" t="s">
        <v>8920</v>
      </c>
      <c r="S460" s="3"/>
      <c r="T460" s="3" t="s">
        <v>1794</v>
      </c>
      <c r="U460" s="3">
        <v>5</v>
      </c>
      <c r="V460" s="3" t="s">
        <v>4162</v>
      </c>
      <c r="W460" s="3" t="s">
        <v>8980</v>
      </c>
      <c r="X460" s="3" t="s">
        <v>1176</v>
      </c>
      <c r="Y460" s="3" t="s">
        <v>1176</v>
      </c>
      <c r="Z460" s="3" t="s">
        <v>4666</v>
      </c>
      <c r="AA460" s="3">
        <v>0</v>
      </c>
      <c r="AB460" s="3">
        <v>2007</v>
      </c>
    </row>
    <row r="461" spans="1:28" x14ac:dyDescent="0.25">
      <c r="A461">
        <v>1011</v>
      </c>
      <c r="B461" s="3" t="s">
        <v>5456</v>
      </c>
      <c r="C461" s="3" t="s">
        <v>288</v>
      </c>
      <c r="D461" s="3" t="s">
        <v>161</v>
      </c>
      <c r="E461" s="4">
        <v>0</v>
      </c>
      <c r="F461" s="4">
        <v>1</v>
      </c>
      <c r="G461" s="4">
        <v>0</v>
      </c>
      <c r="H461" s="3" t="s">
        <v>5457</v>
      </c>
      <c r="I461" s="3" t="s">
        <v>5458</v>
      </c>
      <c r="J461" s="3" t="s">
        <v>5459</v>
      </c>
      <c r="K461" s="18" t="str">
        <f t="shared" si="11"/>
        <v>Databáze H11</v>
      </c>
      <c r="L461" s="3" t="s">
        <v>5460</v>
      </c>
      <c r="M461" s="3" t="s">
        <v>7513</v>
      </c>
      <c r="N461" s="20" t="s">
        <v>7965</v>
      </c>
      <c r="O461" s="3" t="s">
        <v>8835</v>
      </c>
      <c r="P461" s="18" t="str">
        <f t="shared" si="10"/>
        <v>Katalog NK</v>
      </c>
      <c r="Q461" s="18"/>
      <c r="R461" s="3" t="s">
        <v>8920</v>
      </c>
      <c r="S461" s="3"/>
      <c r="T461" s="3" t="s">
        <v>89</v>
      </c>
      <c r="U461" s="3">
        <v>1</v>
      </c>
      <c r="V461" s="3" t="s">
        <v>293</v>
      </c>
      <c r="W461" s="3" t="s">
        <v>8980</v>
      </c>
      <c r="X461" s="3" t="s">
        <v>695</v>
      </c>
      <c r="Y461" s="3" t="s">
        <v>695</v>
      </c>
      <c r="Z461" s="3" t="s">
        <v>716</v>
      </c>
      <c r="AA461" s="3">
        <v>0</v>
      </c>
      <c r="AB461" s="3">
        <v>2007</v>
      </c>
    </row>
    <row r="462" spans="1:28" x14ac:dyDescent="0.25">
      <c r="A462">
        <v>1032</v>
      </c>
      <c r="B462" s="3" t="s">
        <v>5431</v>
      </c>
      <c r="C462" s="3" t="s">
        <v>288</v>
      </c>
      <c r="D462" s="3" t="s">
        <v>161</v>
      </c>
      <c r="E462" s="4">
        <v>0</v>
      </c>
      <c r="F462" s="4">
        <v>1</v>
      </c>
      <c r="G462" s="4">
        <v>0</v>
      </c>
      <c r="H462" s="3" t="s">
        <v>5432</v>
      </c>
      <c r="I462" s="3" t="s">
        <v>5433</v>
      </c>
      <c r="J462" s="3" t="s">
        <v>5434</v>
      </c>
      <c r="K462" s="18" t="str">
        <f t="shared" si="11"/>
        <v>Databáze H11</v>
      </c>
      <c r="L462" s="3" t="s">
        <v>5435</v>
      </c>
      <c r="M462" s="3" t="s">
        <v>7513</v>
      </c>
      <c r="N462" s="20" t="s">
        <v>7965</v>
      </c>
      <c r="O462" s="3" t="s">
        <v>8835</v>
      </c>
      <c r="P462" s="18" t="str">
        <f t="shared" si="10"/>
        <v>Katalog NK</v>
      </c>
      <c r="Q462" s="18"/>
      <c r="R462" s="3" t="s">
        <v>8920</v>
      </c>
      <c r="S462" s="3"/>
      <c r="T462" s="3" t="s">
        <v>89</v>
      </c>
      <c r="U462" s="3">
        <v>1</v>
      </c>
      <c r="V462" s="3" t="s">
        <v>293</v>
      </c>
      <c r="W462" s="3" t="s">
        <v>8980</v>
      </c>
      <c r="X462" s="3" t="s">
        <v>1533</v>
      </c>
      <c r="Y462" s="3" t="s">
        <v>5436</v>
      </c>
      <c r="Z462" s="3" t="s">
        <v>716</v>
      </c>
      <c r="AA462" s="3">
        <v>0</v>
      </c>
      <c r="AB462" s="3">
        <v>2007</v>
      </c>
    </row>
    <row r="463" spans="1:28" x14ac:dyDescent="0.25">
      <c r="A463">
        <v>1033</v>
      </c>
      <c r="B463" s="3" t="s">
        <v>5101</v>
      </c>
      <c r="C463" s="3" t="s">
        <v>288</v>
      </c>
      <c r="D463" s="3" t="s">
        <v>161</v>
      </c>
      <c r="E463" s="4">
        <v>0</v>
      </c>
      <c r="F463" s="4">
        <v>1</v>
      </c>
      <c r="G463" s="4">
        <v>0</v>
      </c>
      <c r="H463" s="3" t="s">
        <v>5102</v>
      </c>
      <c r="I463" s="3" t="s">
        <v>5103</v>
      </c>
      <c r="J463" s="3" t="s">
        <v>5104</v>
      </c>
      <c r="K463" s="18" t="str">
        <f t="shared" si="11"/>
        <v>Databáze H11</v>
      </c>
      <c r="L463" s="3" t="s">
        <v>5105</v>
      </c>
      <c r="M463" s="3" t="s">
        <v>7513</v>
      </c>
      <c r="N463" s="20" t="s">
        <v>7965</v>
      </c>
      <c r="O463" s="3" t="s">
        <v>8835</v>
      </c>
      <c r="P463" s="18" t="str">
        <f t="shared" si="10"/>
        <v>Katalog NK</v>
      </c>
      <c r="Q463" s="18"/>
      <c r="R463" s="3" t="s">
        <v>8920</v>
      </c>
      <c r="S463" s="3"/>
      <c r="T463" s="3" t="s">
        <v>89</v>
      </c>
      <c r="U463" s="3">
        <v>1</v>
      </c>
      <c r="V463" s="3" t="s">
        <v>293</v>
      </c>
      <c r="W463" s="3" t="s">
        <v>8980</v>
      </c>
      <c r="X463" s="3" t="s">
        <v>5106</v>
      </c>
      <c r="Y463" s="3" t="s">
        <v>5107</v>
      </c>
      <c r="Z463" s="3" t="s">
        <v>716</v>
      </c>
      <c r="AA463" s="3">
        <v>0</v>
      </c>
      <c r="AB463" s="3">
        <v>2007</v>
      </c>
    </row>
    <row r="464" spans="1:28" x14ac:dyDescent="0.25">
      <c r="A464">
        <v>1091</v>
      </c>
      <c r="B464" s="3" t="s">
        <v>4252</v>
      </c>
      <c r="C464" s="3" t="s">
        <v>288</v>
      </c>
      <c r="D464" s="3" t="s">
        <v>161</v>
      </c>
      <c r="E464" s="4">
        <v>0</v>
      </c>
      <c r="F464" s="4">
        <v>1</v>
      </c>
      <c r="G464" s="4">
        <v>0</v>
      </c>
      <c r="H464" s="3" t="s">
        <v>4253</v>
      </c>
      <c r="I464" s="3" t="s">
        <v>4254</v>
      </c>
      <c r="J464" s="3" t="s">
        <v>4255</v>
      </c>
      <c r="K464" s="18" t="str">
        <f t="shared" si="11"/>
        <v>Databáze H11</v>
      </c>
      <c r="L464" s="3" t="s">
        <v>4256</v>
      </c>
      <c r="M464" s="3" t="s">
        <v>7513</v>
      </c>
      <c r="N464" s="20" t="s">
        <v>7998</v>
      </c>
      <c r="O464" s="3" t="s">
        <v>8833</v>
      </c>
      <c r="P464" s="18" t="str">
        <f t="shared" si="10"/>
        <v>Katalog NK</v>
      </c>
      <c r="Q464" s="18"/>
      <c r="R464" s="3" t="s">
        <v>8920</v>
      </c>
      <c r="S464" s="3"/>
      <c r="T464" s="3" t="s">
        <v>73</v>
      </c>
      <c r="U464" s="3">
        <v>10</v>
      </c>
      <c r="V464" s="3" t="s">
        <v>293</v>
      </c>
      <c r="W464" s="3" t="s">
        <v>8980</v>
      </c>
      <c r="X464" s="3" t="s">
        <v>125</v>
      </c>
      <c r="Y464" s="3" t="s">
        <v>125</v>
      </c>
      <c r="Z464" s="3" t="s">
        <v>40</v>
      </c>
      <c r="AA464" s="3">
        <v>0</v>
      </c>
      <c r="AB464" s="3">
        <v>2007</v>
      </c>
    </row>
    <row r="465" spans="1:28" x14ac:dyDescent="0.25">
      <c r="A465">
        <v>69</v>
      </c>
      <c r="B465" s="3" t="s">
        <v>6033</v>
      </c>
      <c r="C465" s="3" t="s">
        <v>127</v>
      </c>
      <c r="D465" s="3" t="s">
        <v>20</v>
      </c>
      <c r="E465" s="4">
        <v>47.302</v>
      </c>
      <c r="F465" s="4">
        <v>1</v>
      </c>
      <c r="G465" s="4">
        <v>47.302</v>
      </c>
      <c r="H465" s="3" t="s">
        <v>6034</v>
      </c>
      <c r="I465" s="3" t="s">
        <v>6035</v>
      </c>
      <c r="J465" s="3" t="s">
        <v>6036</v>
      </c>
      <c r="K465" s="18" t="str">
        <f t="shared" si="11"/>
        <v>Databáze H11</v>
      </c>
      <c r="L465" s="3" t="s">
        <v>6033</v>
      </c>
      <c r="M465" s="3" t="s">
        <v>7513</v>
      </c>
      <c r="N465" s="19" t="s">
        <v>7543</v>
      </c>
      <c r="O465" s="3" t="s">
        <v>8824</v>
      </c>
      <c r="P465" s="18" t="str">
        <f t="shared" si="10"/>
        <v>Katalog NK</v>
      </c>
      <c r="Q465" s="3" t="s">
        <v>9167</v>
      </c>
      <c r="R465" s="3" t="s">
        <v>8919</v>
      </c>
      <c r="S465" s="3" t="s">
        <v>9017</v>
      </c>
      <c r="T465" s="3" t="s">
        <v>89</v>
      </c>
      <c r="U465" s="3">
        <v>1</v>
      </c>
      <c r="V465" s="3" t="s">
        <v>26</v>
      </c>
      <c r="W465" s="3" t="s">
        <v>8980</v>
      </c>
      <c r="X465" s="3" t="s">
        <v>4485</v>
      </c>
      <c r="Y465" s="3" t="s">
        <v>6037</v>
      </c>
      <c r="Z465" s="3" t="s">
        <v>60</v>
      </c>
      <c r="AA465" s="3">
        <v>0</v>
      </c>
      <c r="AB465" s="3">
        <v>2007</v>
      </c>
    </row>
    <row r="466" spans="1:28" x14ac:dyDescent="0.25">
      <c r="A466">
        <v>1152</v>
      </c>
      <c r="B466" s="3" t="s">
        <v>4142</v>
      </c>
      <c r="C466" s="3" t="s">
        <v>288</v>
      </c>
      <c r="D466" s="3" t="s">
        <v>161</v>
      </c>
      <c r="E466" s="4">
        <v>0</v>
      </c>
      <c r="F466" s="4">
        <v>1</v>
      </c>
      <c r="G466" s="4">
        <v>0</v>
      </c>
      <c r="H466" s="3" t="s">
        <v>4143</v>
      </c>
      <c r="I466" s="3" t="s">
        <v>4144</v>
      </c>
      <c r="J466" s="3" t="s">
        <v>4145</v>
      </c>
      <c r="K466" s="18" t="str">
        <f t="shared" si="11"/>
        <v>Databáze H11</v>
      </c>
      <c r="L466" s="3" t="s">
        <v>4146</v>
      </c>
      <c r="M466" s="3" t="s">
        <v>7513</v>
      </c>
      <c r="N466" s="20" t="s">
        <v>7870</v>
      </c>
      <c r="O466" s="3" t="s">
        <v>8823</v>
      </c>
      <c r="P466" s="18" t="str">
        <f t="shared" si="10"/>
        <v>Katalog NK</v>
      </c>
      <c r="Q466" s="18"/>
      <c r="R466" s="3"/>
      <c r="S466" s="3"/>
      <c r="T466" s="3" t="s">
        <v>66</v>
      </c>
      <c r="U466" s="3">
        <v>10</v>
      </c>
      <c r="V466" s="3" t="s">
        <v>293</v>
      </c>
      <c r="W466" s="3" t="s">
        <v>8980</v>
      </c>
      <c r="X466" s="3" t="s">
        <v>443</v>
      </c>
      <c r="Y466" s="3" t="s">
        <v>443</v>
      </c>
      <c r="Z466" s="3" t="s">
        <v>28</v>
      </c>
      <c r="AA466" s="3">
        <v>0</v>
      </c>
      <c r="AB466" s="3">
        <v>2008</v>
      </c>
    </row>
    <row r="467" spans="1:28" x14ac:dyDescent="0.25">
      <c r="A467">
        <v>1299</v>
      </c>
      <c r="B467" s="3" t="s">
        <v>1568</v>
      </c>
      <c r="C467" s="3" t="s">
        <v>288</v>
      </c>
      <c r="D467" s="3" t="s">
        <v>161</v>
      </c>
      <c r="E467" s="4">
        <v>0</v>
      </c>
      <c r="F467" s="4">
        <v>1</v>
      </c>
      <c r="G467" s="4">
        <v>0</v>
      </c>
      <c r="H467" s="3" t="s">
        <v>1569</v>
      </c>
      <c r="I467" s="3" t="s">
        <v>1570</v>
      </c>
      <c r="J467" s="3" t="s">
        <v>1571</v>
      </c>
      <c r="K467" s="18" t="str">
        <f t="shared" si="11"/>
        <v>Databáze H11</v>
      </c>
      <c r="L467" s="3" t="s">
        <v>1572</v>
      </c>
      <c r="M467" s="3" t="s">
        <v>7513</v>
      </c>
      <c r="N467" s="20" t="s">
        <v>7870</v>
      </c>
      <c r="O467" s="3" t="s">
        <v>8823</v>
      </c>
      <c r="P467" s="18" t="str">
        <f t="shared" si="10"/>
        <v>Katalog NK</v>
      </c>
      <c r="Q467" s="18"/>
      <c r="R467" s="3"/>
      <c r="S467" s="3"/>
      <c r="T467" s="3" t="s">
        <v>66</v>
      </c>
      <c r="U467" s="3">
        <v>10</v>
      </c>
      <c r="V467" s="3" t="s">
        <v>293</v>
      </c>
      <c r="W467" s="3" t="s">
        <v>8980</v>
      </c>
      <c r="X467" s="3" t="s">
        <v>443</v>
      </c>
      <c r="Y467" s="3" t="s">
        <v>443</v>
      </c>
      <c r="Z467" s="3" t="s">
        <v>40</v>
      </c>
      <c r="AA467" s="3">
        <v>0</v>
      </c>
      <c r="AB467" s="3">
        <v>2009</v>
      </c>
    </row>
    <row r="468" spans="1:28" x14ac:dyDescent="0.25">
      <c r="A468">
        <v>415</v>
      </c>
      <c r="B468" s="3" t="s">
        <v>5037</v>
      </c>
      <c r="C468" s="3" t="s">
        <v>19</v>
      </c>
      <c r="D468" s="3" t="s">
        <v>20</v>
      </c>
      <c r="E468" s="4">
        <v>20.184999999999999</v>
      </c>
      <c r="F468" s="4">
        <v>1.4E-2</v>
      </c>
      <c r="G468" s="4">
        <v>0.28799999999999998</v>
      </c>
      <c r="H468" s="3" t="s">
        <v>5038</v>
      </c>
      <c r="I468" s="3" t="s">
        <v>5039</v>
      </c>
      <c r="J468" s="3" t="s">
        <v>5040</v>
      </c>
      <c r="K468" s="18" t="str">
        <f t="shared" si="11"/>
        <v>Databáze H11</v>
      </c>
      <c r="L468" s="3" t="s">
        <v>5041</v>
      </c>
      <c r="M468" s="3" t="s">
        <v>7513</v>
      </c>
      <c r="N468" s="20" t="s">
        <v>7812</v>
      </c>
      <c r="O468" s="3" t="s">
        <v>8819</v>
      </c>
      <c r="P468" s="18" t="str">
        <f t="shared" si="10"/>
        <v>Katalog NK</v>
      </c>
      <c r="Q468" s="18"/>
      <c r="R468" s="3" t="s">
        <v>8924</v>
      </c>
      <c r="S468" s="3" t="s">
        <v>9077</v>
      </c>
      <c r="T468" s="3" t="s">
        <v>1554</v>
      </c>
      <c r="U468" s="3">
        <v>3</v>
      </c>
      <c r="V468" s="3" t="s">
        <v>47</v>
      </c>
      <c r="W468" s="3" t="s">
        <v>8980</v>
      </c>
      <c r="X468" s="3" t="s">
        <v>1446</v>
      </c>
      <c r="Y468" s="3" t="s">
        <v>1446</v>
      </c>
      <c r="Z468" s="3" t="s">
        <v>1462</v>
      </c>
      <c r="AA468" s="3">
        <v>0</v>
      </c>
      <c r="AB468" s="3">
        <v>2007</v>
      </c>
    </row>
    <row r="469" spans="1:28" x14ac:dyDescent="0.25">
      <c r="A469">
        <v>1001</v>
      </c>
      <c r="B469" s="3" t="s">
        <v>5645</v>
      </c>
      <c r="C469" s="3" t="s">
        <v>288</v>
      </c>
      <c r="D469" s="3" t="s">
        <v>161</v>
      </c>
      <c r="E469" s="4">
        <v>0</v>
      </c>
      <c r="F469" s="4">
        <v>1</v>
      </c>
      <c r="G469" s="4">
        <v>0</v>
      </c>
      <c r="H469" s="3" t="s">
        <v>5646</v>
      </c>
      <c r="I469" s="3" t="s">
        <v>5647</v>
      </c>
      <c r="J469" s="3" t="s">
        <v>5648</v>
      </c>
      <c r="K469" s="18" t="str">
        <f t="shared" si="11"/>
        <v>Databáze H11</v>
      </c>
      <c r="L469" s="3" t="s">
        <v>5649</v>
      </c>
      <c r="M469" s="3" t="s">
        <v>7513</v>
      </c>
      <c r="N469" s="20" t="s">
        <v>7960</v>
      </c>
      <c r="O469" s="3" t="s">
        <v>8816</v>
      </c>
      <c r="P469" s="18" t="str">
        <f t="shared" si="10"/>
        <v>Katalog NK</v>
      </c>
      <c r="Q469" s="18"/>
      <c r="R469" s="3" t="s">
        <v>8928</v>
      </c>
      <c r="S469" s="3"/>
      <c r="T469" s="3" t="s">
        <v>89</v>
      </c>
      <c r="U469" s="3">
        <v>1</v>
      </c>
      <c r="V469" s="3" t="s">
        <v>293</v>
      </c>
      <c r="W469" s="3" t="s">
        <v>8980</v>
      </c>
      <c r="X469" s="3" t="s">
        <v>5644</v>
      </c>
      <c r="Y469" s="3" t="s">
        <v>5644</v>
      </c>
      <c r="Z469" s="3" t="s">
        <v>28</v>
      </c>
      <c r="AA469" s="3">
        <v>0</v>
      </c>
      <c r="AB469" s="3">
        <v>2007</v>
      </c>
    </row>
    <row r="470" spans="1:28" x14ac:dyDescent="0.25">
      <c r="A470">
        <v>1002</v>
      </c>
      <c r="B470" s="3" t="s">
        <v>5639</v>
      </c>
      <c r="C470" s="3" t="s">
        <v>288</v>
      </c>
      <c r="D470" s="3" t="s">
        <v>161</v>
      </c>
      <c r="E470" s="4">
        <v>0</v>
      </c>
      <c r="F470" s="4">
        <v>1</v>
      </c>
      <c r="G470" s="4">
        <v>0</v>
      </c>
      <c r="H470" s="3" t="s">
        <v>5640</v>
      </c>
      <c r="I470" s="3" t="s">
        <v>5641</v>
      </c>
      <c r="J470" s="3" t="s">
        <v>5642</v>
      </c>
      <c r="K470" s="18" t="str">
        <f t="shared" si="11"/>
        <v>Databáze H11</v>
      </c>
      <c r="L470" s="3" t="s">
        <v>5643</v>
      </c>
      <c r="M470" s="3" t="s">
        <v>7512</v>
      </c>
      <c r="N470" s="20" t="s">
        <v>7960</v>
      </c>
      <c r="O470" s="3" t="s">
        <v>8816</v>
      </c>
      <c r="P470" s="18" t="str">
        <f t="shared" si="10"/>
        <v>Katalog NK</v>
      </c>
      <c r="Q470" s="18"/>
      <c r="R470" s="3"/>
      <c r="S470" s="3"/>
      <c r="T470" s="3" t="s">
        <v>89</v>
      </c>
      <c r="U470" s="3">
        <v>1</v>
      </c>
      <c r="V470" s="3" t="s">
        <v>293</v>
      </c>
      <c r="W470" s="3" t="s">
        <v>8980</v>
      </c>
      <c r="X470" s="3" t="s">
        <v>5644</v>
      </c>
      <c r="Y470" s="3" t="s">
        <v>5644</v>
      </c>
      <c r="Z470" s="3" t="s">
        <v>28</v>
      </c>
      <c r="AA470" s="3">
        <v>0</v>
      </c>
      <c r="AB470" s="3">
        <v>2007</v>
      </c>
    </row>
    <row r="471" spans="1:28" x14ac:dyDescent="0.25">
      <c r="A471">
        <v>833</v>
      </c>
      <c r="B471" s="3" t="s">
        <v>5317</v>
      </c>
      <c r="C471" s="3" t="s">
        <v>288</v>
      </c>
      <c r="D471" s="3" t="s">
        <v>161</v>
      </c>
      <c r="E471" s="4">
        <v>0</v>
      </c>
      <c r="F471" s="4">
        <v>1</v>
      </c>
      <c r="G471" s="4">
        <v>0</v>
      </c>
      <c r="H471" s="3" t="s">
        <v>5318</v>
      </c>
      <c r="I471" s="3" t="s">
        <v>5319</v>
      </c>
      <c r="J471" s="3" t="s">
        <v>5320</v>
      </c>
      <c r="K471" s="18" t="str">
        <f t="shared" si="11"/>
        <v>Databáze H11</v>
      </c>
      <c r="L471" s="3" t="s">
        <v>5321</v>
      </c>
      <c r="M471" s="3" t="s">
        <v>7513</v>
      </c>
      <c r="N471" s="20" t="s">
        <v>7857</v>
      </c>
      <c r="O471" s="3" t="s">
        <v>8811</v>
      </c>
      <c r="P471" s="18" t="str">
        <f t="shared" si="10"/>
        <v>Katalog NK</v>
      </c>
      <c r="Q471" s="18"/>
      <c r="R471" s="3"/>
      <c r="S471" s="3"/>
      <c r="T471" s="3" t="s">
        <v>89</v>
      </c>
      <c r="U471" s="3">
        <v>1</v>
      </c>
      <c r="V471" s="3" t="s">
        <v>293</v>
      </c>
      <c r="W471" s="3" t="s">
        <v>8980</v>
      </c>
      <c r="X471" s="3" t="s">
        <v>265</v>
      </c>
      <c r="Y471" s="3" t="s">
        <v>5322</v>
      </c>
      <c r="Z471" s="3" t="s">
        <v>1462</v>
      </c>
      <c r="AA471" s="3">
        <v>0</v>
      </c>
      <c r="AB471" s="3">
        <v>2007</v>
      </c>
    </row>
    <row r="472" spans="1:28" x14ac:dyDescent="0.25">
      <c r="A472">
        <v>244</v>
      </c>
      <c r="B472" s="3" t="s">
        <v>5021</v>
      </c>
      <c r="C472" s="3" t="s">
        <v>19</v>
      </c>
      <c r="D472" s="3" t="s">
        <v>20</v>
      </c>
      <c r="E472" s="4">
        <v>46.579000000000001</v>
      </c>
      <c r="F472" s="4">
        <v>0.26100000000000001</v>
      </c>
      <c r="G472" s="4">
        <v>12.166</v>
      </c>
      <c r="H472" s="3" t="s">
        <v>5022</v>
      </c>
      <c r="I472" s="3" t="s">
        <v>5023</v>
      </c>
      <c r="J472" s="3" t="s">
        <v>5024</v>
      </c>
      <c r="K472" s="18" t="str">
        <f t="shared" si="11"/>
        <v>Databáze H11</v>
      </c>
      <c r="L472" s="3" t="s">
        <v>5025</v>
      </c>
      <c r="M472" s="3" t="s">
        <v>7512</v>
      </c>
      <c r="N472" s="20" t="s">
        <v>7747</v>
      </c>
      <c r="O472" s="3" t="s">
        <v>8810</v>
      </c>
      <c r="P472" s="18" t="str">
        <f t="shared" si="10"/>
        <v>Katalog NK</v>
      </c>
      <c r="Q472" s="18"/>
      <c r="R472" s="3"/>
      <c r="S472" s="50" t="s">
        <v>9076</v>
      </c>
      <c r="T472" s="3" t="s">
        <v>25</v>
      </c>
      <c r="U472" s="3">
        <v>10</v>
      </c>
      <c r="V472" s="3" t="s">
        <v>26</v>
      </c>
      <c r="W472" s="3" t="s">
        <v>8980</v>
      </c>
      <c r="X472" s="3" t="s">
        <v>5026</v>
      </c>
      <c r="Y472" s="3" t="s">
        <v>5026</v>
      </c>
      <c r="Z472" s="3" t="s">
        <v>28</v>
      </c>
      <c r="AA472" s="3">
        <v>0</v>
      </c>
      <c r="AB472" s="3">
        <v>2007</v>
      </c>
    </row>
    <row r="473" spans="1:28" x14ac:dyDescent="0.25">
      <c r="A473">
        <v>71</v>
      </c>
      <c r="B473" s="3" t="s">
        <v>5081</v>
      </c>
      <c r="C473" s="3" t="s">
        <v>19</v>
      </c>
      <c r="D473" s="3" t="s">
        <v>20</v>
      </c>
      <c r="E473" s="4">
        <v>47.302</v>
      </c>
      <c r="F473" s="4">
        <v>4.3999999999999997E-2</v>
      </c>
      <c r="G473" s="4">
        <v>2.0619999999999998</v>
      </c>
      <c r="H473" s="3" t="s">
        <v>5082</v>
      </c>
      <c r="I473" s="3" t="s">
        <v>5083</v>
      </c>
      <c r="J473" s="3" t="s">
        <v>5084</v>
      </c>
      <c r="K473" s="18" t="str">
        <f t="shared" si="11"/>
        <v>Databáze H11</v>
      </c>
      <c r="L473" s="3" t="s">
        <v>5085</v>
      </c>
      <c r="M473" s="3" t="s">
        <v>7513</v>
      </c>
      <c r="N473" s="20" t="s">
        <v>7677</v>
      </c>
      <c r="O473" s="3" t="s">
        <v>8809</v>
      </c>
      <c r="P473" s="18" t="str">
        <f t="shared" si="10"/>
        <v>Katalog NK</v>
      </c>
      <c r="Q473" s="18"/>
      <c r="R473" s="3"/>
      <c r="S473" s="21" t="s">
        <v>9030</v>
      </c>
      <c r="T473" s="3" t="s">
        <v>89</v>
      </c>
      <c r="U473" s="3">
        <v>1</v>
      </c>
      <c r="V473" s="3" t="s">
        <v>26</v>
      </c>
      <c r="W473" s="3" t="s">
        <v>8980</v>
      </c>
      <c r="X473" s="3" t="s">
        <v>254</v>
      </c>
      <c r="Y473" s="3" t="s">
        <v>254</v>
      </c>
      <c r="Z473" s="3" t="s">
        <v>40</v>
      </c>
      <c r="AA473" s="3">
        <v>0</v>
      </c>
      <c r="AB473" s="3">
        <v>2007</v>
      </c>
    </row>
    <row r="474" spans="1:28" x14ac:dyDescent="0.25">
      <c r="A474">
        <v>1336</v>
      </c>
      <c r="B474" s="3" t="s">
        <v>1441</v>
      </c>
      <c r="C474" s="3" t="s">
        <v>288</v>
      </c>
      <c r="D474" s="3" t="s">
        <v>161</v>
      </c>
      <c r="E474" s="4">
        <v>0</v>
      </c>
      <c r="F474" s="4">
        <v>1</v>
      </c>
      <c r="G474" s="4">
        <v>0</v>
      </c>
      <c r="H474" s="3" t="s">
        <v>1442</v>
      </c>
      <c r="I474" s="3" t="s">
        <v>1443</v>
      </c>
      <c r="J474" s="3" t="s">
        <v>1444</v>
      </c>
      <c r="K474" s="18" t="str">
        <f t="shared" si="11"/>
        <v>Databáze H11</v>
      </c>
      <c r="L474" s="3" t="s">
        <v>1445</v>
      </c>
      <c r="M474" s="3" t="s">
        <v>7512</v>
      </c>
      <c r="N474" s="20" t="s">
        <v>8117</v>
      </c>
      <c r="O474" s="3" t="s">
        <v>8808</v>
      </c>
      <c r="P474" s="18" t="str">
        <f t="shared" si="10"/>
        <v>Katalog NK</v>
      </c>
      <c r="Q474" s="18"/>
      <c r="R474" s="3"/>
      <c r="S474" s="3"/>
      <c r="T474" s="3" t="s">
        <v>89</v>
      </c>
      <c r="U474" s="3">
        <v>1</v>
      </c>
      <c r="V474" s="3" t="s">
        <v>293</v>
      </c>
      <c r="W474" s="3" t="s">
        <v>8980</v>
      </c>
      <c r="X474" s="3" t="s">
        <v>1446</v>
      </c>
      <c r="Y474" s="3" t="s">
        <v>1447</v>
      </c>
      <c r="Z474" s="3" t="s">
        <v>28</v>
      </c>
      <c r="AA474" s="3">
        <v>0</v>
      </c>
      <c r="AB474" s="3">
        <v>2009</v>
      </c>
    </row>
    <row r="475" spans="1:28" x14ac:dyDescent="0.25">
      <c r="A475">
        <v>70</v>
      </c>
      <c r="B475" s="3" t="s">
        <v>4365</v>
      </c>
      <c r="C475" s="3" t="s">
        <v>19</v>
      </c>
      <c r="D475" s="3" t="s">
        <v>20</v>
      </c>
      <c r="E475" s="4">
        <v>47.302</v>
      </c>
      <c r="F475" s="4">
        <v>3.1E-2</v>
      </c>
      <c r="G475" s="4">
        <v>1.478</v>
      </c>
      <c r="H475" s="3" t="s">
        <v>4366</v>
      </c>
      <c r="I475" s="3" t="s">
        <v>4367</v>
      </c>
      <c r="J475" s="3" t="s">
        <v>4368</v>
      </c>
      <c r="K475" s="18" t="str">
        <f t="shared" si="11"/>
        <v>Databáze H11</v>
      </c>
      <c r="L475" s="3" t="s">
        <v>4369</v>
      </c>
      <c r="M475" s="3" t="s">
        <v>7512</v>
      </c>
      <c r="N475" s="20" t="s">
        <v>7676</v>
      </c>
      <c r="O475" s="3" t="s">
        <v>8801</v>
      </c>
      <c r="P475" s="18" t="str">
        <f t="shared" si="10"/>
        <v>Katalog NK</v>
      </c>
      <c r="Q475" s="18"/>
      <c r="R475" s="3"/>
      <c r="S475" s="50" t="s">
        <v>9074</v>
      </c>
      <c r="T475" s="3" t="s">
        <v>89</v>
      </c>
      <c r="U475" s="3">
        <v>1</v>
      </c>
      <c r="V475" s="3" t="s">
        <v>26</v>
      </c>
      <c r="W475" s="3" t="s">
        <v>8980</v>
      </c>
      <c r="X475" s="3" t="s">
        <v>590</v>
      </c>
      <c r="Y475" s="3" t="s">
        <v>590</v>
      </c>
      <c r="Z475" s="3" t="s">
        <v>133</v>
      </c>
      <c r="AA475" s="3">
        <v>0</v>
      </c>
      <c r="AB475" s="3">
        <v>2007</v>
      </c>
    </row>
    <row r="476" spans="1:28" hidden="1" x14ac:dyDescent="0.25">
      <c r="A476">
        <v>776</v>
      </c>
      <c r="B476" s="3" t="s">
        <v>7168</v>
      </c>
      <c r="C476" s="3" t="s">
        <v>288</v>
      </c>
      <c r="D476" s="3" t="s">
        <v>161</v>
      </c>
      <c r="E476" s="4">
        <v>0</v>
      </c>
      <c r="F476" s="4">
        <v>1</v>
      </c>
      <c r="G476" s="4">
        <v>0</v>
      </c>
      <c r="H476" s="3" t="s">
        <v>7169</v>
      </c>
      <c r="I476" s="3" t="s">
        <v>7170</v>
      </c>
      <c r="J476" s="3" t="s">
        <v>7171</v>
      </c>
      <c r="K476" s="18" t="str">
        <f t="shared" si="11"/>
        <v>Databáze H11</v>
      </c>
      <c r="L476" s="3" t="s">
        <v>7172</v>
      </c>
      <c r="M476" s="3" t="s">
        <v>7513</v>
      </c>
      <c r="N476" s="20" t="s">
        <v>7878</v>
      </c>
      <c r="O476" s="3" t="s">
        <v>8817</v>
      </c>
      <c r="P476" s="18" t="str">
        <f t="shared" si="10"/>
        <v>Katalog NK</v>
      </c>
      <c r="Q476" s="18"/>
      <c r="R476" s="3" t="s">
        <v>8930</v>
      </c>
      <c r="S476" s="3"/>
      <c r="T476" s="3" t="s">
        <v>89</v>
      </c>
      <c r="U476" s="3">
        <v>1</v>
      </c>
      <c r="V476" s="3" t="s">
        <v>293</v>
      </c>
      <c r="W476" s="3" t="s">
        <v>8980</v>
      </c>
      <c r="X476" s="3" t="s">
        <v>5644</v>
      </c>
      <c r="Y476" s="3" t="s">
        <v>5644</v>
      </c>
      <c r="Z476" s="3" t="s">
        <v>28</v>
      </c>
      <c r="AA476" s="3">
        <v>0</v>
      </c>
      <c r="AB476" s="3">
        <v>2006</v>
      </c>
    </row>
    <row r="477" spans="1:28" hidden="1" x14ac:dyDescent="0.25">
      <c r="A477">
        <v>775</v>
      </c>
      <c r="B477" s="3" t="s">
        <v>6219</v>
      </c>
      <c r="C477" s="3" t="s">
        <v>288</v>
      </c>
      <c r="D477" s="3" t="s">
        <v>161</v>
      </c>
      <c r="E477" s="4">
        <v>0</v>
      </c>
      <c r="F477" s="4">
        <v>1</v>
      </c>
      <c r="G477" s="4">
        <v>0</v>
      </c>
      <c r="H477" s="3" t="s">
        <v>6220</v>
      </c>
      <c r="I477" s="3" t="s">
        <v>6221</v>
      </c>
      <c r="J477" s="3" t="s">
        <v>6222</v>
      </c>
      <c r="K477" s="18" t="str">
        <f t="shared" si="11"/>
        <v>Databáze H11</v>
      </c>
      <c r="L477" s="3" t="s">
        <v>6223</v>
      </c>
      <c r="M477" s="3" t="s">
        <v>7513</v>
      </c>
      <c r="N477" s="20" t="s">
        <v>7877</v>
      </c>
      <c r="O477" s="3" t="s">
        <v>8820</v>
      </c>
      <c r="P477" s="18" t="str">
        <f t="shared" si="10"/>
        <v>Katalog NK</v>
      </c>
      <c r="Q477" s="18"/>
      <c r="R477" s="3" t="s">
        <v>8930</v>
      </c>
      <c r="S477" s="3"/>
      <c r="T477" s="3" t="s">
        <v>89</v>
      </c>
      <c r="U477" s="3">
        <v>1</v>
      </c>
      <c r="V477" s="3" t="s">
        <v>293</v>
      </c>
      <c r="W477" s="3" t="s">
        <v>8980</v>
      </c>
      <c r="X477" s="3" t="s">
        <v>5644</v>
      </c>
      <c r="Y477" s="3" t="s">
        <v>5644</v>
      </c>
      <c r="Z477" s="3" t="s">
        <v>28</v>
      </c>
      <c r="AA477" s="3">
        <v>0</v>
      </c>
      <c r="AB477" s="3">
        <v>2006</v>
      </c>
    </row>
    <row r="478" spans="1:28" hidden="1" x14ac:dyDescent="0.25">
      <c r="A478">
        <v>814</v>
      </c>
      <c r="B478" s="3" t="s">
        <v>6258</v>
      </c>
      <c r="C478" s="3" t="s">
        <v>288</v>
      </c>
      <c r="D478" s="3" t="s">
        <v>161</v>
      </c>
      <c r="E478" s="4">
        <v>0</v>
      </c>
      <c r="F478" s="4">
        <v>1</v>
      </c>
      <c r="G478" s="4">
        <v>0</v>
      </c>
      <c r="H478" s="3" t="s">
        <v>6259</v>
      </c>
      <c r="I478" s="3" t="s">
        <v>6260</v>
      </c>
      <c r="J478" s="3" t="s">
        <v>6261</v>
      </c>
      <c r="K478" s="18" t="str">
        <f t="shared" si="11"/>
        <v>Databáze H11</v>
      </c>
      <c r="L478" s="3" t="s">
        <v>6262</v>
      </c>
      <c r="M478" s="3" t="s">
        <v>7513</v>
      </c>
      <c r="N478" s="20" t="s">
        <v>7897</v>
      </c>
      <c r="O478" s="3" t="s">
        <v>8829</v>
      </c>
      <c r="P478" s="18" t="str">
        <f t="shared" si="10"/>
        <v>Katalog NK</v>
      </c>
      <c r="Q478" s="18"/>
      <c r="R478" s="3" t="s">
        <v>8930</v>
      </c>
      <c r="S478" s="3"/>
      <c r="T478" s="3" t="s">
        <v>56</v>
      </c>
      <c r="U478" s="3">
        <v>1</v>
      </c>
      <c r="V478" s="3" t="s">
        <v>293</v>
      </c>
      <c r="W478" s="3" t="s">
        <v>8980</v>
      </c>
      <c r="X478" s="3" t="s">
        <v>957</v>
      </c>
      <c r="Y478" s="3" t="s">
        <v>957</v>
      </c>
      <c r="Z478" s="3" t="s">
        <v>40</v>
      </c>
      <c r="AA478" s="3">
        <v>0</v>
      </c>
      <c r="AB478" s="3">
        <v>2006</v>
      </c>
    </row>
    <row r="479" spans="1:28" hidden="1" x14ac:dyDescent="0.25">
      <c r="A479">
        <v>758</v>
      </c>
      <c r="B479" s="3" t="s">
        <v>7088</v>
      </c>
      <c r="C479" s="3" t="s">
        <v>288</v>
      </c>
      <c r="D479" s="3" t="s">
        <v>161</v>
      </c>
      <c r="E479" s="4">
        <v>0</v>
      </c>
      <c r="F479" s="4">
        <v>1</v>
      </c>
      <c r="G479" s="4">
        <v>0</v>
      </c>
      <c r="H479" s="3" t="s">
        <v>7089</v>
      </c>
      <c r="I479" s="3" t="s">
        <v>7090</v>
      </c>
      <c r="J479" s="3" t="s">
        <v>7091</v>
      </c>
      <c r="K479" s="18" t="str">
        <f t="shared" si="11"/>
        <v>Databáze H11</v>
      </c>
      <c r="L479" s="3" t="s">
        <v>7092</v>
      </c>
      <c r="M479" s="3" t="s">
        <v>7513</v>
      </c>
      <c r="N479" s="20" t="s">
        <v>7868</v>
      </c>
      <c r="O479" s="3" t="s">
        <v>8834</v>
      </c>
      <c r="P479" s="18" t="str">
        <f t="shared" si="10"/>
        <v>Katalog NK</v>
      </c>
      <c r="Q479" s="18"/>
      <c r="R479" s="3" t="s">
        <v>8930</v>
      </c>
      <c r="S479" s="3"/>
      <c r="T479" s="3" t="s">
        <v>73</v>
      </c>
      <c r="U479" s="3">
        <v>10</v>
      </c>
      <c r="V479" s="3" t="s">
        <v>293</v>
      </c>
      <c r="W479" s="3" t="s">
        <v>8980</v>
      </c>
      <c r="X479" s="3" t="s">
        <v>823</v>
      </c>
      <c r="Y479" s="3" t="s">
        <v>823</v>
      </c>
      <c r="Z479" s="3" t="s">
        <v>28</v>
      </c>
      <c r="AA479" s="3">
        <v>0</v>
      </c>
      <c r="AB479" s="3">
        <v>2006</v>
      </c>
    </row>
    <row r="480" spans="1:28" x14ac:dyDescent="0.25">
      <c r="A480">
        <v>1244</v>
      </c>
      <c r="B480" s="3" t="s">
        <v>2991</v>
      </c>
      <c r="C480" s="3" t="s">
        <v>288</v>
      </c>
      <c r="D480" s="3" t="s">
        <v>161</v>
      </c>
      <c r="E480" s="4">
        <v>0</v>
      </c>
      <c r="F480" s="4">
        <v>1</v>
      </c>
      <c r="G480" s="4">
        <v>0</v>
      </c>
      <c r="H480" s="3" t="s">
        <v>2992</v>
      </c>
      <c r="I480" s="3" t="s">
        <v>2993</v>
      </c>
      <c r="J480" s="3" t="s">
        <v>2994</v>
      </c>
      <c r="K480" s="18" t="str">
        <f t="shared" si="11"/>
        <v>Databáze H11</v>
      </c>
      <c r="L480" s="3" t="s">
        <v>2864</v>
      </c>
      <c r="M480" s="3" t="s">
        <v>7512</v>
      </c>
      <c r="N480" s="20" t="s">
        <v>8073</v>
      </c>
      <c r="O480" s="3" t="s">
        <v>8800</v>
      </c>
      <c r="P480" s="18" t="str">
        <f t="shared" si="10"/>
        <v>Katalog NK</v>
      </c>
      <c r="Q480" s="18"/>
      <c r="R480" s="3"/>
      <c r="S480" s="3"/>
      <c r="T480" s="3" t="s">
        <v>89</v>
      </c>
      <c r="U480" s="3">
        <v>1</v>
      </c>
      <c r="V480" s="3" t="s">
        <v>293</v>
      </c>
      <c r="W480" s="3" t="s">
        <v>8980</v>
      </c>
      <c r="X480" s="3" t="s">
        <v>159</v>
      </c>
      <c r="Y480" s="3" t="s">
        <v>159</v>
      </c>
      <c r="Z480" s="3" t="s">
        <v>60</v>
      </c>
      <c r="AA480" s="3">
        <v>0</v>
      </c>
      <c r="AB480" s="3">
        <v>2008</v>
      </c>
    </row>
    <row r="481" spans="1:28" hidden="1" x14ac:dyDescent="0.25">
      <c r="A481">
        <v>749</v>
      </c>
      <c r="B481" s="3" t="s">
        <v>6460</v>
      </c>
      <c r="C481" s="3" t="s">
        <v>288</v>
      </c>
      <c r="D481" s="3" t="s">
        <v>161</v>
      </c>
      <c r="E481" s="4">
        <v>0</v>
      </c>
      <c r="F481" s="4">
        <v>1</v>
      </c>
      <c r="G481" s="4">
        <v>0</v>
      </c>
      <c r="H481" s="3" t="s">
        <v>6461</v>
      </c>
      <c r="I481" s="3" t="s">
        <v>6462</v>
      </c>
      <c r="J481" s="3" t="s">
        <v>6463</v>
      </c>
      <c r="K481" s="18" t="str">
        <f t="shared" si="11"/>
        <v>Databáze H11</v>
      </c>
      <c r="L481" s="3" t="s">
        <v>6198</v>
      </c>
      <c r="M481" s="3" t="s">
        <v>7513</v>
      </c>
      <c r="N481" s="20" t="s">
        <v>7589</v>
      </c>
      <c r="O481" s="3" t="s">
        <v>8886</v>
      </c>
      <c r="P481" s="18" t="str">
        <f t="shared" si="10"/>
        <v>Katalog NK</v>
      </c>
      <c r="Q481" s="18"/>
      <c r="R481" s="3" t="s">
        <v>8930</v>
      </c>
      <c r="S481" s="3"/>
      <c r="T481" s="3" t="s">
        <v>73</v>
      </c>
      <c r="U481" s="3">
        <v>10</v>
      </c>
      <c r="V481" s="3" t="s">
        <v>293</v>
      </c>
      <c r="W481" s="3" t="s">
        <v>8980</v>
      </c>
      <c r="X481" s="3" t="s">
        <v>1488</v>
      </c>
      <c r="Y481" s="3" t="s">
        <v>1488</v>
      </c>
      <c r="Z481" s="3" t="s">
        <v>4270</v>
      </c>
      <c r="AA481" s="3">
        <v>0</v>
      </c>
      <c r="AB481" s="3">
        <v>2006</v>
      </c>
    </row>
    <row r="482" spans="1:28" hidden="1" x14ac:dyDescent="0.25">
      <c r="A482">
        <v>795</v>
      </c>
      <c r="B482" s="3" t="s">
        <v>6703</v>
      </c>
      <c r="C482" s="3" t="s">
        <v>288</v>
      </c>
      <c r="D482" s="3" t="s">
        <v>161</v>
      </c>
      <c r="E482" s="4">
        <v>0</v>
      </c>
      <c r="F482" s="4">
        <v>1</v>
      </c>
      <c r="G482" s="4">
        <v>0</v>
      </c>
      <c r="H482" s="3" t="s">
        <v>6704</v>
      </c>
      <c r="I482" s="3" t="s">
        <v>6705</v>
      </c>
      <c r="J482" s="3" t="s">
        <v>6706</v>
      </c>
      <c r="K482" s="18" t="str">
        <f t="shared" si="11"/>
        <v>Databáze H11</v>
      </c>
      <c r="L482" s="3" t="s">
        <v>6707</v>
      </c>
      <c r="M482" s="3" t="s">
        <v>7513</v>
      </c>
      <c r="N482" s="20" t="s">
        <v>7888</v>
      </c>
      <c r="O482" s="3" t="s">
        <v>8866</v>
      </c>
      <c r="P482" s="18" t="str">
        <f t="shared" si="10"/>
        <v>Katalog NK</v>
      </c>
      <c r="Q482" s="18"/>
      <c r="R482" s="3" t="s">
        <v>8930</v>
      </c>
      <c r="S482" s="3"/>
      <c r="T482" s="3" t="s">
        <v>73</v>
      </c>
      <c r="U482" s="3">
        <v>10</v>
      </c>
      <c r="V482" s="3" t="s">
        <v>293</v>
      </c>
      <c r="W482" s="3" t="s">
        <v>8980</v>
      </c>
      <c r="X482" s="3" t="s">
        <v>125</v>
      </c>
      <c r="Y482" s="3" t="s">
        <v>125</v>
      </c>
      <c r="Z482" s="3" t="s">
        <v>40</v>
      </c>
      <c r="AA482" s="3">
        <v>0</v>
      </c>
      <c r="AB482" s="3">
        <v>2006</v>
      </c>
    </row>
    <row r="483" spans="1:28" x14ac:dyDescent="0.25">
      <c r="A483">
        <v>1245</v>
      </c>
      <c r="B483" s="3" t="s">
        <v>2860</v>
      </c>
      <c r="C483" s="3" t="s">
        <v>288</v>
      </c>
      <c r="D483" s="3" t="s">
        <v>161</v>
      </c>
      <c r="E483" s="4">
        <v>0</v>
      </c>
      <c r="F483" s="4">
        <v>1</v>
      </c>
      <c r="G483" s="4">
        <v>0</v>
      </c>
      <c r="H483" s="3" t="s">
        <v>2861</v>
      </c>
      <c r="I483" s="3" t="s">
        <v>2862</v>
      </c>
      <c r="J483" s="3" t="s">
        <v>2863</v>
      </c>
      <c r="K483" s="18" t="str">
        <f t="shared" si="11"/>
        <v>Databáze H11</v>
      </c>
      <c r="L483" s="3" t="s">
        <v>2864</v>
      </c>
      <c r="M483" s="3" t="s">
        <v>7512</v>
      </c>
      <c r="N483" s="20" t="s">
        <v>8073</v>
      </c>
      <c r="O483" s="3" t="s">
        <v>8800</v>
      </c>
      <c r="P483" s="18" t="str">
        <f t="shared" si="10"/>
        <v>Katalog NK</v>
      </c>
      <c r="Q483" s="18"/>
      <c r="R483" s="3"/>
      <c r="S483" s="3"/>
      <c r="T483" s="3" t="s">
        <v>89</v>
      </c>
      <c r="U483" s="3">
        <v>1</v>
      </c>
      <c r="V483" s="3" t="s">
        <v>293</v>
      </c>
      <c r="W483" s="3" t="s">
        <v>8980</v>
      </c>
      <c r="X483" s="3" t="s">
        <v>159</v>
      </c>
      <c r="Y483" s="3" t="s">
        <v>159</v>
      </c>
      <c r="Z483" s="3" t="s">
        <v>60</v>
      </c>
      <c r="AA483" s="3">
        <v>0</v>
      </c>
      <c r="AB483" s="3">
        <v>2008</v>
      </c>
    </row>
    <row r="484" spans="1:28" x14ac:dyDescent="0.25">
      <c r="A484">
        <v>1246</v>
      </c>
      <c r="B484" s="3" t="s">
        <v>3335</v>
      </c>
      <c r="C484" s="3" t="s">
        <v>288</v>
      </c>
      <c r="D484" s="3" t="s">
        <v>161</v>
      </c>
      <c r="E484" s="4">
        <v>0</v>
      </c>
      <c r="F484" s="4">
        <v>1</v>
      </c>
      <c r="G484" s="4">
        <v>0</v>
      </c>
      <c r="H484" s="3" t="s">
        <v>3336</v>
      </c>
      <c r="I484" s="3" t="s">
        <v>3337</v>
      </c>
      <c r="J484" s="3" t="s">
        <v>3338</v>
      </c>
      <c r="K484" s="18" t="str">
        <f t="shared" si="11"/>
        <v>Databáze H11</v>
      </c>
      <c r="L484" s="3" t="s">
        <v>2864</v>
      </c>
      <c r="M484" s="3" t="s">
        <v>7512</v>
      </c>
      <c r="N484" s="20" t="s">
        <v>8073</v>
      </c>
      <c r="O484" s="3" t="s">
        <v>8800</v>
      </c>
      <c r="P484" s="18" t="str">
        <f t="shared" si="10"/>
        <v>Katalog NK</v>
      </c>
      <c r="Q484" s="18"/>
      <c r="R484" s="3"/>
      <c r="S484" s="3"/>
      <c r="T484" s="3" t="s">
        <v>89</v>
      </c>
      <c r="U484" s="3">
        <v>1</v>
      </c>
      <c r="V484" s="3" t="s">
        <v>293</v>
      </c>
      <c r="W484" s="3" t="s">
        <v>8980</v>
      </c>
      <c r="X484" s="3" t="s">
        <v>159</v>
      </c>
      <c r="Y484" s="3" t="s">
        <v>159</v>
      </c>
      <c r="Z484" s="3" t="s">
        <v>60</v>
      </c>
      <c r="AA484" s="3">
        <v>0</v>
      </c>
      <c r="AB484" s="3">
        <v>2008</v>
      </c>
    </row>
    <row r="485" spans="1:28" x14ac:dyDescent="0.25">
      <c r="A485">
        <v>203</v>
      </c>
      <c r="B485" s="3" t="s">
        <v>267</v>
      </c>
      <c r="C485" s="3" t="s">
        <v>127</v>
      </c>
      <c r="D485" s="3" t="s">
        <v>20</v>
      </c>
      <c r="E485" s="4">
        <v>47.302</v>
      </c>
      <c r="F485" s="4">
        <v>0.4</v>
      </c>
      <c r="G485" s="4">
        <v>18.920999999999999</v>
      </c>
      <c r="H485" s="3" t="s">
        <v>268</v>
      </c>
      <c r="I485" s="3" t="s">
        <v>269</v>
      </c>
      <c r="J485" s="3" t="s">
        <v>270</v>
      </c>
      <c r="K485" s="18" t="str">
        <f t="shared" si="11"/>
        <v>Databáze H11</v>
      </c>
      <c r="L485" s="3" t="s">
        <v>267</v>
      </c>
      <c r="M485" s="3" t="s">
        <v>7512</v>
      </c>
      <c r="N485" s="20" t="s">
        <v>7580</v>
      </c>
      <c r="O485" s="3" t="s">
        <v>8799</v>
      </c>
      <c r="P485" s="18" t="str">
        <f t="shared" si="10"/>
        <v>Katalog NK</v>
      </c>
      <c r="Q485" s="18"/>
      <c r="R485" s="3"/>
      <c r="S485" s="3" t="s">
        <v>9015</v>
      </c>
      <c r="T485" s="3" t="s">
        <v>89</v>
      </c>
      <c r="U485" s="3">
        <v>1</v>
      </c>
      <c r="V485" s="3" t="s">
        <v>26</v>
      </c>
      <c r="W485" s="3" t="s">
        <v>8980</v>
      </c>
      <c r="X485" s="3" t="s">
        <v>271</v>
      </c>
      <c r="Y485" s="3" t="s">
        <v>271</v>
      </c>
      <c r="Z485" s="3" t="s">
        <v>133</v>
      </c>
      <c r="AA485" s="3">
        <v>0</v>
      </c>
      <c r="AB485" s="3">
        <v>2010</v>
      </c>
    </row>
    <row r="486" spans="1:28" x14ac:dyDescent="0.25">
      <c r="A486">
        <v>33</v>
      </c>
      <c r="B486" s="3" t="s">
        <v>5674</v>
      </c>
      <c r="C486" s="3" t="s">
        <v>19</v>
      </c>
      <c r="D486" s="3" t="s">
        <v>20</v>
      </c>
      <c r="E486" s="4">
        <v>47.302</v>
      </c>
      <c r="F486" s="4">
        <v>4.9000000000000002E-2</v>
      </c>
      <c r="G486" s="4">
        <v>2.2949999999999999</v>
      </c>
      <c r="H486" s="3" t="s">
        <v>5675</v>
      </c>
      <c r="I486" s="3" t="s">
        <v>5676</v>
      </c>
      <c r="J486" s="3" t="s">
        <v>5677</v>
      </c>
      <c r="K486" s="18" t="str">
        <f t="shared" si="11"/>
        <v>Databáze H11</v>
      </c>
      <c r="L486" s="3" t="s">
        <v>5678</v>
      </c>
      <c r="M486" s="3" t="s">
        <v>7512</v>
      </c>
      <c r="N486" s="20" t="s">
        <v>7659</v>
      </c>
      <c r="O486" s="3" t="s">
        <v>8798</v>
      </c>
      <c r="P486" s="18" t="str">
        <f t="shared" si="10"/>
        <v>Katalog NK</v>
      </c>
      <c r="Q486" s="18"/>
      <c r="R486" s="3"/>
      <c r="S486" s="50" t="s">
        <v>9073</v>
      </c>
      <c r="T486" s="3" t="s">
        <v>89</v>
      </c>
      <c r="U486" s="3">
        <v>1</v>
      </c>
      <c r="V486" s="3" t="s">
        <v>26</v>
      </c>
      <c r="W486" s="3" t="s">
        <v>8980</v>
      </c>
      <c r="X486" s="3" t="s">
        <v>879</v>
      </c>
      <c r="Y486" s="3" t="s">
        <v>879</v>
      </c>
      <c r="Z486" s="3" t="s">
        <v>40</v>
      </c>
      <c r="AA486" s="3">
        <v>0</v>
      </c>
      <c r="AB486" s="3">
        <v>2007</v>
      </c>
    </row>
    <row r="487" spans="1:28" x14ac:dyDescent="0.25">
      <c r="A487">
        <v>10</v>
      </c>
      <c r="B487" s="3" t="s">
        <v>1789</v>
      </c>
      <c r="C487" s="3" t="s">
        <v>19</v>
      </c>
      <c r="D487" s="3" t="s">
        <v>20</v>
      </c>
      <c r="E487" s="4">
        <v>47.564</v>
      </c>
      <c r="F487" s="4">
        <v>4.7E-2</v>
      </c>
      <c r="G487" s="4">
        <v>2.2189999999999999</v>
      </c>
      <c r="H487" s="3" t="s">
        <v>1790</v>
      </c>
      <c r="I487" s="3" t="s">
        <v>1791</v>
      </c>
      <c r="J487" s="3" t="s">
        <v>1792</v>
      </c>
      <c r="K487" s="18" t="str">
        <f t="shared" si="11"/>
        <v>Databáze H11</v>
      </c>
      <c r="L487" s="3" t="s">
        <v>1793</v>
      </c>
      <c r="M487" s="3" t="s">
        <v>7512</v>
      </c>
      <c r="N487" s="20" t="s">
        <v>7648</v>
      </c>
      <c r="O487" s="3" t="s">
        <v>8797</v>
      </c>
      <c r="P487" s="18" t="str">
        <f t="shared" si="10"/>
        <v>Katalog NK</v>
      </c>
      <c r="Q487" s="18"/>
      <c r="R487" s="3"/>
      <c r="S487" s="50" t="s">
        <v>9072</v>
      </c>
      <c r="T487" s="3" t="s">
        <v>1794</v>
      </c>
      <c r="U487" s="3">
        <v>5</v>
      </c>
      <c r="V487" s="3" t="s">
        <v>1213</v>
      </c>
      <c r="W487" s="3" t="s">
        <v>8980</v>
      </c>
      <c r="X487" s="3" t="s">
        <v>1176</v>
      </c>
      <c r="Y487" s="3" t="s">
        <v>1176</v>
      </c>
      <c r="Z487" s="3" t="s">
        <v>40</v>
      </c>
      <c r="AA487" s="3">
        <v>0</v>
      </c>
      <c r="AB487" s="3">
        <v>2009</v>
      </c>
    </row>
    <row r="488" spans="1:28" x14ac:dyDescent="0.25">
      <c r="A488">
        <v>1026</v>
      </c>
      <c r="B488" s="3" t="s">
        <v>5051</v>
      </c>
      <c r="C488" s="3" t="s">
        <v>288</v>
      </c>
      <c r="D488" s="3" t="s">
        <v>161</v>
      </c>
      <c r="E488" s="4">
        <v>0</v>
      </c>
      <c r="F488" s="4">
        <v>1</v>
      </c>
      <c r="G488" s="4">
        <v>0</v>
      </c>
      <c r="H488" s="3" t="s">
        <v>5052</v>
      </c>
      <c r="I488" s="3" t="s">
        <v>5053</v>
      </c>
      <c r="J488" s="3" t="s">
        <v>5054</v>
      </c>
      <c r="K488" s="18" t="str">
        <f t="shared" si="11"/>
        <v>Databáze H11</v>
      </c>
      <c r="L488" s="3" t="s">
        <v>5055</v>
      </c>
      <c r="M488" s="3" t="s">
        <v>7512</v>
      </c>
      <c r="N488" s="20" t="s">
        <v>7972</v>
      </c>
      <c r="O488" s="3" t="s">
        <v>8796</v>
      </c>
      <c r="P488" s="18" t="str">
        <f t="shared" si="10"/>
        <v>Katalog NK</v>
      </c>
      <c r="Q488" s="18"/>
      <c r="R488" s="3"/>
      <c r="S488" s="3"/>
      <c r="T488" s="3" t="s">
        <v>89</v>
      </c>
      <c r="U488" s="3">
        <v>1</v>
      </c>
      <c r="V488" s="3" t="s">
        <v>293</v>
      </c>
      <c r="W488" s="3" t="s">
        <v>8980</v>
      </c>
      <c r="X488" s="3" t="s">
        <v>4649</v>
      </c>
      <c r="Y488" s="3" t="s">
        <v>4649</v>
      </c>
      <c r="Z488" s="3" t="s">
        <v>716</v>
      </c>
      <c r="AA488" s="3">
        <v>0</v>
      </c>
      <c r="AB488" s="3">
        <v>2007</v>
      </c>
    </row>
    <row r="489" spans="1:28" x14ac:dyDescent="0.25">
      <c r="A489">
        <v>76</v>
      </c>
      <c r="B489" s="3" t="s">
        <v>2871</v>
      </c>
      <c r="C489" s="3" t="s">
        <v>19</v>
      </c>
      <c r="D489" s="3" t="s">
        <v>20</v>
      </c>
      <c r="E489" s="4">
        <v>47.302</v>
      </c>
      <c r="F489" s="4">
        <v>2.3E-2</v>
      </c>
      <c r="G489" s="4">
        <v>1.075</v>
      </c>
      <c r="H489" s="3" t="s">
        <v>2872</v>
      </c>
      <c r="I489" s="3" t="s">
        <v>2873</v>
      </c>
      <c r="J489" s="3" t="s">
        <v>2874</v>
      </c>
      <c r="K489" s="18" t="str">
        <f t="shared" si="11"/>
        <v>Databáze H11</v>
      </c>
      <c r="L489" s="3" t="s">
        <v>2875</v>
      </c>
      <c r="M489" s="3" t="s">
        <v>7512</v>
      </c>
      <c r="N489" s="20" t="s">
        <v>7680</v>
      </c>
      <c r="O489" s="3" t="s">
        <v>8795</v>
      </c>
      <c r="P489" s="18" t="str">
        <f t="shared" si="10"/>
        <v>Katalog NK</v>
      </c>
      <c r="Q489" s="18"/>
      <c r="R489" s="3"/>
      <c r="S489" s="50" t="s">
        <v>9071</v>
      </c>
      <c r="T489" s="3" t="s">
        <v>89</v>
      </c>
      <c r="U489" s="3">
        <v>1</v>
      </c>
      <c r="V489" s="3" t="s">
        <v>26</v>
      </c>
      <c r="W489" s="3" t="s">
        <v>8980</v>
      </c>
      <c r="X489" s="3" t="s">
        <v>615</v>
      </c>
      <c r="Y489" s="3" t="s">
        <v>615</v>
      </c>
      <c r="Z489" s="3" t="s">
        <v>28</v>
      </c>
      <c r="AA489" s="3">
        <v>0</v>
      </c>
      <c r="AB489" s="3">
        <v>2008</v>
      </c>
    </row>
    <row r="490" spans="1:28" x14ac:dyDescent="0.25">
      <c r="A490">
        <v>1051</v>
      </c>
      <c r="B490" s="3" t="s">
        <v>4230</v>
      </c>
      <c r="C490" s="3" t="s">
        <v>288</v>
      </c>
      <c r="D490" s="3" t="s">
        <v>161</v>
      </c>
      <c r="E490" s="4">
        <v>0</v>
      </c>
      <c r="F490" s="4">
        <v>1</v>
      </c>
      <c r="G490" s="4">
        <v>0</v>
      </c>
      <c r="H490" s="3" t="s">
        <v>4231</v>
      </c>
      <c r="I490" s="3" t="s">
        <v>4232</v>
      </c>
      <c r="J490" s="3" t="s">
        <v>4233</v>
      </c>
      <c r="K490" s="18" t="str">
        <f t="shared" si="11"/>
        <v>Databáze H11</v>
      </c>
      <c r="L490" s="3" t="s">
        <v>4234</v>
      </c>
      <c r="M490" s="3" t="s">
        <v>7512</v>
      </c>
      <c r="N490" s="20" t="s">
        <v>7979</v>
      </c>
      <c r="O490" s="3" t="s">
        <v>8794</v>
      </c>
      <c r="P490" s="18" t="str">
        <f t="shared" si="10"/>
        <v>Katalog NK</v>
      </c>
      <c r="Q490" s="18"/>
      <c r="R490" s="3"/>
      <c r="S490" s="3"/>
      <c r="T490" s="3" t="s">
        <v>89</v>
      </c>
      <c r="U490" s="3">
        <v>1</v>
      </c>
      <c r="V490" s="3" t="s">
        <v>293</v>
      </c>
      <c r="W490" s="3" t="s">
        <v>8980</v>
      </c>
      <c r="X490" s="3" t="s">
        <v>1326</v>
      </c>
      <c r="Y490" s="3" t="s">
        <v>1326</v>
      </c>
      <c r="Z490" s="3" t="s">
        <v>40</v>
      </c>
      <c r="AA490" s="3">
        <v>0</v>
      </c>
      <c r="AB490" s="3">
        <v>2007</v>
      </c>
    </row>
    <row r="491" spans="1:28" x14ac:dyDescent="0.25">
      <c r="A491">
        <v>98</v>
      </c>
      <c r="B491" s="3" t="s">
        <v>3019</v>
      </c>
      <c r="C491" s="3" t="s">
        <v>19</v>
      </c>
      <c r="D491" s="3" t="s">
        <v>20</v>
      </c>
      <c r="E491" s="4">
        <v>47.302</v>
      </c>
      <c r="F491" s="4">
        <v>0.106</v>
      </c>
      <c r="G491" s="4">
        <v>5.0030000000000001</v>
      </c>
      <c r="H491" s="3" t="s">
        <v>3020</v>
      </c>
      <c r="I491" s="3" t="s">
        <v>3021</v>
      </c>
      <c r="J491" s="3" t="s">
        <v>3022</v>
      </c>
      <c r="K491" s="18" t="str">
        <f t="shared" si="11"/>
        <v>Databáze H11</v>
      </c>
      <c r="L491" s="3" t="s">
        <v>3023</v>
      </c>
      <c r="M491" s="3" t="s">
        <v>7512</v>
      </c>
      <c r="N491" s="20" t="s">
        <v>7690</v>
      </c>
      <c r="O491" s="3" t="s">
        <v>8793</v>
      </c>
      <c r="P491" s="18" t="str">
        <f t="shared" si="10"/>
        <v>Katalog NK</v>
      </c>
      <c r="Q491" s="18"/>
      <c r="R491" s="3"/>
      <c r="S491" s="50" t="s">
        <v>9071</v>
      </c>
      <c r="T491" s="3" t="s">
        <v>89</v>
      </c>
      <c r="U491" s="3">
        <v>1</v>
      </c>
      <c r="V491" s="3" t="s">
        <v>26</v>
      </c>
      <c r="W491" s="3" t="s">
        <v>8980</v>
      </c>
      <c r="X491" s="3" t="s">
        <v>159</v>
      </c>
      <c r="Y491" s="3" t="s">
        <v>159</v>
      </c>
      <c r="Z491" s="3" t="s">
        <v>40</v>
      </c>
      <c r="AA491" s="3">
        <v>0</v>
      </c>
      <c r="AB491" s="3">
        <v>2008</v>
      </c>
    </row>
    <row r="492" spans="1:28" x14ac:dyDescent="0.25">
      <c r="A492">
        <v>652</v>
      </c>
      <c r="B492" s="3" t="s">
        <v>2611</v>
      </c>
      <c r="C492" s="3" t="s">
        <v>288</v>
      </c>
      <c r="D492" s="3" t="s">
        <v>288</v>
      </c>
      <c r="E492" s="4">
        <v>9.4600000000000009</v>
      </c>
      <c r="F492" s="4">
        <v>1</v>
      </c>
      <c r="G492" s="4">
        <v>9.4600000000000009</v>
      </c>
      <c r="H492" s="3" t="s">
        <v>2612</v>
      </c>
      <c r="I492" s="3" t="s">
        <v>2613</v>
      </c>
      <c r="J492" s="3" t="s">
        <v>2614</v>
      </c>
      <c r="K492" s="18" t="str">
        <f t="shared" si="11"/>
        <v>Databáze H11</v>
      </c>
      <c r="L492" s="3" t="s">
        <v>2615</v>
      </c>
      <c r="M492" s="3" t="s">
        <v>7512</v>
      </c>
      <c r="N492" s="20" t="s">
        <v>7840</v>
      </c>
      <c r="O492" s="3" t="s">
        <v>8791</v>
      </c>
      <c r="P492" s="18" t="str">
        <f t="shared" si="10"/>
        <v>Katalog NK</v>
      </c>
      <c r="Q492" s="18"/>
      <c r="R492" s="3"/>
      <c r="S492" s="3"/>
      <c r="T492" s="3" t="s">
        <v>89</v>
      </c>
      <c r="U492" s="3">
        <v>1</v>
      </c>
      <c r="V492" s="3" t="s">
        <v>411</v>
      </c>
      <c r="W492" s="3" t="s">
        <v>8980</v>
      </c>
      <c r="X492" s="3" t="s">
        <v>1446</v>
      </c>
      <c r="Y492" s="3" t="s">
        <v>1461</v>
      </c>
      <c r="Z492" s="3" t="s">
        <v>266</v>
      </c>
      <c r="AA492" s="3">
        <v>0</v>
      </c>
      <c r="AB492" s="3">
        <v>2009</v>
      </c>
    </row>
    <row r="493" spans="1:28" x14ac:dyDescent="0.25">
      <c r="A493">
        <v>72</v>
      </c>
      <c r="B493" s="3" t="s">
        <v>2934</v>
      </c>
      <c r="C493" s="3" t="s">
        <v>19</v>
      </c>
      <c r="D493" s="3" t="s">
        <v>20</v>
      </c>
      <c r="E493" s="4">
        <v>47.302</v>
      </c>
      <c r="F493" s="4">
        <v>7.9000000000000001E-2</v>
      </c>
      <c r="G493" s="4">
        <v>3.73</v>
      </c>
      <c r="H493" s="3" t="s">
        <v>2935</v>
      </c>
      <c r="I493" s="3" t="s">
        <v>2936</v>
      </c>
      <c r="J493" s="3" t="s">
        <v>2937</v>
      </c>
      <c r="K493" s="18" t="str">
        <f t="shared" si="11"/>
        <v>Databáze H11</v>
      </c>
      <c r="L493" s="3" t="s">
        <v>2938</v>
      </c>
      <c r="M493" s="3" t="s">
        <v>7512</v>
      </c>
      <c r="N493" s="20" t="s">
        <v>7678</v>
      </c>
      <c r="O493" s="3" t="s">
        <v>8790</v>
      </c>
      <c r="P493" s="18" t="str">
        <f t="shared" si="10"/>
        <v>Katalog NK</v>
      </c>
      <c r="Q493" s="18"/>
      <c r="R493" s="3"/>
      <c r="S493" s="50" t="s">
        <v>9069</v>
      </c>
      <c r="T493" s="3" t="s">
        <v>89</v>
      </c>
      <c r="U493" s="3">
        <v>1</v>
      </c>
      <c r="V493" s="3" t="s">
        <v>26</v>
      </c>
      <c r="W493" s="3" t="s">
        <v>8980</v>
      </c>
      <c r="X493" s="3" t="s">
        <v>615</v>
      </c>
      <c r="Y493" s="3" t="s">
        <v>615</v>
      </c>
      <c r="Z493" s="3" t="s">
        <v>1124</v>
      </c>
      <c r="AA493" s="3">
        <v>0</v>
      </c>
      <c r="AB493" s="3">
        <v>2008</v>
      </c>
    </row>
    <row r="494" spans="1:28" x14ac:dyDescent="0.25">
      <c r="A494">
        <v>276</v>
      </c>
      <c r="B494" s="3" t="s">
        <v>3343</v>
      </c>
      <c r="C494" s="3" t="s">
        <v>19</v>
      </c>
      <c r="D494" s="3" t="s">
        <v>20</v>
      </c>
      <c r="E494" s="4">
        <v>46.579000000000001</v>
      </c>
      <c r="F494" s="4">
        <v>1.7000000000000001E-2</v>
      </c>
      <c r="G494" s="4">
        <v>0.81</v>
      </c>
      <c r="H494" s="3" t="s">
        <v>3344</v>
      </c>
      <c r="I494" s="3" t="s">
        <v>3345</v>
      </c>
      <c r="J494" s="3" t="s">
        <v>3346</v>
      </c>
      <c r="K494" s="18" t="str">
        <f t="shared" si="11"/>
        <v>Databáze H11</v>
      </c>
      <c r="L494" s="3" t="s">
        <v>3347</v>
      </c>
      <c r="M494" s="3" t="s">
        <v>7517</v>
      </c>
      <c r="N494" s="20" t="s">
        <v>7761</v>
      </c>
      <c r="O494" s="3" t="s">
        <v>8789</v>
      </c>
      <c r="P494" s="18" t="str">
        <f t="shared" si="10"/>
        <v>Katalog NK</v>
      </c>
      <c r="Q494" s="18"/>
      <c r="R494" s="3"/>
      <c r="S494" s="50" t="s">
        <v>9068</v>
      </c>
      <c r="T494" s="3" t="s">
        <v>146</v>
      </c>
      <c r="U494" s="3">
        <v>10</v>
      </c>
      <c r="V494" s="3" t="s">
        <v>26</v>
      </c>
      <c r="W494" s="3" t="s">
        <v>8980</v>
      </c>
      <c r="X494" s="3" t="s">
        <v>3287</v>
      </c>
      <c r="Y494" s="3" t="s">
        <v>3287</v>
      </c>
      <c r="Z494" s="3" t="s">
        <v>40</v>
      </c>
      <c r="AA494" s="3">
        <v>0</v>
      </c>
      <c r="AB494" s="3">
        <v>2008</v>
      </c>
    </row>
    <row r="495" spans="1:28" x14ac:dyDescent="0.25">
      <c r="A495">
        <v>275</v>
      </c>
      <c r="B495" s="3" t="s">
        <v>3282</v>
      </c>
      <c r="C495" s="3" t="s">
        <v>19</v>
      </c>
      <c r="D495" s="3" t="s">
        <v>20</v>
      </c>
      <c r="E495" s="4">
        <v>46.579000000000001</v>
      </c>
      <c r="F495" s="4">
        <v>5.6000000000000001E-2</v>
      </c>
      <c r="G495" s="4">
        <v>2.597</v>
      </c>
      <c r="H495" s="3" t="s">
        <v>3283</v>
      </c>
      <c r="I495" s="3" t="s">
        <v>3284</v>
      </c>
      <c r="J495" s="3" t="s">
        <v>3285</v>
      </c>
      <c r="K495" s="18" t="str">
        <f t="shared" si="11"/>
        <v>Databáze H11</v>
      </c>
      <c r="L495" s="3" t="s">
        <v>3286</v>
      </c>
      <c r="M495" s="3" t="s">
        <v>7517</v>
      </c>
      <c r="N495" s="20" t="s">
        <v>7760</v>
      </c>
      <c r="O495" s="3" t="s">
        <v>8788</v>
      </c>
      <c r="P495" s="18" t="str">
        <f t="shared" si="10"/>
        <v>Katalog NK</v>
      </c>
      <c r="Q495" s="18"/>
      <c r="R495" s="3"/>
      <c r="S495" s="50" t="s">
        <v>9067</v>
      </c>
      <c r="T495" s="3" t="s">
        <v>66</v>
      </c>
      <c r="U495" s="3">
        <v>10</v>
      </c>
      <c r="V495" s="3" t="s">
        <v>26</v>
      </c>
      <c r="W495" s="3" t="s">
        <v>8980</v>
      </c>
      <c r="X495" s="3" t="s">
        <v>3287</v>
      </c>
      <c r="Y495" s="3" t="s">
        <v>3287</v>
      </c>
      <c r="Z495" s="3" t="s">
        <v>40</v>
      </c>
      <c r="AA495" s="3">
        <v>0</v>
      </c>
      <c r="AB495" s="3">
        <v>2008</v>
      </c>
    </row>
    <row r="496" spans="1:28" x14ac:dyDescent="0.25">
      <c r="A496">
        <v>1329</v>
      </c>
      <c r="B496" s="3" t="s">
        <v>1185</v>
      </c>
      <c r="C496" s="3" t="s">
        <v>288</v>
      </c>
      <c r="D496" s="3" t="s">
        <v>161</v>
      </c>
      <c r="E496" s="4">
        <v>0</v>
      </c>
      <c r="F496" s="4">
        <v>1</v>
      </c>
      <c r="G496" s="4">
        <v>0</v>
      </c>
      <c r="H496" s="3" t="s">
        <v>1186</v>
      </c>
      <c r="I496" s="3" t="s">
        <v>1187</v>
      </c>
      <c r="J496" s="3" t="s">
        <v>1188</v>
      </c>
      <c r="K496" s="18" t="str">
        <f t="shared" si="11"/>
        <v>Databáze H11</v>
      </c>
      <c r="L496" s="3" t="s">
        <v>1189</v>
      </c>
      <c r="M496" s="3" t="s">
        <v>7517</v>
      </c>
      <c r="N496" s="20" t="s">
        <v>8113</v>
      </c>
      <c r="O496" s="3" t="s">
        <v>8787</v>
      </c>
      <c r="P496" s="18" t="str">
        <f t="shared" si="10"/>
        <v>Katalog NK</v>
      </c>
      <c r="Q496" s="18"/>
      <c r="R496" s="3"/>
      <c r="S496" s="3"/>
      <c r="T496" s="3" t="s">
        <v>73</v>
      </c>
      <c r="U496" s="3">
        <v>10</v>
      </c>
      <c r="V496" s="3" t="s">
        <v>293</v>
      </c>
      <c r="W496" s="3" t="s">
        <v>8980</v>
      </c>
      <c r="X496" s="3" t="s">
        <v>125</v>
      </c>
      <c r="Y496" s="3" t="s">
        <v>125</v>
      </c>
      <c r="Z496" s="3" t="s">
        <v>40</v>
      </c>
      <c r="AA496" s="3">
        <v>0</v>
      </c>
      <c r="AB496" s="3">
        <v>2009</v>
      </c>
    </row>
    <row r="497" spans="1:28" x14ac:dyDescent="0.25">
      <c r="A497">
        <v>94</v>
      </c>
      <c r="B497" s="3" t="s">
        <v>3292</v>
      </c>
      <c r="C497" s="3" t="s">
        <v>127</v>
      </c>
      <c r="D497" s="3" t="s">
        <v>20</v>
      </c>
      <c r="E497" s="4">
        <v>47.302</v>
      </c>
      <c r="F497" s="4">
        <v>1</v>
      </c>
      <c r="G497" s="4">
        <v>47.302</v>
      </c>
      <c r="H497" s="3" t="s">
        <v>3293</v>
      </c>
      <c r="I497" s="3" t="s">
        <v>3294</v>
      </c>
      <c r="J497" s="3" t="s">
        <v>3295</v>
      </c>
      <c r="K497" s="18" t="str">
        <f t="shared" si="11"/>
        <v>Databáze H11</v>
      </c>
      <c r="L497" s="3" t="s">
        <v>3292</v>
      </c>
      <c r="M497" s="3" t="s">
        <v>7517</v>
      </c>
      <c r="N497" s="20" t="s">
        <v>7556</v>
      </c>
      <c r="O497" s="3" t="s">
        <v>8786</v>
      </c>
      <c r="P497" s="18" t="str">
        <f t="shared" si="10"/>
        <v>Katalog NK</v>
      </c>
      <c r="Q497" s="18"/>
      <c r="R497" s="3"/>
      <c r="S497" s="3" t="s">
        <v>9014</v>
      </c>
      <c r="T497" s="3" t="s">
        <v>89</v>
      </c>
      <c r="U497" s="3">
        <v>1</v>
      </c>
      <c r="V497" s="3" t="s">
        <v>26</v>
      </c>
      <c r="W497" s="3" t="s">
        <v>8980</v>
      </c>
      <c r="X497" s="3" t="s">
        <v>271</v>
      </c>
      <c r="Y497" s="3" t="s">
        <v>271</v>
      </c>
      <c r="Z497" s="3" t="s">
        <v>133</v>
      </c>
      <c r="AA497" s="3">
        <v>0</v>
      </c>
      <c r="AB497" s="3">
        <v>2008</v>
      </c>
    </row>
    <row r="498" spans="1:28" x14ac:dyDescent="0.25">
      <c r="A498">
        <v>130</v>
      </c>
      <c r="B498" s="3" t="s">
        <v>2348</v>
      </c>
      <c r="C498" s="3" t="s">
        <v>19</v>
      </c>
      <c r="D498" s="3" t="s">
        <v>20</v>
      </c>
      <c r="E498" s="4">
        <v>47.302</v>
      </c>
      <c r="F498" s="4">
        <v>4.2000000000000003E-2</v>
      </c>
      <c r="G498" s="4">
        <v>1.992</v>
      </c>
      <c r="H498" s="3" t="s">
        <v>2349</v>
      </c>
      <c r="I498" s="3" t="s">
        <v>2350</v>
      </c>
      <c r="J498" s="3" t="s">
        <v>2351</v>
      </c>
      <c r="K498" s="18" t="str">
        <f t="shared" si="11"/>
        <v>Databáze H11</v>
      </c>
      <c r="L498" s="3" t="s">
        <v>2352</v>
      </c>
      <c r="M498" s="3" t="s">
        <v>7517</v>
      </c>
      <c r="N498" s="20" t="s">
        <v>7706</v>
      </c>
      <c r="O498" s="3" t="s">
        <v>8785</v>
      </c>
      <c r="P498" s="18" t="str">
        <f t="shared" si="10"/>
        <v>Katalog NK</v>
      </c>
      <c r="Q498" s="18"/>
      <c r="R498" s="3"/>
      <c r="S498" s="50" t="s">
        <v>9066</v>
      </c>
      <c r="T498" s="3" t="s">
        <v>89</v>
      </c>
      <c r="U498" s="3">
        <v>1</v>
      </c>
      <c r="V498" s="3" t="s">
        <v>26</v>
      </c>
      <c r="W498" s="3" t="s">
        <v>8980</v>
      </c>
      <c r="X498" s="3" t="s">
        <v>740</v>
      </c>
      <c r="Y498" s="3" t="s">
        <v>740</v>
      </c>
      <c r="Z498" s="3" t="s">
        <v>40</v>
      </c>
      <c r="AA498" s="3">
        <v>0</v>
      </c>
      <c r="AB498" s="3">
        <v>2009</v>
      </c>
    </row>
    <row r="499" spans="1:28" x14ac:dyDescent="0.25">
      <c r="A499">
        <v>257</v>
      </c>
      <c r="B499" s="3" t="s">
        <v>5565</v>
      </c>
      <c r="C499" s="3" t="s">
        <v>19</v>
      </c>
      <c r="D499" s="3" t="s">
        <v>20</v>
      </c>
      <c r="E499" s="4">
        <v>46.579000000000001</v>
      </c>
      <c r="F499" s="4">
        <v>4.2000000000000003E-2</v>
      </c>
      <c r="G499" s="4">
        <v>1.972</v>
      </c>
      <c r="H499" s="3" t="s">
        <v>5566</v>
      </c>
      <c r="I499" s="3" t="s">
        <v>5567</v>
      </c>
      <c r="J499" s="3" t="s">
        <v>5568</v>
      </c>
      <c r="K499" s="18" t="str">
        <f t="shared" si="11"/>
        <v>Databáze H11</v>
      </c>
      <c r="L499" s="3" t="s">
        <v>5569</v>
      </c>
      <c r="M499" s="3" t="s">
        <v>7517</v>
      </c>
      <c r="N499" s="20" t="s">
        <v>7754</v>
      </c>
      <c r="O499" s="3" t="s">
        <v>8784</v>
      </c>
      <c r="P499" s="18" t="str">
        <f t="shared" si="10"/>
        <v>Katalog NK</v>
      </c>
      <c r="Q499" s="18"/>
      <c r="R499" s="3"/>
      <c r="S499" s="50" t="s">
        <v>9065</v>
      </c>
      <c r="T499" s="3" t="s">
        <v>146</v>
      </c>
      <c r="U499" s="3">
        <v>10</v>
      </c>
      <c r="V499" s="3" t="s">
        <v>26</v>
      </c>
      <c r="W499" s="3" t="s">
        <v>8980</v>
      </c>
      <c r="X499" s="3" t="s">
        <v>3287</v>
      </c>
      <c r="Y499" s="3" t="s">
        <v>3287</v>
      </c>
      <c r="Z499" s="3" t="s">
        <v>40</v>
      </c>
      <c r="AA499" s="3">
        <v>0</v>
      </c>
      <c r="AB499" s="3">
        <v>2007</v>
      </c>
    </row>
    <row r="500" spans="1:28" x14ac:dyDescent="0.25">
      <c r="A500">
        <v>1314</v>
      </c>
      <c r="B500" s="3" t="s">
        <v>1261</v>
      </c>
      <c r="C500" s="3" t="s">
        <v>288</v>
      </c>
      <c r="D500" s="3" t="s">
        <v>161</v>
      </c>
      <c r="E500" s="4">
        <v>0</v>
      </c>
      <c r="F500" s="4">
        <v>1</v>
      </c>
      <c r="G500" s="4">
        <v>0</v>
      </c>
      <c r="H500" s="3" t="s">
        <v>1262</v>
      </c>
      <c r="I500" s="3" t="s">
        <v>1263</v>
      </c>
      <c r="J500" s="3" t="s">
        <v>1264</v>
      </c>
      <c r="K500" s="18" t="str">
        <f t="shared" si="11"/>
        <v>Databáze H11</v>
      </c>
      <c r="L500" s="3" t="s">
        <v>1265</v>
      </c>
      <c r="M500" s="3" t="s">
        <v>7517</v>
      </c>
      <c r="N500" s="20" t="s">
        <v>8101</v>
      </c>
      <c r="O500" s="3" t="s">
        <v>8783</v>
      </c>
      <c r="P500" s="18" t="str">
        <f t="shared" ref="P500:P563" si="12">HYPERLINK(O500,"Katalog NK")</f>
        <v>Katalog NK</v>
      </c>
      <c r="Q500" s="18"/>
      <c r="R500" s="3"/>
      <c r="S500" s="3"/>
      <c r="T500" s="3" t="s">
        <v>89</v>
      </c>
      <c r="U500" s="3">
        <v>1</v>
      </c>
      <c r="V500" s="3" t="s">
        <v>293</v>
      </c>
      <c r="W500" s="3" t="s">
        <v>8980</v>
      </c>
      <c r="X500" s="3" t="s">
        <v>920</v>
      </c>
      <c r="Y500" s="3" t="s">
        <v>920</v>
      </c>
      <c r="Z500" s="3" t="s">
        <v>40</v>
      </c>
      <c r="AA500" s="3">
        <v>0</v>
      </c>
      <c r="AB500" s="3">
        <v>2009</v>
      </c>
    </row>
    <row r="501" spans="1:28" x14ac:dyDescent="0.25">
      <c r="A501">
        <v>349</v>
      </c>
      <c r="B501" s="3" t="s">
        <v>231</v>
      </c>
      <c r="C501" s="3" t="s">
        <v>19</v>
      </c>
      <c r="D501" s="3" t="s">
        <v>20</v>
      </c>
      <c r="E501" s="4">
        <v>46.579000000000001</v>
      </c>
      <c r="F501" s="4">
        <v>0.04</v>
      </c>
      <c r="G501" s="4">
        <v>1.8819999999999999</v>
      </c>
      <c r="H501" s="3" t="s">
        <v>232</v>
      </c>
      <c r="I501" s="3" t="s">
        <v>233</v>
      </c>
      <c r="J501" s="3" t="s">
        <v>234</v>
      </c>
      <c r="K501" s="18" t="str">
        <f t="shared" si="11"/>
        <v>Databáze H11</v>
      </c>
      <c r="L501" s="3" t="s">
        <v>235</v>
      </c>
      <c r="M501" s="3" t="s">
        <v>7515</v>
      </c>
      <c r="N501" s="20" t="s">
        <v>7796</v>
      </c>
      <c r="O501" s="3" t="s">
        <v>8782</v>
      </c>
      <c r="P501" s="18" t="str">
        <f t="shared" si="12"/>
        <v>Katalog NK</v>
      </c>
      <c r="Q501" s="18"/>
      <c r="R501" s="3"/>
      <c r="S501" s="50" t="s">
        <v>9064</v>
      </c>
      <c r="T501" s="3" t="s">
        <v>236</v>
      </c>
      <c r="U501" s="3">
        <v>10</v>
      </c>
      <c r="V501" s="3" t="s">
        <v>26</v>
      </c>
      <c r="W501" s="3" t="s">
        <v>8980</v>
      </c>
      <c r="X501" s="3" t="s">
        <v>237</v>
      </c>
      <c r="Y501" s="3" t="s">
        <v>237</v>
      </c>
      <c r="Z501" s="3" t="s">
        <v>40</v>
      </c>
      <c r="AA501" s="3">
        <v>0</v>
      </c>
      <c r="AB501" s="3">
        <v>2010</v>
      </c>
    </row>
    <row r="502" spans="1:28" x14ac:dyDescent="0.25">
      <c r="A502">
        <v>161</v>
      </c>
      <c r="B502" s="3" t="s">
        <v>1256</v>
      </c>
      <c r="C502" s="3" t="s">
        <v>19</v>
      </c>
      <c r="D502" s="3" t="s">
        <v>20</v>
      </c>
      <c r="E502" s="4">
        <v>47.302</v>
      </c>
      <c r="F502" s="4">
        <v>3.4000000000000002E-2</v>
      </c>
      <c r="G502" s="4">
        <v>1.597</v>
      </c>
      <c r="H502" s="3" t="s">
        <v>1257</v>
      </c>
      <c r="I502" s="3" t="s">
        <v>1258</v>
      </c>
      <c r="J502" s="3" t="s">
        <v>1259</v>
      </c>
      <c r="K502" s="18" t="str">
        <f t="shared" si="11"/>
        <v>Databáze H11</v>
      </c>
      <c r="L502" s="3" t="s">
        <v>1260</v>
      </c>
      <c r="M502" s="3" t="s">
        <v>7517</v>
      </c>
      <c r="N502" s="20" t="s">
        <v>7720</v>
      </c>
      <c r="O502" s="3" t="s">
        <v>8781</v>
      </c>
      <c r="P502" s="18" t="str">
        <f t="shared" si="12"/>
        <v>Katalog NK</v>
      </c>
      <c r="Q502" s="18"/>
      <c r="R502" s="3"/>
      <c r="S502" s="50" t="s">
        <v>9064</v>
      </c>
      <c r="T502" s="3" t="s">
        <v>89</v>
      </c>
      <c r="U502" s="3">
        <v>1</v>
      </c>
      <c r="V502" s="3" t="s">
        <v>26</v>
      </c>
      <c r="W502" s="3" t="s">
        <v>8980</v>
      </c>
      <c r="X502" s="3" t="s">
        <v>879</v>
      </c>
      <c r="Y502" s="3" t="s">
        <v>879</v>
      </c>
      <c r="Z502" s="3" t="s">
        <v>40</v>
      </c>
      <c r="AA502" s="3">
        <v>0</v>
      </c>
      <c r="AB502" s="3">
        <v>2009</v>
      </c>
    </row>
    <row r="503" spans="1:28" x14ac:dyDescent="0.25">
      <c r="A503">
        <v>295</v>
      </c>
      <c r="B503" s="3" t="s">
        <v>1534</v>
      </c>
      <c r="C503" s="3" t="s">
        <v>19</v>
      </c>
      <c r="D503" s="3" t="s">
        <v>20</v>
      </c>
      <c r="E503" s="4">
        <v>46.579000000000001</v>
      </c>
      <c r="F503" s="4">
        <v>2.5999999999999999E-2</v>
      </c>
      <c r="G503" s="4">
        <v>1.226</v>
      </c>
      <c r="H503" s="3" t="s">
        <v>1535</v>
      </c>
      <c r="I503" s="3" t="s">
        <v>1536</v>
      </c>
      <c r="J503" s="3" t="s">
        <v>1537</v>
      </c>
      <c r="K503" s="18" t="str">
        <f t="shared" si="11"/>
        <v>Databáze H11</v>
      </c>
      <c r="L503" s="3" t="s">
        <v>1538</v>
      </c>
      <c r="M503" s="3" t="s">
        <v>7515</v>
      </c>
      <c r="N503" s="20" t="s">
        <v>7771</v>
      </c>
      <c r="O503" s="3" t="s">
        <v>8780</v>
      </c>
      <c r="P503" s="18" t="str">
        <f t="shared" si="12"/>
        <v>Katalog NK</v>
      </c>
      <c r="Q503" s="18"/>
      <c r="R503" s="3"/>
      <c r="S503" s="50" t="s">
        <v>9063</v>
      </c>
      <c r="T503" s="3" t="s">
        <v>25</v>
      </c>
      <c r="U503" s="3">
        <v>10</v>
      </c>
      <c r="V503" s="3" t="s">
        <v>26</v>
      </c>
      <c r="W503" s="3" t="s">
        <v>8980</v>
      </c>
      <c r="X503" s="3" t="s">
        <v>1539</v>
      </c>
      <c r="Y503" s="3" t="s">
        <v>1539</v>
      </c>
      <c r="Z503" s="3" t="s">
        <v>40</v>
      </c>
      <c r="AA503" s="3">
        <v>0</v>
      </c>
      <c r="AB503" s="3">
        <v>2009</v>
      </c>
    </row>
    <row r="504" spans="1:28" x14ac:dyDescent="0.25">
      <c r="A504">
        <v>179</v>
      </c>
      <c r="B504" s="3" t="s">
        <v>2245</v>
      </c>
      <c r="C504" s="3" t="s">
        <v>19</v>
      </c>
      <c r="D504" s="3" t="s">
        <v>20</v>
      </c>
      <c r="E504" s="4">
        <v>47.302</v>
      </c>
      <c r="F504" s="4">
        <v>0.106</v>
      </c>
      <c r="G504" s="4">
        <v>4.9930000000000003</v>
      </c>
      <c r="H504" s="3" t="s">
        <v>2246</v>
      </c>
      <c r="I504" s="3" t="s">
        <v>2247</v>
      </c>
      <c r="J504" s="3" t="s">
        <v>2248</v>
      </c>
      <c r="K504" s="18" t="str">
        <f t="shared" si="11"/>
        <v>Databáze H11</v>
      </c>
      <c r="L504" s="3" t="s">
        <v>2249</v>
      </c>
      <c r="M504" s="3" t="s">
        <v>7515</v>
      </c>
      <c r="N504" s="20" t="s">
        <v>7723</v>
      </c>
      <c r="O504" s="3" t="s">
        <v>8779</v>
      </c>
      <c r="P504" s="18" t="str">
        <f t="shared" si="12"/>
        <v>Katalog NK</v>
      </c>
      <c r="Q504" s="18"/>
      <c r="R504" s="3"/>
      <c r="S504" s="50" t="s">
        <v>9018</v>
      </c>
      <c r="T504" s="3" t="s">
        <v>89</v>
      </c>
      <c r="U504" s="3">
        <v>1</v>
      </c>
      <c r="V504" s="3" t="s">
        <v>26</v>
      </c>
      <c r="W504" s="3" t="s">
        <v>8980</v>
      </c>
      <c r="X504" s="3" t="s">
        <v>2250</v>
      </c>
      <c r="Y504" s="3" t="s">
        <v>2250</v>
      </c>
      <c r="Z504" s="3" t="s">
        <v>40</v>
      </c>
      <c r="AA504" s="3">
        <v>0</v>
      </c>
      <c r="AB504" s="3">
        <v>2009</v>
      </c>
    </row>
    <row r="505" spans="1:28" x14ac:dyDescent="0.25">
      <c r="A505">
        <v>294</v>
      </c>
      <c r="B505" s="3" t="s">
        <v>1855</v>
      </c>
      <c r="C505" s="3" t="s">
        <v>19</v>
      </c>
      <c r="D505" s="3" t="s">
        <v>20</v>
      </c>
      <c r="E505" s="4">
        <v>46.579000000000001</v>
      </c>
      <c r="F505" s="4">
        <v>0.161</v>
      </c>
      <c r="G505" s="4">
        <v>7.4829999999999997</v>
      </c>
      <c r="H505" s="3" t="s">
        <v>1856</v>
      </c>
      <c r="I505" s="3" t="s">
        <v>1857</v>
      </c>
      <c r="J505" s="3" t="s">
        <v>1858</v>
      </c>
      <c r="K505" s="18" t="str">
        <f t="shared" si="11"/>
        <v>Databáze H11</v>
      </c>
      <c r="L505" s="3" t="s">
        <v>1859</v>
      </c>
      <c r="M505" s="3" t="s">
        <v>7515</v>
      </c>
      <c r="N505" s="20" t="s">
        <v>7770</v>
      </c>
      <c r="O505" s="3" t="s">
        <v>8778</v>
      </c>
      <c r="P505" s="18" t="str">
        <f t="shared" si="12"/>
        <v>Katalog NK</v>
      </c>
      <c r="Q505" s="18"/>
      <c r="R505" s="3"/>
      <c r="S505" s="50" t="s">
        <v>9011</v>
      </c>
      <c r="T505" s="3" t="s">
        <v>25</v>
      </c>
      <c r="U505" s="3">
        <v>10</v>
      </c>
      <c r="V505" s="3" t="s">
        <v>26</v>
      </c>
      <c r="W505" s="3" t="s">
        <v>8980</v>
      </c>
      <c r="X505" s="3" t="s">
        <v>1539</v>
      </c>
      <c r="Y505" s="3" t="s">
        <v>1539</v>
      </c>
      <c r="Z505" s="3" t="s">
        <v>40</v>
      </c>
      <c r="AA505" s="3">
        <v>0</v>
      </c>
      <c r="AB505" s="3">
        <v>2009</v>
      </c>
    </row>
    <row r="506" spans="1:28" x14ac:dyDescent="0.25">
      <c r="A506">
        <v>303</v>
      </c>
      <c r="B506" s="3" t="s">
        <v>2324</v>
      </c>
      <c r="C506" s="3" t="s">
        <v>19</v>
      </c>
      <c r="D506" s="3" t="s">
        <v>20</v>
      </c>
      <c r="E506" s="4">
        <v>46.579000000000001</v>
      </c>
      <c r="F506" s="4">
        <v>0.10100000000000001</v>
      </c>
      <c r="G506" s="4">
        <v>4.7130000000000001</v>
      </c>
      <c r="H506" s="3" t="s">
        <v>2325</v>
      </c>
      <c r="I506" s="3" t="s">
        <v>2326</v>
      </c>
      <c r="J506" s="3" t="s">
        <v>2327</v>
      </c>
      <c r="K506" s="18" t="str">
        <f t="shared" si="11"/>
        <v>Databáze H11</v>
      </c>
      <c r="L506" s="3" t="s">
        <v>2328</v>
      </c>
      <c r="M506" s="3" t="s">
        <v>7515</v>
      </c>
      <c r="N506" s="20" t="s">
        <v>7775</v>
      </c>
      <c r="O506" s="3" t="s">
        <v>8777</v>
      </c>
      <c r="P506" s="18" t="str">
        <f t="shared" si="12"/>
        <v>Katalog NK</v>
      </c>
      <c r="Q506" s="18"/>
      <c r="R506" s="3"/>
      <c r="S506" s="50" t="s">
        <v>9062</v>
      </c>
      <c r="T506" s="3" t="s">
        <v>66</v>
      </c>
      <c r="U506" s="3">
        <v>10</v>
      </c>
      <c r="V506" s="3" t="s">
        <v>26</v>
      </c>
      <c r="W506" s="3" t="s">
        <v>8980</v>
      </c>
      <c r="X506" s="3" t="s">
        <v>2329</v>
      </c>
      <c r="Y506" s="3" t="s">
        <v>2329</v>
      </c>
      <c r="Z506" s="3" t="s">
        <v>40</v>
      </c>
      <c r="AA506" s="3">
        <v>0</v>
      </c>
      <c r="AB506" s="3">
        <v>2009</v>
      </c>
    </row>
    <row r="507" spans="1:28" x14ac:dyDescent="0.25">
      <c r="A507">
        <v>284</v>
      </c>
      <c r="B507" s="3" t="s">
        <v>2082</v>
      </c>
      <c r="C507" s="3" t="s">
        <v>127</v>
      </c>
      <c r="D507" s="3" t="s">
        <v>20</v>
      </c>
      <c r="E507" s="4">
        <v>46.579000000000001</v>
      </c>
      <c r="F507" s="4">
        <v>1</v>
      </c>
      <c r="G507" s="4">
        <v>46.579000000000001</v>
      </c>
      <c r="H507" s="3" t="s">
        <v>2083</v>
      </c>
      <c r="I507" s="3" t="s">
        <v>2084</v>
      </c>
      <c r="J507" s="3" t="s">
        <v>2085</v>
      </c>
      <c r="K507" s="18" t="str">
        <f t="shared" si="11"/>
        <v>Databáze H11</v>
      </c>
      <c r="L507" s="3" t="s">
        <v>2082</v>
      </c>
      <c r="M507" s="3" t="s">
        <v>7512</v>
      </c>
      <c r="N507" s="20" t="s">
        <v>7613</v>
      </c>
      <c r="O507" s="3" t="s">
        <v>8776</v>
      </c>
      <c r="P507" s="18" t="str">
        <f t="shared" si="12"/>
        <v>Katalog NK</v>
      </c>
      <c r="Q507" s="18"/>
      <c r="R507" s="3"/>
      <c r="S507" s="3" t="s">
        <v>9013</v>
      </c>
      <c r="T507" s="3" t="s">
        <v>66</v>
      </c>
      <c r="U507" s="3">
        <v>10</v>
      </c>
      <c r="V507" s="3" t="s">
        <v>26</v>
      </c>
      <c r="W507" s="3" t="s">
        <v>8980</v>
      </c>
      <c r="X507" s="3" t="s">
        <v>107</v>
      </c>
      <c r="Y507" s="3" t="s">
        <v>107</v>
      </c>
      <c r="Z507" s="3" t="s">
        <v>40</v>
      </c>
      <c r="AA507" s="3">
        <v>0</v>
      </c>
      <c r="AB507" s="3">
        <v>2009</v>
      </c>
    </row>
    <row r="508" spans="1:28" x14ac:dyDescent="0.25">
      <c r="A508">
        <v>281</v>
      </c>
      <c r="B508" s="3" t="s">
        <v>3000</v>
      </c>
      <c r="C508" s="3" t="s">
        <v>19</v>
      </c>
      <c r="D508" s="3" t="s">
        <v>20</v>
      </c>
      <c r="E508" s="4">
        <v>46.579000000000001</v>
      </c>
      <c r="F508" s="4">
        <v>0.06</v>
      </c>
      <c r="G508" s="4">
        <v>2.778</v>
      </c>
      <c r="H508" s="3" t="s">
        <v>3001</v>
      </c>
      <c r="I508" s="3" t="s">
        <v>3002</v>
      </c>
      <c r="J508" s="3" t="s">
        <v>3003</v>
      </c>
      <c r="K508" s="18" t="str">
        <f t="shared" si="11"/>
        <v>Databáze H11</v>
      </c>
      <c r="L508" s="3" t="s">
        <v>3004</v>
      </c>
      <c r="M508" s="3" t="s">
        <v>7515</v>
      </c>
      <c r="N508" s="20" t="s">
        <v>7765</v>
      </c>
      <c r="O508" s="3" t="s">
        <v>8774</v>
      </c>
      <c r="P508" s="18" t="str">
        <f t="shared" si="12"/>
        <v>Katalog NK</v>
      </c>
      <c r="Q508" s="18"/>
      <c r="R508" s="3"/>
      <c r="S508" s="50" t="s">
        <v>9061</v>
      </c>
      <c r="T508" s="3" t="s">
        <v>66</v>
      </c>
      <c r="U508" s="3">
        <v>10</v>
      </c>
      <c r="V508" s="3" t="s">
        <v>26</v>
      </c>
      <c r="W508" s="3" t="s">
        <v>8980</v>
      </c>
      <c r="X508" s="3" t="s">
        <v>2329</v>
      </c>
      <c r="Y508" s="3" t="s">
        <v>2329</v>
      </c>
      <c r="Z508" s="3" t="s">
        <v>40</v>
      </c>
      <c r="AA508" s="3">
        <v>0</v>
      </c>
      <c r="AB508" s="3">
        <v>2008</v>
      </c>
    </row>
    <row r="509" spans="1:28" x14ac:dyDescent="0.25">
      <c r="A509">
        <v>280</v>
      </c>
      <c r="B509" s="3" t="s">
        <v>2975</v>
      </c>
      <c r="C509" s="3" t="s">
        <v>19</v>
      </c>
      <c r="D509" s="3" t="s">
        <v>20</v>
      </c>
      <c r="E509" s="4">
        <v>46.579000000000001</v>
      </c>
      <c r="F509" s="4">
        <v>4.5999999999999999E-2</v>
      </c>
      <c r="G509" s="4">
        <v>2.1389999999999998</v>
      </c>
      <c r="H509" s="3" t="s">
        <v>2976</v>
      </c>
      <c r="I509" s="3" t="s">
        <v>2977</v>
      </c>
      <c r="J509" s="3" t="s">
        <v>2978</v>
      </c>
      <c r="K509" s="18" t="str">
        <f t="shared" si="11"/>
        <v>Databáze H11</v>
      </c>
      <c r="L509" s="3" t="s">
        <v>2979</v>
      </c>
      <c r="M509" s="3" t="s">
        <v>7515</v>
      </c>
      <c r="N509" s="20" t="s">
        <v>7764</v>
      </c>
      <c r="O509" s="3" t="s">
        <v>8773</v>
      </c>
      <c r="P509" s="18" t="str">
        <f t="shared" si="12"/>
        <v>Katalog NK</v>
      </c>
      <c r="Q509" s="18"/>
      <c r="R509" s="3"/>
      <c r="S509" s="50" t="s">
        <v>9061</v>
      </c>
      <c r="T509" s="3" t="s">
        <v>66</v>
      </c>
      <c r="U509" s="3">
        <v>10</v>
      </c>
      <c r="V509" s="3" t="s">
        <v>26</v>
      </c>
      <c r="W509" s="3" t="s">
        <v>8980</v>
      </c>
      <c r="X509" s="3" t="s">
        <v>2329</v>
      </c>
      <c r="Y509" s="3" t="s">
        <v>2329</v>
      </c>
      <c r="Z509" s="3" t="s">
        <v>40</v>
      </c>
      <c r="AA509" s="3">
        <v>0</v>
      </c>
      <c r="AB509" s="3">
        <v>2008</v>
      </c>
    </row>
    <row r="510" spans="1:28" x14ac:dyDescent="0.25">
      <c r="A510">
        <v>278</v>
      </c>
      <c r="B510" s="3" t="s">
        <v>3529</v>
      </c>
      <c r="C510" s="3" t="s">
        <v>127</v>
      </c>
      <c r="D510" s="3" t="s">
        <v>20</v>
      </c>
      <c r="E510" s="4">
        <v>46.579000000000001</v>
      </c>
      <c r="F510" s="4">
        <v>1</v>
      </c>
      <c r="G510" s="4">
        <v>46.579000000000001</v>
      </c>
      <c r="H510" s="3" t="s">
        <v>3530</v>
      </c>
      <c r="I510" s="3" t="s">
        <v>3531</v>
      </c>
      <c r="J510" s="3" t="s">
        <v>3532</v>
      </c>
      <c r="K510" s="18" t="str">
        <f t="shared" si="11"/>
        <v>Databáze H11</v>
      </c>
      <c r="L510" s="3" t="s">
        <v>3529</v>
      </c>
      <c r="M510" s="3" t="s">
        <v>7512</v>
      </c>
      <c r="N510" s="20" t="s">
        <v>7611</v>
      </c>
      <c r="O510" s="3" t="s">
        <v>8772</v>
      </c>
      <c r="P510" s="18" t="str">
        <f t="shared" si="12"/>
        <v>Katalog NK</v>
      </c>
      <c r="Q510" s="18"/>
      <c r="R510" s="3"/>
      <c r="S510" s="3" t="s">
        <v>9012</v>
      </c>
      <c r="T510" s="3" t="s">
        <v>146</v>
      </c>
      <c r="U510" s="3">
        <v>10</v>
      </c>
      <c r="V510" s="3" t="s">
        <v>26</v>
      </c>
      <c r="W510" s="3" t="s">
        <v>8980</v>
      </c>
      <c r="X510" s="3" t="s">
        <v>658</v>
      </c>
      <c r="Y510" s="3" t="s">
        <v>658</v>
      </c>
      <c r="Z510" s="3" t="s">
        <v>40</v>
      </c>
      <c r="AA510" s="3">
        <v>0</v>
      </c>
      <c r="AB510" s="3">
        <v>2008</v>
      </c>
    </row>
    <row r="511" spans="1:28" x14ac:dyDescent="0.25">
      <c r="A511">
        <v>270</v>
      </c>
      <c r="B511" s="3" t="s">
        <v>3015</v>
      </c>
      <c r="C511" s="3" t="s">
        <v>127</v>
      </c>
      <c r="D511" s="3" t="s">
        <v>20</v>
      </c>
      <c r="E511" s="4">
        <v>46.579000000000001</v>
      </c>
      <c r="F511" s="4">
        <v>0.98099999999999998</v>
      </c>
      <c r="G511" s="4">
        <v>45.7</v>
      </c>
      <c r="H511" s="3" t="s">
        <v>3016</v>
      </c>
      <c r="I511" s="3" t="s">
        <v>3017</v>
      </c>
      <c r="J511" s="3" t="s">
        <v>3018</v>
      </c>
      <c r="K511" s="18" t="str">
        <f t="shared" si="11"/>
        <v>Databáze H11</v>
      </c>
      <c r="L511" s="3" t="s">
        <v>3015</v>
      </c>
      <c r="M511" s="3" t="s">
        <v>7515</v>
      </c>
      <c r="N511" s="20" t="s">
        <v>7607</v>
      </c>
      <c r="O511" s="3" t="s">
        <v>8771</v>
      </c>
      <c r="P511" s="18" t="str">
        <f t="shared" si="12"/>
        <v>Katalog NK</v>
      </c>
      <c r="Q511" s="18"/>
      <c r="R511" s="3"/>
      <c r="S511" s="3" t="s">
        <v>9011</v>
      </c>
      <c r="T511" s="3" t="s">
        <v>73</v>
      </c>
      <c r="U511" s="3">
        <v>10</v>
      </c>
      <c r="V511" s="3" t="s">
        <v>26</v>
      </c>
      <c r="W511" s="3" t="s">
        <v>8980</v>
      </c>
      <c r="X511" s="3" t="s">
        <v>27</v>
      </c>
      <c r="Y511" s="3" t="s">
        <v>27</v>
      </c>
      <c r="Z511" s="3" t="s">
        <v>40</v>
      </c>
      <c r="AA511" s="3">
        <v>0</v>
      </c>
      <c r="AB511" s="3">
        <v>2008</v>
      </c>
    </row>
    <row r="512" spans="1:28" x14ac:dyDescent="0.25">
      <c r="A512">
        <v>213</v>
      </c>
      <c r="B512" s="3" t="s">
        <v>858</v>
      </c>
      <c r="C512" s="3" t="s">
        <v>19</v>
      </c>
      <c r="D512" s="3" t="s">
        <v>20</v>
      </c>
      <c r="E512" s="4">
        <v>47.302</v>
      </c>
      <c r="F512" s="4">
        <v>2.4E-2</v>
      </c>
      <c r="G512" s="4">
        <v>1.1539999999999999</v>
      </c>
      <c r="H512" s="3" t="s">
        <v>859</v>
      </c>
      <c r="I512" s="3" t="s">
        <v>860</v>
      </c>
      <c r="J512" s="3" t="s">
        <v>861</v>
      </c>
      <c r="K512" s="18" t="str">
        <f t="shared" si="11"/>
        <v>Databáze H11</v>
      </c>
      <c r="L512" s="3" t="s">
        <v>862</v>
      </c>
      <c r="M512" s="3" t="s">
        <v>7515</v>
      </c>
      <c r="N512" s="20" t="s">
        <v>7736</v>
      </c>
      <c r="O512" s="3" t="s">
        <v>8770</v>
      </c>
      <c r="P512" s="18" t="str">
        <f t="shared" si="12"/>
        <v>Katalog NK</v>
      </c>
      <c r="Q512" s="18"/>
      <c r="R512" s="3"/>
      <c r="S512" s="50" t="s">
        <v>9060</v>
      </c>
      <c r="T512" s="3" t="s">
        <v>89</v>
      </c>
      <c r="U512" s="3">
        <v>1</v>
      </c>
      <c r="V512" s="3" t="s">
        <v>26</v>
      </c>
      <c r="W512" s="3" t="s">
        <v>8980</v>
      </c>
      <c r="X512" s="3" t="s">
        <v>425</v>
      </c>
      <c r="Y512" s="3" t="s">
        <v>425</v>
      </c>
      <c r="Z512" s="3" t="s">
        <v>60</v>
      </c>
      <c r="AA512" s="3">
        <v>0</v>
      </c>
      <c r="AB512" s="3">
        <v>2010</v>
      </c>
    </row>
    <row r="513" spans="1:28" x14ac:dyDescent="0.25">
      <c r="A513">
        <v>81</v>
      </c>
      <c r="B513" s="3" t="s">
        <v>2726</v>
      </c>
      <c r="C513" s="3" t="s">
        <v>19</v>
      </c>
      <c r="D513" s="3" t="s">
        <v>20</v>
      </c>
      <c r="E513" s="4">
        <v>47.302</v>
      </c>
      <c r="F513" s="4">
        <v>1.4999999999999999E-2</v>
      </c>
      <c r="G513" s="4">
        <v>0.68700000000000006</v>
      </c>
      <c r="H513" s="3" t="s">
        <v>2727</v>
      </c>
      <c r="I513" s="3" t="s">
        <v>2728</v>
      </c>
      <c r="J513" s="3" t="s">
        <v>2729</v>
      </c>
      <c r="K513" s="18" t="str">
        <f t="shared" si="11"/>
        <v>Databáze H11</v>
      </c>
      <c r="L513" s="3" t="s">
        <v>2730</v>
      </c>
      <c r="M513" s="3" t="s">
        <v>7515</v>
      </c>
      <c r="N513" s="20" t="s">
        <v>7681</v>
      </c>
      <c r="O513" s="3" t="s">
        <v>8769</v>
      </c>
      <c r="P513" s="18" t="str">
        <f t="shared" si="12"/>
        <v>Katalog NK</v>
      </c>
      <c r="Q513" s="18"/>
      <c r="R513" s="3"/>
      <c r="S513" s="50" t="s">
        <v>9059</v>
      </c>
      <c r="T513" s="3" t="s">
        <v>89</v>
      </c>
      <c r="U513" s="3">
        <v>1</v>
      </c>
      <c r="V513" s="3" t="s">
        <v>26</v>
      </c>
      <c r="W513" s="3" t="s">
        <v>8980</v>
      </c>
      <c r="X513" s="3" t="s">
        <v>389</v>
      </c>
      <c r="Y513" s="3" t="s">
        <v>389</v>
      </c>
      <c r="Z513" s="3" t="s">
        <v>958</v>
      </c>
      <c r="AA513" s="3">
        <v>0</v>
      </c>
      <c r="AB513" s="3">
        <v>2008</v>
      </c>
    </row>
    <row r="514" spans="1:28" x14ac:dyDescent="0.25">
      <c r="A514">
        <v>125</v>
      </c>
      <c r="B514" s="3" t="s">
        <v>1364</v>
      </c>
      <c r="C514" s="3" t="s">
        <v>19</v>
      </c>
      <c r="D514" s="3" t="s">
        <v>20</v>
      </c>
      <c r="E514" s="4">
        <v>47.302</v>
      </c>
      <c r="F514" s="4">
        <v>3.9E-2</v>
      </c>
      <c r="G514" s="4">
        <v>1.84</v>
      </c>
      <c r="H514" s="3" t="s">
        <v>1365</v>
      </c>
      <c r="I514" s="3" t="s">
        <v>1366</v>
      </c>
      <c r="J514" s="3" t="s">
        <v>1367</v>
      </c>
      <c r="K514" s="18" t="str">
        <f t="shared" si="11"/>
        <v>Databáze H11</v>
      </c>
      <c r="L514" s="3" t="s">
        <v>1285</v>
      </c>
      <c r="M514" s="3" t="s">
        <v>7515</v>
      </c>
      <c r="N514" s="20" t="s">
        <v>7702</v>
      </c>
      <c r="O514" s="3" t="s">
        <v>8768</v>
      </c>
      <c r="P514" s="18" t="str">
        <f t="shared" si="12"/>
        <v>Katalog NK</v>
      </c>
      <c r="Q514" s="18"/>
      <c r="R514" s="3"/>
      <c r="S514" s="50" t="s">
        <v>9059</v>
      </c>
      <c r="T514" s="3" t="s">
        <v>89</v>
      </c>
      <c r="U514" s="3">
        <v>1</v>
      </c>
      <c r="V514" s="3" t="s">
        <v>26</v>
      </c>
      <c r="W514" s="3" t="s">
        <v>8980</v>
      </c>
      <c r="X514" s="3" t="s">
        <v>1151</v>
      </c>
      <c r="Y514" s="3" t="s">
        <v>1368</v>
      </c>
      <c r="Z514" s="3" t="s">
        <v>28</v>
      </c>
      <c r="AA514" s="3">
        <v>0</v>
      </c>
      <c r="AB514" s="3">
        <v>2009</v>
      </c>
    </row>
    <row r="515" spans="1:28" x14ac:dyDescent="0.25">
      <c r="A515">
        <v>126</v>
      </c>
      <c r="B515" s="3" t="s">
        <v>1281</v>
      </c>
      <c r="C515" s="3" t="s">
        <v>19</v>
      </c>
      <c r="D515" s="3" t="s">
        <v>20</v>
      </c>
      <c r="E515" s="4">
        <v>47.302</v>
      </c>
      <c r="F515" s="4">
        <v>2.7E-2</v>
      </c>
      <c r="G515" s="4">
        <v>1.2989999999999999</v>
      </c>
      <c r="H515" s="3" t="s">
        <v>1282</v>
      </c>
      <c r="I515" s="3" t="s">
        <v>1283</v>
      </c>
      <c r="J515" s="3" t="s">
        <v>1284</v>
      </c>
      <c r="K515" s="18" t="str">
        <f t="shared" ref="K515:K578" si="13">HYPERLINK(J515,"Databáze H11")</f>
        <v>Databáze H11</v>
      </c>
      <c r="L515" s="3" t="s">
        <v>1285</v>
      </c>
      <c r="M515" s="3" t="s">
        <v>7515</v>
      </c>
      <c r="N515" s="20" t="s">
        <v>7702</v>
      </c>
      <c r="O515" s="3" t="s">
        <v>8768</v>
      </c>
      <c r="P515" s="18" t="str">
        <f t="shared" si="12"/>
        <v>Katalog NK</v>
      </c>
      <c r="Q515" s="18"/>
      <c r="R515" s="3"/>
      <c r="S515" s="50" t="s">
        <v>9059</v>
      </c>
      <c r="T515" s="3" t="s">
        <v>89</v>
      </c>
      <c r="U515" s="3">
        <v>1</v>
      </c>
      <c r="V515" s="3" t="s">
        <v>26</v>
      </c>
      <c r="W515" s="3" t="s">
        <v>8980</v>
      </c>
      <c r="X515" s="3" t="s">
        <v>1286</v>
      </c>
      <c r="Y515" s="3" t="s">
        <v>1286</v>
      </c>
      <c r="Z515" s="3" t="s">
        <v>28</v>
      </c>
      <c r="AA515" s="3">
        <v>0</v>
      </c>
      <c r="AB515" s="3">
        <v>2009</v>
      </c>
    </row>
    <row r="516" spans="1:28" x14ac:dyDescent="0.25">
      <c r="A516">
        <v>192</v>
      </c>
      <c r="B516" s="3" t="s">
        <v>752</v>
      </c>
      <c r="C516" s="3" t="s">
        <v>19</v>
      </c>
      <c r="D516" s="3" t="s">
        <v>20</v>
      </c>
      <c r="E516" s="4">
        <v>47.302</v>
      </c>
      <c r="F516" s="4">
        <v>1.6E-2</v>
      </c>
      <c r="G516" s="4">
        <v>0.73899999999999999</v>
      </c>
      <c r="H516" s="3" t="s">
        <v>753</v>
      </c>
      <c r="I516" s="3" t="s">
        <v>754</v>
      </c>
      <c r="J516" s="3" t="s">
        <v>755</v>
      </c>
      <c r="K516" s="18" t="str">
        <f t="shared" si="13"/>
        <v>Databáze H11</v>
      </c>
      <c r="L516" s="3" t="s">
        <v>756</v>
      </c>
      <c r="M516" s="3" t="s">
        <v>7515</v>
      </c>
      <c r="N516" s="20" t="s">
        <v>7728</v>
      </c>
      <c r="O516" s="3" t="s">
        <v>8767</v>
      </c>
      <c r="P516" s="18" t="str">
        <f t="shared" si="12"/>
        <v>Katalog NK</v>
      </c>
      <c r="Q516" s="18"/>
      <c r="R516" s="3"/>
      <c r="S516" s="50" t="s">
        <v>9059</v>
      </c>
      <c r="T516" s="3" t="s">
        <v>89</v>
      </c>
      <c r="U516" s="3">
        <v>1</v>
      </c>
      <c r="V516" s="3" t="s">
        <v>26</v>
      </c>
      <c r="W516" s="3" t="s">
        <v>8980</v>
      </c>
      <c r="X516" s="3" t="s">
        <v>615</v>
      </c>
      <c r="Y516" s="3" t="s">
        <v>757</v>
      </c>
      <c r="Z516" s="3" t="s">
        <v>420</v>
      </c>
      <c r="AA516" s="3">
        <v>0</v>
      </c>
      <c r="AB516" s="3">
        <v>2010</v>
      </c>
    </row>
    <row r="517" spans="1:28" x14ac:dyDescent="0.25">
      <c r="A517">
        <v>193</v>
      </c>
      <c r="B517" s="3" t="s">
        <v>414</v>
      </c>
      <c r="C517" s="3" t="s">
        <v>19</v>
      </c>
      <c r="D517" s="3" t="s">
        <v>20</v>
      </c>
      <c r="E517" s="4">
        <v>47.302</v>
      </c>
      <c r="F517" s="4">
        <v>2.3E-2</v>
      </c>
      <c r="G517" s="4">
        <v>1.109</v>
      </c>
      <c r="H517" s="3" t="s">
        <v>415</v>
      </c>
      <c r="I517" s="3" t="s">
        <v>416</v>
      </c>
      <c r="J517" s="3" t="s">
        <v>417</v>
      </c>
      <c r="K517" s="18" t="str">
        <f t="shared" si="13"/>
        <v>Databáze H11</v>
      </c>
      <c r="L517" s="3" t="s">
        <v>418</v>
      </c>
      <c r="M517" s="3" t="s">
        <v>7515</v>
      </c>
      <c r="N517" s="20" t="s">
        <v>7728</v>
      </c>
      <c r="O517" s="3" t="s">
        <v>8767</v>
      </c>
      <c r="P517" s="18" t="str">
        <f t="shared" si="12"/>
        <v>Katalog NK</v>
      </c>
      <c r="Q517" s="18"/>
      <c r="R517" s="3"/>
      <c r="S517" s="50" t="s">
        <v>9059</v>
      </c>
      <c r="T517" s="3" t="s">
        <v>89</v>
      </c>
      <c r="U517" s="3">
        <v>1</v>
      </c>
      <c r="V517" s="3" t="s">
        <v>26</v>
      </c>
      <c r="W517" s="3" t="s">
        <v>8980</v>
      </c>
      <c r="X517" s="3" t="s">
        <v>389</v>
      </c>
      <c r="Y517" s="3" t="s">
        <v>419</v>
      </c>
      <c r="Z517" s="3" t="s">
        <v>420</v>
      </c>
      <c r="AA517" s="3">
        <v>0</v>
      </c>
      <c r="AB517" s="3">
        <v>2010</v>
      </c>
    </row>
    <row r="518" spans="1:28" x14ac:dyDescent="0.25">
      <c r="A518">
        <v>296</v>
      </c>
      <c r="B518" s="3" t="s">
        <v>1860</v>
      </c>
      <c r="C518" s="3" t="s">
        <v>19</v>
      </c>
      <c r="D518" s="3" t="s">
        <v>20</v>
      </c>
      <c r="E518" s="4">
        <v>46.579000000000001</v>
      </c>
      <c r="F518" s="4">
        <v>0.44800000000000001</v>
      </c>
      <c r="G518" s="4">
        <v>20.849</v>
      </c>
      <c r="H518" s="3" t="s">
        <v>1861</v>
      </c>
      <c r="I518" s="3" t="s">
        <v>1862</v>
      </c>
      <c r="J518" s="3" t="s">
        <v>1863</v>
      </c>
      <c r="K518" s="18" t="str">
        <f t="shared" si="13"/>
        <v>Databáze H11</v>
      </c>
      <c r="L518" s="3" t="s">
        <v>1864</v>
      </c>
      <c r="M518" s="3" t="s">
        <v>7515</v>
      </c>
      <c r="N518" s="20" t="s">
        <v>7772</v>
      </c>
      <c r="O518" s="3" t="s">
        <v>8766</v>
      </c>
      <c r="P518" s="18" t="str">
        <f t="shared" si="12"/>
        <v>Katalog NK</v>
      </c>
      <c r="Q518" s="18"/>
      <c r="R518" s="3"/>
      <c r="S518" s="50" t="s">
        <v>9054</v>
      </c>
      <c r="T518" s="3" t="s">
        <v>25</v>
      </c>
      <c r="U518" s="3">
        <v>10</v>
      </c>
      <c r="V518" s="3" t="s">
        <v>26</v>
      </c>
      <c r="W518" s="3" t="s">
        <v>8980</v>
      </c>
      <c r="X518" s="3" t="s">
        <v>1539</v>
      </c>
      <c r="Y518" s="3" t="s">
        <v>1539</v>
      </c>
      <c r="Z518" s="3" t="s">
        <v>40</v>
      </c>
      <c r="AA518" s="3">
        <v>0</v>
      </c>
      <c r="AB518" s="3">
        <v>2009</v>
      </c>
    </row>
    <row r="519" spans="1:28" x14ac:dyDescent="0.25">
      <c r="A519">
        <v>291</v>
      </c>
      <c r="B519" s="3" t="s">
        <v>2426</v>
      </c>
      <c r="C519" s="3" t="s">
        <v>127</v>
      </c>
      <c r="D519" s="3" t="s">
        <v>20</v>
      </c>
      <c r="E519" s="4">
        <v>46.579000000000001</v>
      </c>
      <c r="F519" s="4">
        <v>1</v>
      </c>
      <c r="G519" s="4">
        <v>46.579000000000001</v>
      </c>
      <c r="H519" s="3" t="s">
        <v>2427</v>
      </c>
      <c r="I519" s="3" t="s">
        <v>2428</v>
      </c>
      <c r="J519" s="3" t="s">
        <v>2429</v>
      </c>
      <c r="K519" s="18" t="str">
        <f t="shared" si="13"/>
        <v>Databáze H11</v>
      </c>
      <c r="L519" s="3" t="s">
        <v>2426</v>
      </c>
      <c r="M519" s="3" t="s">
        <v>7515</v>
      </c>
      <c r="N519" s="20" t="s">
        <v>7618</v>
      </c>
      <c r="O519" s="3" t="s">
        <v>8765</v>
      </c>
      <c r="P519" s="18" t="str">
        <f t="shared" si="12"/>
        <v>Katalog NK</v>
      </c>
      <c r="Q519" s="18"/>
      <c r="R519" s="3"/>
      <c r="S519" s="3" t="s">
        <v>9010</v>
      </c>
      <c r="T519" s="3" t="s">
        <v>66</v>
      </c>
      <c r="U519" s="3">
        <v>10</v>
      </c>
      <c r="V519" s="3" t="s">
        <v>26</v>
      </c>
      <c r="W519" s="3" t="s">
        <v>8980</v>
      </c>
      <c r="X519" s="3" t="s">
        <v>2425</v>
      </c>
      <c r="Y519" s="3" t="s">
        <v>2425</v>
      </c>
      <c r="Z519" s="3" t="s">
        <v>40</v>
      </c>
      <c r="AA519" s="3">
        <v>0</v>
      </c>
      <c r="AB519" s="3">
        <v>2009</v>
      </c>
    </row>
    <row r="520" spans="1:28" x14ac:dyDescent="0.25">
      <c r="A520">
        <v>1205</v>
      </c>
      <c r="B520" s="3" t="s">
        <v>3366</v>
      </c>
      <c r="C520" s="3" t="s">
        <v>288</v>
      </c>
      <c r="D520" s="3" t="s">
        <v>161</v>
      </c>
      <c r="E520" s="4">
        <v>0</v>
      </c>
      <c r="F520" s="4">
        <v>1</v>
      </c>
      <c r="G520" s="4">
        <v>0</v>
      </c>
      <c r="H520" s="3" t="s">
        <v>3367</v>
      </c>
      <c r="I520" s="3" t="s">
        <v>3368</v>
      </c>
      <c r="J520" s="3" t="s">
        <v>3369</v>
      </c>
      <c r="K520" s="18" t="str">
        <f t="shared" si="13"/>
        <v>Databáze H11</v>
      </c>
      <c r="L520" s="3" t="s">
        <v>3370</v>
      </c>
      <c r="M520" s="3" t="s">
        <v>7515</v>
      </c>
      <c r="N520" s="20" t="s">
        <v>8055</v>
      </c>
      <c r="O520" s="3" t="s">
        <v>8764</v>
      </c>
      <c r="P520" s="18" t="str">
        <f t="shared" si="12"/>
        <v>Katalog NK</v>
      </c>
      <c r="Q520" s="18"/>
      <c r="R520" s="3"/>
      <c r="S520" s="3"/>
      <c r="T520" s="3" t="s">
        <v>66</v>
      </c>
      <c r="U520" s="3">
        <v>10</v>
      </c>
      <c r="V520" s="3" t="s">
        <v>293</v>
      </c>
      <c r="W520" s="3" t="s">
        <v>8980</v>
      </c>
      <c r="X520" s="3" t="s">
        <v>3371</v>
      </c>
      <c r="Y520" s="3" t="s">
        <v>3371</v>
      </c>
      <c r="Z520" s="3" t="s">
        <v>40</v>
      </c>
      <c r="AA520" s="3">
        <v>0</v>
      </c>
      <c r="AB520" s="3">
        <v>2008</v>
      </c>
    </row>
    <row r="521" spans="1:28" x14ac:dyDescent="0.25">
      <c r="A521">
        <v>329</v>
      </c>
      <c r="B521" s="3" t="s">
        <v>225</v>
      </c>
      <c r="C521" s="3" t="s">
        <v>19</v>
      </c>
      <c r="D521" s="3" t="s">
        <v>20</v>
      </c>
      <c r="E521" s="4">
        <v>46.579000000000001</v>
      </c>
      <c r="F521" s="4">
        <v>3.6999999999999998E-2</v>
      </c>
      <c r="G521" s="4">
        <v>1.746</v>
      </c>
      <c r="H521" s="3" t="s">
        <v>226</v>
      </c>
      <c r="I521" s="3" t="s">
        <v>227</v>
      </c>
      <c r="J521" s="3" t="s">
        <v>228</v>
      </c>
      <c r="K521" s="18" t="str">
        <f t="shared" si="13"/>
        <v>Databáze H11</v>
      </c>
      <c r="L521" s="3" t="s">
        <v>229</v>
      </c>
      <c r="M521" s="3" t="s">
        <v>7515</v>
      </c>
      <c r="N521" s="20" t="s">
        <v>7788</v>
      </c>
      <c r="O521" s="3" t="s">
        <v>8763</v>
      </c>
      <c r="P521" s="18" t="str">
        <f t="shared" si="12"/>
        <v>Katalog NK</v>
      </c>
      <c r="Q521" s="18"/>
      <c r="R521" s="3"/>
      <c r="S521" s="50" t="s">
        <v>9058</v>
      </c>
      <c r="T521" s="3" t="s">
        <v>73</v>
      </c>
      <c r="U521" s="3">
        <v>10</v>
      </c>
      <c r="V521" s="3" t="s">
        <v>26</v>
      </c>
      <c r="W521" s="3" t="s">
        <v>8980</v>
      </c>
      <c r="X521" s="3" t="s">
        <v>230</v>
      </c>
      <c r="Y521" s="3" t="s">
        <v>230</v>
      </c>
      <c r="Z521" s="3" t="s">
        <v>40</v>
      </c>
      <c r="AA521" s="3">
        <v>0</v>
      </c>
      <c r="AB521" s="3">
        <v>2010</v>
      </c>
    </row>
    <row r="522" spans="1:28" x14ac:dyDescent="0.25">
      <c r="A522">
        <v>205</v>
      </c>
      <c r="B522" s="3" t="s">
        <v>916</v>
      </c>
      <c r="C522" s="3" t="s">
        <v>127</v>
      </c>
      <c r="D522" s="3" t="s">
        <v>20</v>
      </c>
      <c r="E522" s="4">
        <v>47.302</v>
      </c>
      <c r="F522" s="4">
        <v>1</v>
      </c>
      <c r="G522" s="4">
        <v>47.302</v>
      </c>
      <c r="H522" s="3" t="s">
        <v>917</v>
      </c>
      <c r="I522" s="3" t="s">
        <v>918</v>
      </c>
      <c r="J522" s="3" t="s">
        <v>919</v>
      </c>
      <c r="K522" s="18" t="str">
        <f t="shared" si="13"/>
        <v>Databáze H11</v>
      </c>
      <c r="L522" s="3" t="s">
        <v>916</v>
      </c>
      <c r="M522" s="3" t="s">
        <v>7512</v>
      </c>
      <c r="N522" s="20" t="s">
        <v>7582</v>
      </c>
      <c r="O522" s="3" t="s">
        <v>8762</v>
      </c>
      <c r="P522" s="18" t="str">
        <f t="shared" si="12"/>
        <v>Katalog NK</v>
      </c>
      <c r="Q522" s="18"/>
      <c r="R522" s="3"/>
      <c r="S522" s="3" t="s">
        <v>9009</v>
      </c>
      <c r="T522" s="3" t="s">
        <v>89</v>
      </c>
      <c r="U522" s="3">
        <v>1</v>
      </c>
      <c r="V522" s="3" t="s">
        <v>26</v>
      </c>
      <c r="W522" s="3" t="s">
        <v>8980</v>
      </c>
      <c r="X522" s="3" t="s">
        <v>920</v>
      </c>
      <c r="Y522" s="3" t="s">
        <v>920</v>
      </c>
      <c r="Z522" s="3" t="s">
        <v>40</v>
      </c>
      <c r="AA522" s="3">
        <v>0</v>
      </c>
      <c r="AB522" s="3">
        <v>2010</v>
      </c>
    </row>
    <row r="523" spans="1:28" x14ac:dyDescent="0.25">
      <c r="A523">
        <v>121</v>
      </c>
      <c r="B523" s="3" t="s">
        <v>1768</v>
      </c>
      <c r="C523" s="3" t="s">
        <v>19</v>
      </c>
      <c r="D523" s="3" t="s">
        <v>20</v>
      </c>
      <c r="E523" s="4">
        <v>47.302</v>
      </c>
      <c r="F523" s="4">
        <v>2.1000000000000001E-2</v>
      </c>
      <c r="G523" s="4">
        <v>0.98</v>
      </c>
      <c r="H523" s="3" t="s">
        <v>1769</v>
      </c>
      <c r="I523" s="3" t="s">
        <v>1770</v>
      </c>
      <c r="J523" s="3" t="s">
        <v>1771</v>
      </c>
      <c r="K523" s="18" t="str">
        <f t="shared" si="13"/>
        <v>Databáze H11</v>
      </c>
      <c r="L523" s="3" t="s">
        <v>1772</v>
      </c>
      <c r="M523" s="3" t="s">
        <v>7515</v>
      </c>
      <c r="N523" s="20" t="s">
        <v>7700</v>
      </c>
      <c r="O523" s="3" t="s">
        <v>8761</v>
      </c>
      <c r="P523" s="18" t="str">
        <f t="shared" si="12"/>
        <v>Katalog NK</v>
      </c>
      <c r="Q523" s="18"/>
      <c r="R523" s="3"/>
      <c r="S523" s="50" t="s">
        <v>9057</v>
      </c>
      <c r="T523" s="3" t="s">
        <v>89</v>
      </c>
      <c r="U523" s="3">
        <v>1</v>
      </c>
      <c r="V523" s="3" t="s">
        <v>26</v>
      </c>
      <c r="W523" s="3" t="s">
        <v>8980</v>
      </c>
      <c r="X523" s="3" t="s">
        <v>590</v>
      </c>
      <c r="Y523" s="3" t="s">
        <v>590</v>
      </c>
      <c r="Z523" s="3" t="s">
        <v>133</v>
      </c>
      <c r="AA523" s="3">
        <v>0</v>
      </c>
      <c r="AB523" s="3">
        <v>2009</v>
      </c>
    </row>
    <row r="524" spans="1:28" x14ac:dyDescent="0.25">
      <c r="A524">
        <v>189</v>
      </c>
      <c r="B524" s="3" t="s">
        <v>585</v>
      </c>
      <c r="C524" s="3" t="s">
        <v>19</v>
      </c>
      <c r="D524" s="3" t="s">
        <v>20</v>
      </c>
      <c r="E524" s="4">
        <v>47.302</v>
      </c>
      <c r="F524" s="4">
        <v>2.1000000000000001E-2</v>
      </c>
      <c r="G524" s="4">
        <v>0.97699999999999998</v>
      </c>
      <c r="H524" s="3" t="s">
        <v>586</v>
      </c>
      <c r="I524" s="3" t="s">
        <v>587</v>
      </c>
      <c r="J524" s="3" t="s">
        <v>588</v>
      </c>
      <c r="K524" s="18" t="str">
        <f t="shared" si="13"/>
        <v>Databáze H11</v>
      </c>
      <c r="L524" s="3" t="s">
        <v>589</v>
      </c>
      <c r="M524" s="3" t="s">
        <v>7512</v>
      </c>
      <c r="N524" s="20" t="s">
        <v>7726</v>
      </c>
      <c r="O524" s="3" t="s">
        <v>8760</v>
      </c>
      <c r="P524" s="18" t="str">
        <f t="shared" si="12"/>
        <v>Katalog NK</v>
      </c>
      <c r="Q524" s="18"/>
      <c r="R524" s="3"/>
      <c r="S524" s="50" t="s">
        <v>9057</v>
      </c>
      <c r="T524" s="3" t="s">
        <v>89</v>
      </c>
      <c r="U524" s="3">
        <v>1</v>
      </c>
      <c r="V524" s="3" t="s">
        <v>26</v>
      </c>
      <c r="W524" s="3" t="s">
        <v>8980</v>
      </c>
      <c r="X524" s="3" t="s">
        <v>590</v>
      </c>
      <c r="Y524" s="3" t="s">
        <v>590</v>
      </c>
      <c r="Z524" s="3" t="s">
        <v>133</v>
      </c>
      <c r="AA524" s="3">
        <v>0</v>
      </c>
      <c r="AB524" s="3">
        <v>2010</v>
      </c>
    </row>
    <row r="525" spans="1:28" x14ac:dyDescent="0.25">
      <c r="A525">
        <v>65</v>
      </c>
      <c r="B525" s="3" t="s">
        <v>4544</v>
      </c>
      <c r="C525" s="3" t="s">
        <v>19</v>
      </c>
      <c r="D525" s="3" t="s">
        <v>20</v>
      </c>
      <c r="E525" s="4">
        <v>47.302</v>
      </c>
      <c r="F525" s="4">
        <v>1.7999999999999999E-2</v>
      </c>
      <c r="G525" s="4">
        <v>0.85699999999999998</v>
      </c>
      <c r="H525" s="3" t="s">
        <v>4545</v>
      </c>
      <c r="I525" s="3" t="s">
        <v>4546</v>
      </c>
      <c r="J525" s="3" t="s">
        <v>4547</v>
      </c>
      <c r="K525" s="18" t="str">
        <f t="shared" si="13"/>
        <v>Databáze H11</v>
      </c>
      <c r="L525" s="3" t="s">
        <v>4548</v>
      </c>
      <c r="M525" s="3" t="s">
        <v>7515</v>
      </c>
      <c r="N525" s="20" t="s">
        <v>7673</v>
      </c>
      <c r="O525" s="3" t="s">
        <v>8759</v>
      </c>
      <c r="P525" s="18" t="str">
        <f t="shared" si="12"/>
        <v>Katalog NK</v>
      </c>
      <c r="Q525" s="18"/>
      <c r="R525" s="3"/>
      <c r="S525" s="50" t="s">
        <v>9018</v>
      </c>
      <c r="T525" s="3" t="s">
        <v>89</v>
      </c>
      <c r="U525" s="3">
        <v>1</v>
      </c>
      <c r="V525" s="3" t="s">
        <v>26</v>
      </c>
      <c r="W525" s="3" t="s">
        <v>8980</v>
      </c>
      <c r="X525" s="3" t="s">
        <v>389</v>
      </c>
      <c r="Y525" s="3" t="s">
        <v>389</v>
      </c>
      <c r="Z525" s="3" t="s">
        <v>716</v>
      </c>
      <c r="AA525" s="3">
        <v>0</v>
      </c>
      <c r="AB525" s="3">
        <v>2007</v>
      </c>
    </row>
    <row r="526" spans="1:28" x14ac:dyDescent="0.25">
      <c r="A526">
        <v>1134</v>
      </c>
      <c r="B526" s="3" t="s">
        <v>3674</v>
      </c>
      <c r="C526" s="3" t="s">
        <v>288</v>
      </c>
      <c r="D526" s="3" t="s">
        <v>161</v>
      </c>
      <c r="E526" s="4">
        <v>0</v>
      </c>
      <c r="F526" s="4">
        <v>1</v>
      </c>
      <c r="G526" s="4">
        <v>0</v>
      </c>
      <c r="H526" s="3" t="s">
        <v>3675</v>
      </c>
      <c r="I526" s="3" t="s">
        <v>3676</v>
      </c>
      <c r="J526" s="3" t="s">
        <v>3677</v>
      </c>
      <c r="K526" s="18" t="str">
        <f t="shared" si="13"/>
        <v>Databáze H11</v>
      </c>
      <c r="L526" s="3" t="s">
        <v>3678</v>
      </c>
      <c r="M526" s="3" t="s">
        <v>7518</v>
      </c>
      <c r="N526" s="20" t="s">
        <v>8013</v>
      </c>
      <c r="O526" s="3" t="s">
        <v>8758</v>
      </c>
      <c r="P526" s="18" t="str">
        <f t="shared" si="12"/>
        <v>Katalog NK</v>
      </c>
      <c r="Q526" s="18"/>
      <c r="R526" s="3"/>
      <c r="S526" s="3"/>
      <c r="T526" s="3" t="s">
        <v>89</v>
      </c>
      <c r="U526" s="3">
        <v>1</v>
      </c>
      <c r="V526" s="3" t="s">
        <v>293</v>
      </c>
      <c r="W526" s="3" t="s">
        <v>8980</v>
      </c>
      <c r="X526" s="3" t="s">
        <v>153</v>
      </c>
      <c r="Y526" s="3" t="s">
        <v>153</v>
      </c>
      <c r="Z526" s="3" t="s">
        <v>154</v>
      </c>
      <c r="AA526" s="3">
        <v>0</v>
      </c>
      <c r="AB526" s="3">
        <v>2008</v>
      </c>
    </row>
    <row r="527" spans="1:28" x14ac:dyDescent="0.25">
      <c r="A527">
        <v>265</v>
      </c>
      <c r="B527" s="3" t="s">
        <v>2826</v>
      </c>
      <c r="C527" s="3" t="s">
        <v>19</v>
      </c>
      <c r="D527" s="3" t="s">
        <v>20</v>
      </c>
      <c r="E527" s="4">
        <v>46.579000000000001</v>
      </c>
      <c r="F527" s="4">
        <v>0.25</v>
      </c>
      <c r="G527" s="4">
        <v>11.645</v>
      </c>
      <c r="H527" s="3" t="s">
        <v>2827</v>
      </c>
      <c r="I527" s="3" t="s">
        <v>2828</v>
      </c>
      <c r="J527" s="3" t="s">
        <v>2829</v>
      </c>
      <c r="K527" s="18" t="str">
        <f t="shared" si="13"/>
        <v>Databáze H11</v>
      </c>
      <c r="L527" s="3" t="s">
        <v>2830</v>
      </c>
      <c r="M527" s="3" t="s">
        <v>7515</v>
      </c>
      <c r="N527" s="20" t="s">
        <v>7757</v>
      </c>
      <c r="O527" s="3" t="s">
        <v>8757</v>
      </c>
      <c r="P527" s="18" t="str">
        <f t="shared" si="12"/>
        <v>Katalog NK</v>
      </c>
      <c r="Q527" s="18"/>
      <c r="R527" s="3"/>
      <c r="S527" s="50" t="s">
        <v>9056</v>
      </c>
      <c r="T527" s="3" t="s">
        <v>66</v>
      </c>
      <c r="U527" s="3">
        <v>10</v>
      </c>
      <c r="V527" s="3" t="s">
        <v>26</v>
      </c>
      <c r="W527" s="3" t="s">
        <v>8980</v>
      </c>
      <c r="X527" s="3" t="s">
        <v>448</v>
      </c>
      <c r="Y527" s="3" t="s">
        <v>448</v>
      </c>
      <c r="Z527" s="3" t="s">
        <v>40</v>
      </c>
      <c r="AA527" s="3">
        <v>0</v>
      </c>
      <c r="AB527" s="3">
        <v>2008</v>
      </c>
    </row>
    <row r="528" spans="1:28" x14ac:dyDescent="0.25">
      <c r="A528">
        <v>947</v>
      </c>
      <c r="B528" s="3" t="s">
        <v>6018</v>
      </c>
      <c r="C528" s="3" t="s">
        <v>288</v>
      </c>
      <c r="D528" s="3" t="s">
        <v>161</v>
      </c>
      <c r="E528" s="4">
        <v>0</v>
      </c>
      <c r="F528" s="4">
        <v>1</v>
      </c>
      <c r="G528" s="4">
        <v>0</v>
      </c>
      <c r="H528" s="3" t="s">
        <v>6019</v>
      </c>
      <c r="I528" s="3" t="s">
        <v>6020</v>
      </c>
      <c r="J528" s="3" t="s">
        <v>6021</v>
      </c>
      <c r="K528" s="18" t="str">
        <f t="shared" si="13"/>
        <v>Databáze H11</v>
      </c>
      <c r="L528" s="3" t="s">
        <v>6022</v>
      </c>
      <c r="M528" s="3" t="s">
        <v>7513</v>
      </c>
      <c r="N528" s="20" t="s">
        <v>7948</v>
      </c>
      <c r="O528" s="3" t="s">
        <v>8756</v>
      </c>
      <c r="P528" s="18" t="str">
        <f t="shared" si="12"/>
        <v>Katalog NK</v>
      </c>
      <c r="Q528" s="18"/>
      <c r="R528" s="3"/>
      <c r="S528" s="3"/>
      <c r="T528" s="3" t="s">
        <v>89</v>
      </c>
      <c r="U528" s="3">
        <v>1</v>
      </c>
      <c r="V528" s="3" t="s">
        <v>293</v>
      </c>
      <c r="W528" s="3" t="s">
        <v>8980</v>
      </c>
      <c r="X528" s="3" t="s">
        <v>153</v>
      </c>
      <c r="Y528" s="3" t="s">
        <v>153</v>
      </c>
      <c r="Z528" s="3" t="s">
        <v>154</v>
      </c>
      <c r="AA528" s="3">
        <v>0</v>
      </c>
      <c r="AB528" s="3">
        <v>2007</v>
      </c>
    </row>
    <row r="529" spans="1:28" x14ac:dyDescent="0.25">
      <c r="A529">
        <v>153</v>
      </c>
      <c r="B529" s="3" t="s">
        <v>1490</v>
      </c>
      <c r="C529" s="3" t="s">
        <v>127</v>
      </c>
      <c r="D529" s="3" t="s">
        <v>20</v>
      </c>
      <c r="E529" s="4">
        <v>47.302</v>
      </c>
      <c r="F529" s="4">
        <v>1</v>
      </c>
      <c r="G529" s="4">
        <v>47.302</v>
      </c>
      <c r="H529" s="3" t="s">
        <v>1491</v>
      </c>
      <c r="I529" s="3" t="s">
        <v>1492</v>
      </c>
      <c r="J529" s="3" t="s">
        <v>1493</v>
      </c>
      <c r="K529" s="18" t="str">
        <f t="shared" si="13"/>
        <v>Databáze H11</v>
      </c>
      <c r="L529" s="3" t="s">
        <v>1490</v>
      </c>
      <c r="M529" s="3" t="s">
        <v>7515</v>
      </c>
      <c r="N529" s="20" t="s">
        <v>7569</v>
      </c>
      <c r="O529" s="3" t="s">
        <v>8755</v>
      </c>
      <c r="P529" s="18" t="str">
        <f t="shared" si="12"/>
        <v>Katalog NK</v>
      </c>
      <c r="Q529" s="18"/>
      <c r="R529" s="3"/>
      <c r="S529" s="3" t="s">
        <v>9008</v>
      </c>
      <c r="T529" s="3" t="s">
        <v>89</v>
      </c>
      <c r="U529" s="3">
        <v>1</v>
      </c>
      <c r="V529" s="3" t="s">
        <v>26</v>
      </c>
      <c r="W529" s="3" t="s">
        <v>8980</v>
      </c>
      <c r="X529" s="3" t="s">
        <v>1477</v>
      </c>
      <c r="Y529" s="3" t="s">
        <v>1477</v>
      </c>
      <c r="Z529" s="3" t="s">
        <v>40</v>
      </c>
      <c r="AA529" s="3">
        <v>0</v>
      </c>
      <c r="AB529" s="3">
        <v>2009</v>
      </c>
    </row>
    <row r="530" spans="1:28" x14ac:dyDescent="0.25">
      <c r="A530">
        <v>1097</v>
      </c>
      <c r="B530" s="3" t="s">
        <v>5290</v>
      </c>
      <c r="C530" s="3" t="s">
        <v>288</v>
      </c>
      <c r="D530" s="3" t="s">
        <v>161</v>
      </c>
      <c r="E530" s="4">
        <v>0</v>
      </c>
      <c r="F530" s="4">
        <v>1</v>
      </c>
      <c r="G530" s="4">
        <v>0</v>
      </c>
      <c r="H530" s="3" t="s">
        <v>5291</v>
      </c>
      <c r="I530" s="3" t="s">
        <v>5292</v>
      </c>
      <c r="J530" s="3" t="s">
        <v>5293</v>
      </c>
      <c r="K530" s="18" t="str">
        <f t="shared" si="13"/>
        <v>Databáze H11</v>
      </c>
      <c r="L530" s="3" t="s">
        <v>5294</v>
      </c>
      <c r="M530" s="3" t="s">
        <v>7512</v>
      </c>
      <c r="N530" s="20" t="s">
        <v>8002</v>
      </c>
      <c r="O530" s="3" t="s">
        <v>8754</v>
      </c>
      <c r="P530" s="18" t="str">
        <f t="shared" si="12"/>
        <v>Katalog NK</v>
      </c>
      <c r="Q530" s="18"/>
      <c r="R530" s="3"/>
      <c r="S530" s="3"/>
      <c r="T530" s="3" t="s">
        <v>25</v>
      </c>
      <c r="U530" s="3">
        <v>10</v>
      </c>
      <c r="V530" s="3" t="s">
        <v>293</v>
      </c>
      <c r="W530" s="3" t="s">
        <v>8980</v>
      </c>
      <c r="X530" s="3" t="s">
        <v>27</v>
      </c>
      <c r="Y530" s="3" t="s">
        <v>27</v>
      </c>
      <c r="Z530" s="3" t="s">
        <v>40</v>
      </c>
      <c r="AA530" s="3">
        <v>0</v>
      </c>
      <c r="AB530" s="3">
        <v>2007</v>
      </c>
    </row>
    <row r="531" spans="1:28" x14ac:dyDescent="0.25">
      <c r="A531">
        <v>319</v>
      </c>
      <c r="B531" s="3" t="s">
        <v>545</v>
      </c>
      <c r="C531" s="3" t="s">
        <v>19</v>
      </c>
      <c r="D531" s="3" t="s">
        <v>20</v>
      </c>
      <c r="E531" s="4">
        <v>46.579000000000001</v>
      </c>
      <c r="F531" s="4">
        <v>2.1000000000000001E-2</v>
      </c>
      <c r="G531" s="4">
        <v>0.95499999999999996</v>
      </c>
      <c r="H531" s="3" t="s">
        <v>546</v>
      </c>
      <c r="I531" s="3" t="s">
        <v>547</v>
      </c>
      <c r="J531" s="3" t="s">
        <v>548</v>
      </c>
      <c r="K531" s="18" t="str">
        <f t="shared" si="13"/>
        <v>Databáze H11</v>
      </c>
      <c r="L531" s="3" t="s">
        <v>549</v>
      </c>
      <c r="M531" s="3" t="s">
        <v>7515</v>
      </c>
      <c r="N531" s="20" t="s">
        <v>7782</v>
      </c>
      <c r="O531" s="3" t="s">
        <v>8753</v>
      </c>
      <c r="P531" s="18" t="str">
        <f t="shared" si="12"/>
        <v>Katalog NK</v>
      </c>
      <c r="Q531" s="18"/>
      <c r="R531" s="3"/>
      <c r="S531" s="50" t="s">
        <v>9054</v>
      </c>
      <c r="T531" s="3" t="s">
        <v>66</v>
      </c>
      <c r="U531" s="3">
        <v>10</v>
      </c>
      <c r="V531" s="3" t="s">
        <v>26</v>
      </c>
      <c r="W531" s="3" t="s">
        <v>8980</v>
      </c>
      <c r="X531" s="3" t="s">
        <v>550</v>
      </c>
      <c r="Y531" s="3" t="s">
        <v>550</v>
      </c>
      <c r="Z531" s="3" t="s">
        <v>551</v>
      </c>
      <c r="AA531" s="3">
        <v>0</v>
      </c>
      <c r="AB531" s="3">
        <v>2010</v>
      </c>
    </row>
    <row r="532" spans="1:28" x14ac:dyDescent="0.25">
      <c r="A532">
        <v>350</v>
      </c>
      <c r="B532" s="3" t="s">
        <v>711</v>
      </c>
      <c r="C532" s="3" t="s">
        <v>19</v>
      </c>
      <c r="D532" s="3" t="s">
        <v>20</v>
      </c>
      <c r="E532" s="4">
        <v>46.579000000000001</v>
      </c>
      <c r="F532" s="4">
        <v>3.4000000000000002E-2</v>
      </c>
      <c r="G532" s="4">
        <v>1.589</v>
      </c>
      <c r="H532" s="3" t="s">
        <v>712</v>
      </c>
      <c r="I532" s="3" t="s">
        <v>713</v>
      </c>
      <c r="J532" s="3" t="s">
        <v>714</v>
      </c>
      <c r="K532" s="18" t="str">
        <f t="shared" si="13"/>
        <v>Databáze H11</v>
      </c>
      <c r="L532" s="3" t="s">
        <v>715</v>
      </c>
      <c r="M532" s="3" t="s">
        <v>7512</v>
      </c>
      <c r="N532" s="20" t="s">
        <v>7797</v>
      </c>
      <c r="O532" s="3" t="s">
        <v>8752</v>
      </c>
      <c r="P532" s="18" t="str">
        <f t="shared" si="12"/>
        <v>Katalog NK</v>
      </c>
      <c r="Q532" s="18"/>
      <c r="R532" s="3"/>
      <c r="S532" s="50" t="s">
        <v>9055</v>
      </c>
      <c r="T532" s="3" t="s">
        <v>66</v>
      </c>
      <c r="U532" s="3">
        <v>10</v>
      </c>
      <c r="V532" s="3" t="s">
        <v>26</v>
      </c>
      <c r="W532" s="3" t="s">
        <v>8980</v>
      </c>
      <c r="X532" s="3" t="s">
        <v>67</v>
      </c>
      <c r="Y532" s="3" t="s">
        <v>67</v>
      </c>
      <c r="Z532" s="3" t="s">
        <v>716</v>
      </c>
      <c r="AA532" s="3">
        <v>0</v>
      </c>
      <c r="AB532" s="3">
        <v>2010</v>
      </c>
    </row>
    <row r="533" spans="1:28" x14ac:dyDescent="0.25">
      <c r="A533">
        <v>250</v>
      </c>
      <c r="B533" s="3" t="s">
        <v>4410</v>
      </c>
      <c r="C533" s="3" t="s">
        <v>19</v>
      </c>
      <c r="D533" s="3" t="s">
        <v>20</v>
      </c>
      <c r="E533" s="4">
        <v>46.579000000000001</v>
      </c>
      <c r="F533" s="4">
        <v>2.4E-2</v>
      </c>
      <c r="G533" s="4">
        <v>1.107</v>
      </c>
      <c r="H533" s="3" t="s">
        <v>4411</v>
      </c>
      <c r="I533" s="3" t="s">
        <v>4412</v>
      </c>
      <c r="J533" s="3" t="s">
        <v>4413</v>
      </c>
      <c r="K533" s="18" t="str">
        <f t="shared" si="13"/>
        <v>Databáze H11</v>
      </c>
      <c r="L533" s="3" t="s">
        <v>4414</v>
      </c>
      <c r="M533" s="3" t="s">
        <v>7515</v>
      </c>
      <c r="N533" s="20" t="s">
        <v>7750</v>
      </c>
      <c r="O533" s="3" t="s">
        <v>8751</v>
      </c>
      <c r="P533" s="18" t="str">
        <f t="shared" si="12"/>
        <v>Katalog NK</v>
      </c>
      <c r="Q533" s="18"/>
      <c r="R533" s="3"/>
      <c r="S533" s="50" t="s">
        <v>9054</v>
      </c>
      <c r="T533" s="3" t="s">
        <v>25</v>
      </c>
      <c r="U533" s="3">
        <v>10</v>
      </c>
      <c r="V533" s="3" t="s">
        <v>26</v>
      </c>
      <c r="W533" s="3" t="s">
        <v>8980</v>
      </c>
      <c r="X533" s="3" t="s">
        <v>27</v>
      </c>
      <c r="Y533" s="3" t="s">
        <v>27</v>
      </c>
      <c r="Z533" s="3" t="s">
        <v>40</v>
      </c>
      <c r="AA533" s="3">
        <v>0</v>
      </c>
      <c r="AB533" s="3">
        <v>2007</v>
      </c>
    </row>
    <row r="534" spans="1:28" x14ac:dyDescent="0.25">
      <c r="A534">
        <v>282</v>
      </c>
      <c r="B534" s="3" t="s">
        <v>3420</v>
      </c>
      <c r="C534" s="3" t="s">
        <v>19</v>
      </c>
      <c r="D534" s="3" t="s">
        <v>20</v>
      </c>
      <c r="E534" s="4">
        <v>46.579000000000001</v>
      </c>
      <c r="F534" s="4">
        <v>2.7E-2</v>
      </c>
      <c r="G534" s="4">
        <v>1.24</v>
      </c>
      <c r="H534" s="3" t="s">
        <v>3421</v>
      </c>
      <c r="I534" s="3" t="s">
        <v>3422</v>
      </c>
      <c r="J534" s="3" t="s">
        <v>3423</v>
      </c>
      <c r="K534" s="18" t="str">
        <f t="shared" si="13"/>
        <v>Databáze H11</v>
      </c>
      <c r="L534" s="3" t="s">
        <v>3424</v>
      </c>
      <c r="M534" s="3" t="s">
        <v>7515</v>
      </c>
      <c r="N534" s="20" t="s">
        <v>7766</v>
      </c>
      <c r="O534" s="3" t="s">
        <v>8750</v>
      </c>
      <c r="P534" s="18" t="str">
        <f t="shared" si="12"/>
        <v>Katalog NK</v>
      </c>
      <c r="Q534" s="18"/>
      <c r="R534" s="3"/>
      <c r="S534" s="50" t="s">
        <v>9053</v>
      </c>
      <c r="T534" s="3" t="s">
        <v>66</v>
      </c>
      <c r="U534" s="3">
        <v>10</v>
      </c>
      <c r="V534" s="3" t="s">
        <v>26</v>
      </c>
      <c r="W534" s="3" t="s">
        <v>8980</v>
      </c>
      <c r="X534" s="3" t="s">
        <v>2329</v>
      </c>
      <c r="Y534" s="3" t="s">
        <v>2329</v>
      </c>
      <c r="Z534" s="3" t="s">
        <v>40</v>
      </c>
      <c r="AA534" s="3">
        <v>0</v>
      </c>
      <c r="AB534" s="3">
        <v>2008</v>
      </c>
    </row>
    <row r="535" spans="1:28" x14ac:dyDescent="0.25">
      <c r="A535">
        <v>258</v>
      </c>
      <c r="B535" s="3" t="s">
        <v>4454</v>
      </c>
      <c r="C535" s="3" t="s">
        <v>19</v>
      </c>
      <c r="D535" s="3" t="s">
        <v>20</v>
      </c>
      <c r="E535" s="4">
        <v>46.579000000000001</v>
      </c>
      <c r="F535" s="4">
        <v>0.124</v>
      </c>
      <c r="G535" s="4">
        <v>5.7539999999999996</v>
      </c>
      <c r="H535" s="3" t="s">
        <v>4455</v>
      </c>
      <c r="I535" s="3" t="s">
        <v>4456</v>
      </c>
      <c r="J535" s="3" t="s">
        <v>4457</v>
      </c>
      <c r="K535" s="18" t="str">
        <f t="shared" si="13"/>
        <v>Databáze H11</v>
      </c>
      <c r="L535" s="3" t="s">
        <v>4458</v>
      </c>
      <c r="M535" s="3" t="s">
        <v>7515</v>
      </c>
      <c r="N535" s="20" t="s">
        <v>7755</v>
      </c>
      <c r="O535" s="3" t="s">
        <v>8749</v>
      </c>
      <c r="P535" s="18" t="str">
        <f t="shared" si="12"/>
        <v>Katalog NK</v>
      </c>
      <c r="Q535" s="18"/>
      <c r="R535" s="3"/>
      <c r="S535" s="50" t="s">
        <v>9052</v>
      </c>
      <c r="T535" s="3" t="s">
        <v>25</v>
      </c>
      <c r="U535" s="3">
        <v>10</v>
      </c>
      <c r="V535" s="3" t="s">
        <v>26</v>
      </c>
      <c r="W535" s="3" t="s">
        <v>8980</v>
      </c>
      <c r="X535" s="3" t="s">
        <v>3371</v>
      </c>
      <c r="Y535" s="3" t="s">
        <v>3371</v>
      </c>
      <c r="Z535" s="3" t="s">
        <v>40</v>
      </c>
      <c r="AA535" s="3">
        <v>0</v>
      </c>
      <c r="AB535" s="3">
        <v>2007</v>
      </c>
    </row>
    <row r="536" spans="1:28" x14ac:dyDescent="0.25">
      <c r="A536">
        <v>259</v>
      </c>
      <c r="B536" s="3" t="s">
        <v>4503</v>
      </c>
      <c r="C536" s="3" t="s">
        <v>19</v>
      </c>
      <c r="D536" s="3" t="s">
        <v>20</v>
      </c>
      <c r="E536" s="4">
        <v>46.579000000000001</v>
      </c>
      <c r="F536" s="4">
        <v>0.109</v>
      </c>
      <c r="G536" s="4">
        <v>5.0679999999999996</v>
      </c>
      <c r="H536" s="3" t="s">
        <v>4504</v>
      </c>
      <c r="I536" s="3" t="s">
        <v>4505</v>
      </c>
      <c r="J536" s="3" t="s">
        <v>4506</v>
      </c>
      <c r="K536" s="18" t="str">
        <f t="shared" si="13"/>
        <v>Databáze H11</v>
      </c>
      <c r="L536" s="3" t="s">
        <v>4507</v>
      </c>
      <c r="M536" s="3" t="s">
        <v>7515</v>
      </c>
      <c r="N536" s="20" t="s">
        <v>7756</v>
      </c>
      <c r="O536" s="3" t="s">
        <v>8748</v>
      </c>
      <c r="P536" s="18" t="str">
        <f t="shared" si="12"/>
        <v>Katalog NK</v>
      </c>
      <c r="Q536" s="18"/>
      <c r="R536" s="3"/>
      <c r="S536" s="50" t="s">
        <v>9052</v>
      </c>
      <c r="T536" s="3" t="s">
        <v>25</v>
      </c>
      <c r="U536" s="3">
        <v>10</v>
      </c>
      <c r="V536" s="3" t="s">
        <v>26</v>
      </c>
      <c r="W536" s="3" t="s">
        <v>8980</v>
      </c>
      <c r="X536" s="3" t="s">
        <v>3371</v>
      </c>
      <c r="Y536" s="3" t="s">
        <v>3371</v>
      </c>
      <c r="Z536" s="3" t="s">
        <v>40</v>
      </c>
      <c r="AA536" s="3">
        <v>0</v>
      </c>
      <c r="AB536" s="3">
        <v>2007</v>
      </c>
    </row>
    <row r="537" spans="1:28" x14ac:dyDescent="0.25">
      <c r="A537">
        <v>1261</v>
      </c>
      <c r="B537" s="3" t="s">
        <v>2939</v>
      </c>
      <c r="C537" s="3" t="s">
        <v>288</v>
      </c>
      <c r="D537" s="3" t="s">
        <v>161</v>
      </c>
      <c r="E537" s="4">
        <v>0</v>
      </c>
      <c r="F537" s="4">
        <v>1</v>
      </c>
      <c r="G537" s="4">
        <v>0</v>
      </c>
      <c r="H537" s="3" t="s">
        <v>2940</v>
      </c>
      <c r="I537" s="3" t="s">
        <v>2941</v>
      </c>
      <c r="J537" s="3" t="s">
        <v>2942</v>
      </c>
      <c r="K537" s="18" t="str">
        <f t="shared" si="13"/>
        <v>Databáze H11</v>
      </c>
      <c r="L537" s="3" t="s">
        <v>2043</v>
      </c>
      <c r="M537" s="3" t="s">
        <v>7512</v>
      </c>
      <c r="N537" s="20" t="s">
        <v>8076</v>
      </c>
      <c r="O537" s="3" t="s">
        <v>8747</v>
      </c>
      <c r="P537" s="18" t="str">
        <f t="shared" si="12"/>
        <v>Katalog NK</v>
      </c>
      <c r="Q537" s="18"/>
      <c r="R537" s="3"/>
      <c r="S537" s="3"/>
      <c r="T537" s="3" t="s">
        <v>89</v>
      </c>
      <c r="U537" s="3">
        <v>1</v>
      </c>
      <c r="V537" s="3" t="s">
        <v>293</v>
      </c>
      <c r="W537" s="3" t="s">
        <v>8980</v>
      </c>
      <c r="X537" s="3" t="s">
        <v>1297</v>
      </c>
      <c r="Y537" s="3" t="s">
        <v>1297</v>
      </c>
      <c r="Z537" s="3" t="s">
        <v>60</v>
      </c>
      <c r="AA537" s="3">
        <v>0</v>
      </c>
      <c r="AB537" s="3">
        <v>2008</v>
      </c>
    </row>
    <row r="538" spans="1:28" x14ac:dyDescent="0.25">
      <c r="A538">
        <v>1358</v>
      </c>
      <c r="B538" s="3" t="s">
        <v>2039</v>
      </c>
      <c r="C538" s="3" t="s">
        <v>288</v>
      </c>
      <c r="D538" s="3" t="s">
        <v>161</v>
      </c>
      <c r="E538" s="4">
        <v>0</v>
      </c>
      <c r="F538" s="4">
        <v>1</v>
      </c>
      <c r="G538" s="4">
        <v>0</v>
      </c>
      <c r="H538" s="3" t="s">
        <v>2040</v>
      </c>
      <c r="I538" s="3" t="s">
        <v>2041</v>
      </c>
      <c r="J538" s="3" t="s">
        <v>2042</v>
      </c>
      <c r="K538" s="18" t="str">
        <f t="shared" si="13"/>
        <v>Databáze H11</v>
      </c>
      <c r="L538" s="3" t="s">
        <v>2043</v>
      </c>
      <c r="M538" s="3" t="s">
        <v>7518</v>
      </c>
      <c r="N538" s="20" t="s">
        <v>8126</v>
      </c>
      <c r="O538" s="3" t="s">
        <v>8746</v>
      </c>
      <c r="P538" s="18" t="str">
        <f t="shared" si="12"/>
        <v>Katalog NK</v>
      </c>
      <c r="Q538" s="18"/>
      <c r="R538" s="3"/>
      <c r="S538" s="3"/>
      <c r="T538" s="3" t="s">
        <v>89</v>
      </c>
      <c r="U538" s="3">
        <v>1</v>
      </c>
      <c r="V538" s="3" t="s">
        <v>293</v>
      </c>
      <c r="W538" s="3" t="s">
        <v>8980</v>
      </c>
      <c r="X538" s="3" t="s">
        <v>1297</v>
      </c>
      <c r="Y538" s="3" t="s">
        <v>1297</v>
      </c>
      <c r="Z538" s="3" t="s">
        <v>40</v>
      </c>
      <c r="AA538" s="3">
        <v>0</v>
      </c>
      <c r="AB538" s="3">
        <v>2009</v>
      </c>
    </row>
    <row r="539" spans="1:28" x14ac:dyDescent="0.25">
      <c r="A539">
        <v>118</v>
      </c>
      <c r="B539" s="3" t="s">
        <v>3475</v>
      </c>
      <c r="C539" s="3" t="s">
        <v>19</v>
      </c>
      <c r="D539" s="3" t="s">
        <v>20</v>
      </c>
      <c r="E539" s="4">
        <v>47.302</v>
      </c>
      <c r="F539" s="4">
        <v>3.7999999999999999E-2</v>
      </c>
      <c r="G539" s="4">
        <v>1.802</v>
      </c>
      <c r="H539" s="3" t="s">
        <v>3476</v>
      </c>
      <c r="I539" s="3" t="s">
        <v>3477</v>
      </c>
      <c r="J539" s="3" t="s">
        <v>3478</v>
      </c>
      <c r="K539" s="18" t="str">
        <f t="shared" si="13"/>
        <v>Databáze H11</v>
      </c>
      <c r="L539" s="3" t="s">
        <v>3479</v>
      </c>
      <c r="M539" s="3" t="s">
        <v>7518</v>
      </c>
      <c r="N539" s="20" t="s">
        <v>7698</v>
      </c>
      <c r="O539" s="3" t="s">
        <v>8745</v>
      </c>
      <c r="P539" s="18" t="str">
        <f t="shared" si="12"/>
        <v>Katalog NK</v>
      </c>
      <c r="Q539" s="18"/>
      <c r="R539" s="3"/>
      <c r="S539" s="50" t="s">
        <v>9051</v>
      </c>
      <c r="T539" s="3" t="s">
        <v>89</v>
      </c>
      <c r="U539" s="3">
        <v>1</v>
      </c>
      <c r="V539" s="3" t="s">
        <v>26</v>
      </c>
      <c r="W539" s="3" t="s">
        <v>8980</v>
      </c>
      <c r="X539" s="3" t="s">
        <v>254</v>
      </c>
      <c r="Y539" s="3" t="s">
        <v>254</v>
      </c>
      <c r="Z539" s="3" t="s">
        <v>60</v>
      </c>
      <c r="AA539" s="3">
        <v>0</v>
      </c>
      <c r="AB539" s="3">
        <v>2008</v>
      </c>
    </row>
    <row r="540" spans="1:28" x14ac:dyDescent="0.25">
      <c r="A540">
        <v>1212</v>
      </c>
      <c r="B540" s="3" t="s">
        <v>3113</v>
      </c>
      <c r="C540" s="3" t="s">
        <v>288</v>
      </c>
      <c r="D540" s="3" t="s">
        <v>161</v>
      </c>
      <c r="E540" s="4">
        <v>0</v>
      </c>
      <c r="F540" s="4">
        <v>1</v>
      </c>
      <c r="G540" s="4">
        <v>0</v>
      </c>
      <c r="H540" s="3" t="s">
        <v>3114</v>
      </c>
      <c r="I540" s="3" t="s">
        <v>3115</v>
      </c>
      <c r="J540" s="3" t="s">
        <v>3116</v>
      </c>
      <c r="K540" s="18" t="str">
        <f t="shared" si="13"/>
        <v>Databáze H11</v>
      </c>
      <c r="L540" s="3" t="s">
        <v>3117</v>
      </c>
      <c r="M540" s="3" t="s">
        <v>7518</v>
      </c>
      <c r="N540" s="20" t="s">
        <v>8059</v>
      </c>
      <c r="O540" s="3" t="s">
        <v>8744</v>
      </c>
      <c r="P540" s="18" t="str">
        <f t="shared" si="12"/>
        <v>Katalog NK</v>
      </c>
      <c r="Q540" s="18"/>
      <c r="R540" s="3"/>
      <c r="S540" s="3"/>
      <c r="T540" s="3" t="s">
        <v>25</v>
      </c>
      <c r="U540" s="3">
        <v>10</v>
      </c>
      <c r="V540" s="3" t="s">
        <v>293</v>
      </c>
      <c r="W540" s="3" t="s">
        <v>8980</v>
      </c>
      <c r="X540" s="3" t="s">
        <v>334</v>
      </c>
      <c r="Y540" s="3" t="s">
        <v>334</v>
      </c>
      <c r="Z540" s="3" t="s">
        <v>40</v>
      </c>
      <c r="AA540" s="3">
        <v>0</v>
      </c>
      <c r="AB540" s="3">
        <v>2008</v>
      </c>
    </row>
    <row r="541" spans="1:28" x14ac:dyDescent="0.25">
      <c r="A541">
        <v>1359</v>
      </c>
      <c r="B541" s="3" t="s">
        <v>1292</v>
      </c>
      <c r="C541" s="3" t="s">
        <v>288</v>
      </c>
      <c r="D541" s="3" t="s">
        <v>161</v>
      </c>
      <c r="E541" s="4">
        <v>0</v>
      </c>
      <c r="F541" s="4">
        <v>1</v>
      </c>
      <c r="G541" s="4">
        <v>0</v>
      </c>
      <c r="H541" s="3" t="s">
        <v>1293</v>
      </c>
      <c r="I541" s="3" t="s">
        <v>1294</v>
      </c>
      <c r="J541" s="3" t="s">
        <v>1295</v>
      </c>
      <c r="K541" s="18" t="str">
        <f t="shared" si="13"/>
        <v>Databáze H11</v>
      </c>
      <c r="L541" s="3" t="s">
        <v>1296</v>
      </c>
      <c r="M541" s="3" t="s">
        <v>7512</v>
      </c>
      <c r="N541" s="20" t="s">
        <v>8127</v>
      </c>
      <c r="O541" s="3" t="s">
        <v>8743</v>
      </c>
      <c r="P541" s="18" t="str">
        <f t="shared" si="12"/>
        <v>Katalog NK</v>
      </c>
      <c r="Q541" s="18"/>
      <c r="R541" s="3"/>
      <c r="S541" s="3"/>
      <c r="T541" s="3" t="s">
        <v>89</v>
      </c>
      <c r="U541" s="3">
        <v>1</v>
      </c>
      <c r="V541" s="3" t="s">
        <v>293</v>
      </c>
      <c r="W541" s="3" t="s">
        <v>8980</v>
      </c>
      <c r="X541" s="3" t="s">
        <v>1297</v>
      </c>
      <c r="Y541" s="3" t="s">
        <v>1297</v>
      </c>
      <c r="Z541" s="3" t="s">
        <v>60</v>
      </c>
      <c r="AA541" s="3">
        <v>0</v>
      </c>
      <c r="AB541" s="3">
        <v>2009</v>
      </c>
    </row>
    <row r="542" spans="1:28" x14ac:dyDescent="0.25">
      <c r="A542">
        <v>1394</v>
      </c>
      <c r="B542" s="3" t="s">
        <v>2396</v>
      </c>
      <c r="C542" s="3" t="s">
        <v>288</v>
      </c>
      <c r="D542" s="3" t="s">
        <v>161</v>
      </c>
      <c r="E542" s="4">
        <v>0</v>
      </c>
      <c r="F542" s="4">
        <v>1</v>
      </c>
      <c r="G542" s="4">
        <v>0</v>
      </c>
      <c r="H542" s="3" t="s">
        <v>2397</v>
      </c>
      <c r="I542" s="3" t="s">
        <v>2398</v>
      </c>
      <c r="J542" s="3" t="s">
        <v>2399</v>
      </c>
      <c r="K542" s="18" t="str">
        <f t="shared" si="13"/>
        <v>Databáze H11</v>
      </c>
      <c r="L542" s="3" t="s">
        <v>2400</v>
      </c>
      <c r="M542" s="3" t="s">
        <v>7518</v>
      </c>
      <c r="N542" s="20" t="s">
        <v>8142</v>
      </c>
      <c r="O542" s="3" t="s">
        <v>8742</v>
      </c>
      <c r="P542" s="18" t="str">
        <f t="shared" si="12"/>
        <v>Katalog NK</v>
      </c>
      <c r="Q542" s="18"/>
      <c r="R542" s="3"/>
      <c r="S542" s="3"/>
      <c r="T542" s="3" t="s">
        <v>25</v>
      </c>
      <c r="U542" s="3">
        <v>10</v>
      </c>
      <c r="V542" s="3" t="s">
        <v>293</v>
      </c>
      <c r="W542" s="3" t="s">
        <v>8980</v>
      </c>
      <c r="X542" s="3" t="s">
        <v>1392</v>
      </c>
      <c r="Y542" s="3" t="s">
        <v>1392</v>
      </c>
      <c r="Z542" s="3" t="s">
        <v>40</v>
      </c>
      <c r="AA542" s="3">
        <v>0</v>
      </c>
      <c r="AB542" s="3">
        <v>2009</v>
      </c>
    </row>
    <row r="543" spans="1:28" x14ac:dyDescent="0.25">
      <c r="A543">
        <v>39</v>
      </c>
      <c r="B543" s="3" t="s">
        <v>5014</v>
      </c>
      <c r="C543" s="3" t="s">
        <v>19</v>
      </c>
      <c r="D543" s="3" t="s">
        <v>20</v>
      </c>
      <c r="E543" s="4">
        <v>47.302</v>
      </c>
      <c r="F543" s="4">
        <v>5.8000000000000003E-2</v>
      </c>
      <c r="G543" s="4">
        <v>2.7440000000000002</v>
      </c>
      <c r="H543" s="3" t="s">
        <v>5015</v>
      </c>
      <c r="I543" s="3" t="s">
        <v>5016</v>
      </c>
      <c r="J543" s="3" t="s">
        <v>5017</v>
      </c>
      <c r="K543" s="18" t="str">
        <f t="shared" si="13"/>
        <v>Databáze H11</v>
      </c>
      <c r="L543" s="3" t="s">
        <v>5018</v>
      </c>
      <c r="M543" s="3" t="s">
        <v>7513</v>
      </c>
      <c r="N543" s="20" t="s">
        <v>7663</v>
      </c>
      <c r="O543" s="3" t="s">
        <v>8741</v>
      </c>
      <c r="P543" s="18" t="str">
        <f t="shared" si="12"/>
        <v>Katalog NK</v>
      </c>
      <c r="Q543" s="18"/>
      <c r="R543" s="3" t="s">
        <v>8921</v>
      </c>
      <c r="S543" s="3" t="s">
        <v>8999</v>
      </c>
      <c r="T543" s="3" t="s">
        <v>89</v>
      </c>
      <c r="U543" s="3">
        <v>1</v>
      </c>
      <c r="V543" s="3" t="s">
        <v>26</v>
      </c>
      <c r="W543" s="3" t="s">
        <v>8980</v>
      </c>
      <c r="X543" s="3" t="s">
        <v>823</v>
      </c>
      <c r="Y543" s="3" t="s">
        <v>5019</v>
      </c>
      <c r="Z543" s="3" t="s">
        <v>5020</v>
      </c>
      <c r="AA543" s="3">
        <v>0</v>
      </c>
      <c r="AB543" s="3">
        <v>2007</v>
      </c>
    </row>
    <row r="544" spans="1:28" x14ac:dyDescent="0.25">
      <c r="A544">
        <v>239</v>
      </c>
      <c r="B544" s="3" t="s">
        <v>5365</v>
      </c>
      <c r="C544" s="3" t="s">
        <v>19</v>
      </c>
      <c r="D544" s="3" t="s">
        <v>20</v>
      </c>
      <c r="E544" s="4">
        <v>46.579000000000001</v>
      </c>
      <c r="F544" s="4">
        <v>8.7999999999999995E-2</v>
      </c>
      <c r="G544" s="4">
        <v>4.1070000000000002</v>
      </c>
      <c r="H544" s="3" t="s">
        <v>5366</v>
      </c>
      <c r="I544" s="3" t="s">
        <v>5367</v>
      </c>
      <c r="J544" s="3" t="s">
        <v>5368</v>
      </c>
      <c r="K544" s="18" t="str">
        <f t="shared" si="13"/>
        <v>Databáze H11</v>
      </c>
      <c r="L544" s="3" t="s">
        <v>5369</v>
      </c>
      <c r="M544" s="3" t="s">
        <v>7513</v>
      </c>
      <c r="N544" s="20" t="s">
        <v>7663</v>
      </c>
      <c r="O544" s="3" t="s">
        <v>8741</v>
      </c>
      <c r="P544" s="18" t="str">
        <f t="shared" si="12"/>
        <v>Katalog NK</v>
      </c>
      <c r="Q544" s="18"/>
      <c r="R544" s="3" t="s">
        <v>8921</v>
      </c>
      <c r="S544" s="3" t="s">
        <v>8999</v>
      </c>
      <c r="T544" s="3" t="s">
        <v>66</v>
      </c>
      <c r="U544" s="3">
        <v>10</v>
      </c>
      <c r="V544" s="3" t="s">
        <v>26</v>
      </c>
      <c r="W544" s="3" t="s">
        <v>8980</v>
      </c>
      <c r="X544" s="3" t="s">
        <v>823</v>
      </c>
      <c r="Y544" s="3" t="s">
        <v>823</v>
      </c>
      <c r="Z544" s="3" t="s">
        <v>5020</v>
      </c>
      <c r="AA544" s="3">
        <v>0</v>
      </c>
      <c r="AB544" s="3">
        <v>2007</v>
      </c>
    </row>
    <row r="545" spans="1:28" x14ac:dyDescent="0.25">
      <c r="A545">
        <v>245</v>
      </c>
      <c r="B545" s="3" t="s">
        <v>5379</v>
      </c>
      <c r="C545" s="3" t="s">
        <v>19</v>
      </c>
      <c r="D545" s="3" t="s">
        <v>20</v>
      </c>
      <c r="E545" s="4">
        <v>46.579000000000001</v>
      </c>
      <c r="F545" s="4">
        <v>4.3999999999999997E-2</v>
      </c>
      <c r="G545" s="4">
        <v>2.0529999999999999</v>
      </c>
      <c r="H545" s="3" t="s">
        <v>5380</v>
      </c>
      <c r="I545" s="3" t="s">
        <v>5381</v>
      </c>
      <c r="J545" s="3" t="s">
        <v>5382</v>
      </c>
      <c r="K545" s="18" t="str">
        <f t="shared" si="13"/>
        <v>Databáze H11</v>
      </c>
      <c r="L545" s="3" t="s">
        <v>5383</v>
      </c>
      <c r="M545" s="3" t="s">
        <v>7513</v>
      </c>
      <c r="N545" s="20" t="s">
        <v>7663</v>
      </c>
      <c r="O545" s="3" t="s">
        <v>8741</v>
      </c>
      <c r="P545" s="18" t="str">
        <f t="shared" si="12"/>
        <v>Katalog NK</v>
      </c>
      <c r="Q545" s="18"/>
      <c r="R545" s="3" t="s">
        <v>8921</v>
      </c>
      <c r="S545" s="3" t="s">
        <v>8999</v>
      </c>
      <c r="T545" s="3" t="s">
        <v>236</v>
      </c>
      <c r="U545" s="3">
        <v>10</v>
      </c>
      <c r="V545" s="3" t="s">
        <v>26</v>
      </c>
      <c r="W545" s="3" t="s">
        <v>8980</v>
      </c>
      <c r="X545" s="3" t="s">
        <v>1600</v>
      </c>
      <c r="Y545" s="3" t="s">
        <v>1600</v>
      </c>
      <c r="Z545" s="3" t="s">
        <v>40</v>
      </c>
      <c r="AA545" s="3">
        <v>0</v>
      </c>
      <c r="AB545" s="3">
        <v>2007</v>
      </c>
    </row>
    <row r="546" spans="1:28" x14ac:dyDescent="0.25">
      <c r="A546">
        <v>240</v>
      </c>
      <c r="B546" s="3" t="s">
        <v>5365</v>
      </c>
      <c r="C546" s="3" t="s">
        <v>19</v>
      </c>
      <c r="D546" s="3" t="s">
        <v>20</v>
      </c>
      <c r="E546" s="4">
        <v>46.579000000000001</v>
      </c>
      <c r="F546" s="4">
        <v>8.4000000000000005E-2</v>
      </c>
      <c r="G546" s="4">
        <v>3.8959999999999999</v>
      </c>
      <c r="H546" s="3" t="s">
        <v>5370</v>
      </c>
      <c r="I546" s="3" t="s">
        <v>5371</v>
      </c>
      <c r="J546" s="3" t="s">
        <v>5372</v>
      </c>
      <c r="K546" s="18" t="str">
        <f t="shared" si="13"/>
        <v>Databáze H11</v>
      </c>
      <c r="L546" s="3" t="s">
        <v>5373</v>
      </c>
      <c r="M546" s="3" t="s">
        <v>7513</v>
      </c>
      <c r="N546" s="20" t="s">
        <v>7745</v>
      </c>
      <c r="O546" s="3" t="s">
        <v>8740</v>
      </c>
      <c r="P546" s="18" t="str">
        <f t="shared" si="12"/>
        <v>Katalog NK</v>
      </c>
      <c r="Q546" s="18"/>
      <c r="R546" s="3" t="s">
        <v>8921</v>
      </c>
      <c r="S546" s="3" t="s">
        <v>8999</v>
      </c>
      <c r="T546" s="3" t="s">
        <v>66</v>
      </c>
      <c r="U546" s="3">
        <v>10</v>
      </c>
      <c r="V546" s="3" t="s">
        <v>26</v>
      </c>
      <c r="W546" s="3" t="s">
        <v>8980</v>
      </c>
      <c r="X546" s="3" t="s">
        <v>823</v>
      </c>
      <c r="Y546" s="3" t="s">
        <v>823</v>
      </c>
      <c r="Z546" s="3" t="s">
        <v>5020</v>
      </c>
      <c r="AA546" s="3">
        <v>0</v>
      </c>
      <c r="AB546" s="3">
        <v>2007</v>
      </c>
    </row>
    <row r="547" spans="1:28" x14ac:dyDescent="0.25">
      <c r="A547">
        <v>1325</v>
      </c>
      <c r="B547" s="3" t="s">
        <v>2334</v>
      </c>
      <c r="C547" s="3" t="s">
        <v>288</v>
      </c>
      <c r="D547" s="3" t="s">
        <v>161</v>
      </c>
      <c r="E547" s="4">
        <v>0</v>
      </c>
      <c r="F547" s="4">
        <v>1</v>
      </c>
      <c r="G547" s="4">
        <v>0</v>
      </c>
      <c r="H547" s="3" t="s">
        <v>2335</v>
      </c>
      <c r="I547" s="3" t="s">
        <v>2336</v>
      </c>
      <c r="J547" s="3" t="s">
        <v>2337</v>
      </c>
      <c r="K547" s="18" t="str">
        <f t="shared" si="13"/>
        <v>Databáze H11</v>
      </c>
      <c r="L547" s="3" t="s">
        <v>2338</v>
      </c>
      <c r="M547" s="3" t="s">
        <v>7513</v>
      </c>
      <c r="N547" s="20" t="s">
        <v>8110</v>
      </c>
      <c r="O547" s="3" t="s">
        <v>8739</v>
      </c>
      <c r="P547" s="18" t="str">
        <f t="shared" si="12"/>
        <v>Katalog NK</v>
      </c>
      <c r="Q547" s="18"/>
      <c r="R547" s="3" t="s">
        <v>8920</v>
      </c>
      <c r="S547" s="3"/>
      <c r="T547" s="3" t="s">
        <v>73</v>
      </c>
      <c r="U547" s="3">
        <v>10</v>
      </c>
      <c r="V547" s="3" t="s">
        <v>293</v>
      </c>
      <c r="W547" s="3" t="s">
        <v>8980</v>
      </c>
      <c r="X547" s="3" t="s">
        <v>27</v>
      </c>
      <c r="Y547" s="3" t="s">
        <v>27</v>
      </c>
      <c r="Z547" s="3" t="s">
        <v>40</v>
      </c>
      <c r="AA547" s="3">
        <v>0</v>
      </c>
      <c r="AB547" s="3">
        <v>2009</v>
      </c>
    </row>
    <row r="548" spans="1:28" hidden="1" x14ac:dyDescent="0.25">
      <c r="A548">
        <v>793</v>
      </c>
      <c r="B548" s="3" t="s">
        <v>6173</v>
      </c>
      <c r="C548" s="3" t="s">
        <v>288</v>
      </c>
      <c r="D548" s="3" t="s">
        <v>161</v>
      </c>
      <c r="E548" s="4">
        <v>0</v>
      </c>
      <c r="F548" s="4">
        <v>1</v>
      </c>
      <c r="G548" s="4">
        <v>0</v>
      </c>
      <c r="H548" s="3" t="s">
        <v>6174</v>
      </c>
      <c r="I548" s="3" t="s">
        <v>6175</v>
      </c>
      <c r="J548" s="3" t="s">
        <v>6176</v>
      </c>
      <c r="K548" s="18" t="str">
        <f t="shared" si="13"/>
        <v>Databáze H11</v>
      </c>
      <c r="L548" s="3" t="s">
        <v>4637</v>
      </c>
      <c r="M548" s="3" t="s">
        <v>7513</v>
      </c>
      <c r="N548" s="20" t="s">
        <v>7886</v>
      </c>
      <c r="O548" s="3" t="s">
        <v>8584</v>
      </c>
      <c r="P548" s="18" t="str">
        <f t="shared" si="12"/>
        <v>Katalog NK</v>
      </c>
      <c r="Q548" s="18"/>
      <c r="R548" s="3" t="s">
        <v>8920</v>
      </c>
      <c r="S548" s="3"/>
      <c r="T548" s="3" t="s">
        <v>89</v>
      </c>
      <c r="U548" s="3">
        <v>1</v>
      </c>
      <c r="V548" s="3" t="s">
        <v>293</v>
      </c>
      <c r="W548" s="3" t="s">
        <v>8980</v>
      </c>
      <c r="X548" s="3" t="s">
        <v>781</v>
      </c>
      <c r="Y548" s="3" t="s">
        <v>781</v>
      </c>
      <c r="Z548" s="3" t="s">
        <v>40</v>
      </c>
      <c r="AA548" s="3">
        <v>0</v>
      </c>
      <c r="AB548" s="3">
        <v>2006</v>
      </c>
    </row>
    <row r="549" spans="1:28" x14ac:dyDescent="0.25">
      <c r="A549">
        <v>1330</v>
      </c>
      <c r="B549" s="3" t="s">
        <v>2548</v>
      </c>
      <c r="C549" s="3" t="s">
        <v>288</v>
      </c>
      <c r="D549" s="3" t="s">
        <v>161</v>
      </c>
      <c r="E549" s="4">
        <v>0</v>
      </c>
      <c r="F549" s="4">
        <v>1</v>
      </c>
      <c r="G549" s="4">
        <v>0</v>
      </c>
      <c r="H549" s="3" t="s">
        <v>2549</v>
      </c>
      <c r="I549" s="3" t="s">
        <v>2550</v>
      </c>
      <c r="J549" s="3" t="s">
        <v>2551</v>
      </c>
      <c r="K549" s="18" t="str">
        <f t="shared" si="13"/>
        <v>Databáze H11</v>
      </c>
      <c r="L549" s="3" t="s">
        <v>2552</v>
      </c>
      <c r="M549" s="3" t="s">
        <v>7513</v>
      </c>
      <c r="N549" s="20" t="s">
        <v>8110</v>
      </c>
      <c r="O549" s="3" t="s">
        <v>8739</v>
      </c>
      <c r="P549" s="18" t="str">
        <f t="shared" si="12"/>
        <v>Katalog NK</v>
      </c>
      <c r="Q549" s="18"/>
      <c r="R549" s="3" t="s">
        <v>8920</v>
      </c>
      <c r="S549" s="3"/>
      <c r="T549" s="3" t="s">
        <v>73</v>
      </c>
      <c r="U549" s="3">
        <v>10</v>
      </c>
      <c r="V549" s="3" t="s">
        <v>293</v>
      </c>
      <c r="W549" s="3" t="s">
        <v>8980</v>
      </c>
      <c r="X549" s="3" t="s">
        <v>125</v>
      </c>
      <c r="Y549" s="3" t="s">
        <v>125</v>
      </c>
      <c r="Z549" s="3" t="s">
        <v>40</v>
      </c>
      <c r="AA549" s="3">
        <v>0</v>
      </c>
      <c r="AB549" s="3">
        <v>2009</v>
      </c>
    </row>
    <row r="550" spans="1:28" x14ac:dyDescent="0.25">
      <c r="A550">
        <v>1388</v>
      </c>
      <c r="B550" s="3" t="s">
        <v>1729</v>
      </c>
      <c r="C550" s="3" t="s">
        <v>288</v>
      </c>
      <c r="D550" s="3" t="s">
        <v>161</v>
      </c>
      <c r="E550" s="4">
        <v>0</v>
      </c>
      <c r="F550" s="4">
        <v>1</v>
      </c>
      <c r="G550" s="4">
        <v>0</v>
      </c>
      <c r="H550" s="3" t="s">
        <v>1730</v>
      </c>
      <c r="I550" s="3" t="s">
        <v>1731</v>
      </c>
      <c r="J550" s="3" t="s">
        <v>1732</v>
      </c>
      <c r="K550" s="18" t="str">
        <f t="shared" si="13"/>
        <v>Databáze H11</v>
      </c>
      <c r="L550" s="3" t="s">
        <v>1733</v>
      </c>
      <c r="M550" s="3" t="s">
        <v>7513</v>
      </c>
      <c r="N550" s="20" t="s">
        <v>8141</v>
      </c>
      <c r="O550" s="3" t="s">
        <v>8738</v>
      </c>
      <c r="P550" s="18" t="str">
        <f t="shared" si="12"/>
        <v>Katalog NK</v>
      </c>
      <c r="Q550" s="18"/>
      <c r="R550" s="3" t="s">
        <v>8926</v>
      </c>
      <c r="S550" s="3"/>
      <c r="T550" s="3" t="s">
        <v>89</v>
      </c>
      <c r="U550" s="3">
        <v>1</v>
      </c>
      <c r="V550" s="3" t="s">
        <v>293</v>
      </c>
      <c r="W550" s="3" t="s">
        <v>8980</v>
      </c>
      <c r="X550" s="3" t="s">
        <v>751</v>
      </c>
      <c r="Y550" s="3" t="s">
        <v>751</v>
      </c>
      <c r="Z550" s="3" t="s">
        <v>60</v>
      </c>
      <c r="AA550" s="3">
        <v>0</v>
      </c>
      <c r="AB550" s="3">
        <v>2009</v>
      </c>
    </row>
    <row r="551" spans="1:28" x14ac:dyDescent="0.25">
      <c r="A551">
        <v>1323</v>
      </c>
      <c r="B551" s="3" t="s">
        <v>1540</v>
      </c>
      <c r="C551" s="3" t="s">
        <v>288</v>
      </c>
      <c r="D551" s="3" t="s">
        <v>161</v>
      </c>
      <c r="E551" s="4">
        <v>0</v>
      </c>
      <c r="F551" s="4">
        <v>1</v>
      </c>
      <c r="G551" s="4">
        <v>0</v>
      </c>
      <c r="H551" s="3" t="s">
        <v>1541</v>
      </c>
      <c r="I551" s="3" t="s">
        <v>1542</v>
      </c>
      <c r="J551" s="3" t="s">
        <v>1543</v>
      </c>
      <c r="K551" s="18" t="str">
        <f t="shared" si="13"/>
        <v>Databáze H11</v>
      </c>
      <c r="L551" s="3" t="s">
        <v>1544</v>
      </c>
      <c r="M551" s="3" t="s">
        <v>7513</v>
      </c>
      <c r="N551" s="20" t="s">
        <v>8108</v>
      </c>
      <c r="O551" s="3" t="s">
        <v>8737</v>
      </c>
      <c r="P551" s="18" t="str">
        <f t="shared" si="12"/>
        <v>Katalog NK</v>
      </c>
      <c r="Q551" s="18"/>
      <c r="R551" s="3" t="s">
        <v>8971</v>
      </c>
      <c r="S551" s="3"/>
      <c r="T551" s="3" t="s">
        <v>73</v>
      </c>
      <c r="U551" s="3">
        <v>10</v>
      </c>
      <c r="V551" s="3" t="s">
        <v>293</v>
      </c>
      <c r="W551" s="3" t="s">
        <v>8980</v>
      </c>
      <c r="X551" s="3" t="s">
        <v>27</v>
      </c>
      <c r="Y551" s="3" t="s">
        <v>27</v>
      </c>
      <c r="Z551" s="3" t="s">
        <v>40</v>
      </c>
      <c r="AA551" s="3">
        <v>0</v>
      </c>
      <c r="AB551" s="3">
        <v>2009</v>
      </c>
    </row>
    <row r="552" spans="1:28" x14ac:dyDescent="0.25">
      <c r="A552">
        <v>334</v>
      </c>
      <c r="B552" s="3" t="s">
        <v>449</v>
      </c>
      <c r="C552" s="3" t="s">
        <v>19</v>
      </c>
      <c r="D552" s="3" t="s">
        <v>20</v>
      </c>
      <c r="E552" s="4">
        <v>46.579000000000001</v>
      </c>
      <c r="F552" s="4">
        <v>8.9999999999999993E-3</v>
      </c>
      <c r="G552" s="4">
        <v>0.438</v>
      </c>
      <c r="H552" s="3" t="s">
        <v>450</v>
      </c>
      <c r="I552" s="3" t="s">
        <v>451</v>
      </c>
      <c r="J552" s="3" t="s">
        <v>452</v>
      </c>
      <c r="K552" s="18" t="str">
        <f t="shared" si="13"/>
        <v>Databáze H11</v>
      </c>
      <c r="L552" s="3" t="s">
        <v>453</v>
      </c>
      <c r="M552" s="3" t="s">
        <v>7513</v>
      </c>
      <c r="N552" s="20" t="s">
        <v>7791</v>
      </c>
      <c r="O552" s="3" t="s">
        <v>8736</v>
      </c>
      <c r="P552" s="18" t="str">
        <f t="shared" si="12"/>
        <v>Katalog NK</v>
      </c>
      <c r="Q552" s="18"/>
      <c r="R552" s="3" t="s">
        <v>8926</v>
      </c>
      <c r="S552" s="3" t="s">
        <v>8999</v>
      </c>
      <c r="T552" s="3" t="s">
        <v>73</v>
      </c>
      <c r="U552" s="3">
        <v>10</v>
      </c>
      <c r="V552" s="3" t="s">
        <v>26</v>
      </c>
      <c r="W552" s="3" t="s">
        <v>8980</v>
      </c>
      <c r="X552" s="3" t="s">
        <v>125</v>
      </c>
      <c r="Y552" s="3" t="s">
        <v>125</v>
      </c>
      <c r="Z552" s="3" t="s">
        <v>40</v>
      </c>
      <c r="AA552" s="3">
        <v>0</v>
      </c>
      <c r="AB552" s="3">
        <v>2010</v>
      </c>
    </row>
    <row r="553" spans="1:28" x14ac:dyDescent="0.25">
      <c r="A553">
        <v>335</v>
      </c>
      <c r="B553" s="3" t="s">
        <v>659</v>
      </c>
      <c r="C553" s="3" t="s">
        <v>19</v>
      </c>
      <c r="D553" s="3" t="s">
        <v>20</v>
      </c>
      <c r="E553" s="4">
        <v>46.579000000000001</v>
      </c>
      <c r="F553" s="4">
        <v>1.7000000000000001E-2</v>
      </c>
      <c r="G553" s="4">
        <v>0.78800000000000003</v>
      </c>
      <c r="H553" s="3" t="s">
        <v>660</v>
      </c>
      <c r="I553" s="3" t="s">
        <v>661</v>
      </c>
      <c r="J553" s="3" t="s">
        <v>662</v>
      </c>
      <c r="K553" s="18" t="str">
        <f t="shared" si="13"/>
        <v>Databáze H11</v>
      </c>
      <c r="L553" s="3" t="s">
        <v>663</v>
      </c>
      <c r="M553" s="3" t="s">
        <v>7513</v>
      </c>
      <c r="N553" s="20" t="s">
        <v>7791</v>
      </c>
      <c r="O553" s="3" t="s">
        <v>8736</v>
      </c>
      <c r="P553" s="18" t="str">
        <f t="shared" si="12"/>
        <v>Katalog NK</v>
      </c>
      <c r="Q553" s="18"/>
      <c r="R553" s="3" t="s">
        <v>8926</v>
      </c>
      <c r="S553" s="3" t="s">
        <v>8999</v>
      </c>
      <c r="T553" s="3" t="s">
        <v>73</v>
      </c>
      <c r="U553" s="3">
        <v>10</v>
      </c>
      <c r="V553" s="3" t="s">
        <v>26</v>
      </c>
      <c r="W553" s="3" t="s">
        <v>8980</v>
      </c>
      <c r="X553" s="3" t="s">
        <v>125</v>
      </c>
      <c r="Y553" s="3" t="s">
        <v>125</v>
      </c>
      <c r="Z553" s="3" t="s">
        <v>40</v>
      </c>
      <c r="AA553" s="3">
        <v>0</v>
      </c>
      <c r="AB553" s="3">
        <v>2010</v>
      </c>
    </row>
    <row r="554" spans="1:28" x14ac:dyDescent="0.25">
      <c r="A554">
        <v>336</v>
      </c>
      <c r="B554" s="3" t="s">
        <v>120</v>
      </c>
      <c r="C554" s="3" t="s">
        <v>19</v>
      </c>
      <c r="D554" s="3" t="s">
        <v>20</v>
      </c>
      <c r="E554" s="4">
        <v>46.579000000000001</v>
      </c>
      <c r="F554" s="4">
        <v>7.0999999999999994E-2</v>
      </c>
      <c r="G554" s="4">
        <v>3.327</v>
      </c>
      <c r="H554" s="3" t="s">
        <v>121</v>
      </c>
      <c r="I554" s="3" t="s">
        <v>122</v>
      </c>
      <c r="J554" s="3" t="s">
        <v>123</v>
      </c>
      <c r="K554" s="18" t="str">
        <f t="shared" si="13"/>
        <v>Databáze H11</v>
      </c>
      <c r="L554" s="3" t="s">
        <v>124</v>
      </c>
      <c r="M554" s="3" t="s">
        <v>7513</v>
      </c>
      <c r="N554" s="20" t="s">
        <v>7791</v>
      </c>
      <c r="O554" s="3" t="s">
        <v>8736</v>
      </c>
      <c r="P554" s="18" t="str">
        <f t="shared" si="12"/>
        <v>Katalog NK</v>
      </c>
      <c r="Q554" s="18"/>
      <c r="R554" s="3" t="s">
        <v>8926</v>
      </c>
      <c r="S554" s="3" t="s">
        <v>8999</v>
      </c>
      <c r="T554" s="3" t="s">
        <v>73</v>
      </c>
      <c r="U554" s="3">
        <v>10</v>
      </c>
      <c r="V554" s="3" t="s">
        <v>26</v>
      </c>
      <c r="W554" s="3" t="s">
        <v>8980</v>
      </c>
      <c r="X554" s="3" t="s">
        <v>125</v>
      </c>
      <c r="Y554" s="3" t="s">
        <v>125</v>
      </c>
      <c r="Z554" s="3" t="s">
        <v>40</v>
      </c>
      <c r="AA554" s="3">
        <v>0</v>
      </c>
      <c r="AB554" s="3">
        <v>2010</v>
      </c>
    </row>
    <row r="555" spans="1:28" x14ac:dyDescent="0.25">
      <c r="A555">
        <v>413</v>
      </c>
      <c r="B555" s="3" t="s">
        <v>534</v>
      </c>
      <c r="C555" s="3" t="s">
        <v>19</v>
      </c>
      <c r="D555" s="3" t="s">
        <v>20</v>
      </c>
      <c r="E555" s="4">
        <v>21.175000000000001</v>
      </c>
      <c r="F555" s="4">
        <v>8.0000000000000002E-3</v>
      </c>
      <c r="G555" s="4">
        <v>0.17100000000000001</v>
      </c>
      <c r="H555" s="3" t="s">
        <v>535</v>
      </c>
      <c r="I555" s="3" t="s">
        <v>536</v>
      </c>
      <c r="J555" s="3" t="s">
        <v>537</v>
      </c>
      <c r="K555" s="18" t="str">
        <f t="shared" si="13"/>
        <v>Databáze H11</v>
      </c>
      <c r="L555" s="3" t="s">
        <v>45</v>
      </c>
      <c r="M555" s="3" t="s">
        <v>7513</v>
      </c>
      <c r="N555" s="20" t="s">
        <v>7811</v>
      </c>
      <c r="O555" s="3" t="s">
        <v>8735</v>
      </c>
      <c r="P555" s="18" t="str">
        <f t="shared" si="12"/>
        <v>Katalog NK</v>
      </c>
      <c r="Q555" s="18"/>
      <c r="R555" s="3" t="s">
        <v>8979</v>
      </c>
      <c r="S555" s="3" t="s">
        <v>8999</v>
      </c>
      <c r="T555" s="3" t="s">
        <v>46</v>
      </c>
      <c r="U555" s="3">
        <v>7</v>
      </c>
      <c r="V555" s="3" t="s">
        <v>47</v>
      </c>
      <c r="W555" s="3" t="s">
        <v>8980</v>
      </c>
      <c r="X555" s="3" t="s">
        <v>48</v>
      </c>
      <c r="Y555" s="3" t="s">
        <v>48</v>
      </c>
      <c r="Z555" s="3" t="s">
        <v>49</v>
      </c>
      <c r="AA555" s="3">
        <v>0</v>
      </c>
      <c r="AB555" s="3">
        <v>2010</v>
      </c>
    </row>
    <row r="556" spans="1:28" x14ac:dyDescent="0.25">
      <c r="A556">
        <v>414</v>
      </c>
      <c r="B556" s="3" t="s">
        <v>41</v>
      </c>
      <c r="C556" s="3" t="s">
        <v>19</v>
      </c>
      <c r="D556" s="3" t="s">
        <v>20</v>
      </c>
      <c r="E556" s="4">
        <v>21.175000000000001</v>
      </c>
      <c r="F556" s="4">
        <v>8.0000000000000002E-3</v>
      </c>
      <c r="G556" s="4">
        <v>0.17100000000000001</v>
      </c>
      <c r="H556" s="3" t="s">
        <v>42</v>
      </c>
      <c r="I556" s="3" t="s">
        <v>43</v>
      </c>
      <c r="J556" s="3" t="s">
        <v>44</v>
      </c>
      <c r="K556" s="18" t="str">
        <f t="shared" si="13"/>
        <v>Databáze H11</v>
      </c>
      <c r="L556" s="3" t="s">
        <v>45</v>
      </c>
      <c r="M556" s="3" t="s">
        <v>7513</v>
      </c>
      <c r="N556" s="20" t="s">
        <v>7811</v>
      </c>
      <c r="O556" s="3" t="s">
        <v>8735</v>
      </c>
      <c r="P556" s="18" t="str">
        <f t="shared" si="12"/>
        <v>Katalog NK</v>
      </c>
      <c r="Q556" s="18"/>
      <c r="R556" s="3" t="s">
        <v>8979</v>
      </c>
      <c r="S556" s="3" t="s">
        <v>8999</v>
      </c>
      <c r="T556" s="3" t="s">
        <v>46</v>
      </c>
      <c r="U556" s="3">
        <v>7</v>
      </c>
      <c r="V556" s="3" t="s">
        <v>47</v>
      </c>
      <c r="W556" s="3" t="s">
        <v>8980</v>
      </c>
      <c r="X556" s="3" t="s">
        <v>48</v>
      </c>
      <c r="Y556" s="3" t="s">
        <v>48</v>
      </c>
      <c r="Z556" s="3" t="s">
        <v>49</v>
      </c>
      <c r="AA556" s="3">
        <v>0</v>
      </c>
      <c r="AB556" s="3">
        <v>2010</v>
      </c>
    </row>
    <row r="557" spans="1:28" x14ac:dyDescent="0.25">
      <c r="A557">
        <v>974</v>
      </c>
      <c r="B557" s="3" t="s">
        <v>4614</v>
      </c>
      <c r="C557" s="3" t="s">
        <v>288</v>
      </c>
      <c r="D557" s="3" t="s">
        <v>161</v>
      </c>
      <c r="E557" s="4">
        <v>0</v>
      </c>
      <c r="F557" s="4">
        <v>1</v>
      </c>
      <c r="G557" s="4">
        <v>0</v>
      </c>
      <c r="H557" s="3" t="s">
        <v>4615</v>
      </c>
      <c r="I557" s="3" t="s">
        <v>4616</v>
      </c>
      <c r="J557" s="3" t="s">
        <v>4617</v>
      </c>
      <c r="K557" s="18" t="str">
        <f t="shared" si="13"/>
        <v>Databáze H11</v>
      </c>
      <c r="L557" s="3" t="s">
        <v>4618</v>
      </c>
      <c r="M557" s="3" t="s">
        <v>7513</v>
      </c>
      <c r="N557" s="20" t="s">
        <v>7955</v>
      </c>
      <c r="O557" s="3" t="s">
        <v>8734</v>
      </c>
      <c r="P557" s="18" t="str">
        <f t="shared" si="12"/>
        <v>Katalog NK</v>
      </c>
      <c r="Q557" s="18"/>
      <c r="R557" s="3" t="s">
        <v>8920</v>
      </c>
      <c r="S557" s="3"/>
      <c r="T557" s="3" t="s">
        <v>89</v>
      </c>
      <c r="U557" s="3">
        <v>1</v>
      </c>
      <c r="V557" s="3" t="s">
        <v>293</v>
      </c>
      <c r="W557" s="3" t="s">
        <v>8980</v>
      </c>
      <c r="X557" s="3" t="s">
        <v>448</v>
      </c>
      <c r="Y557" s="3" t="s">
        <v>448</v>
      </c>
      <c r="Z557" s="3" t="s">
        <v>28</v>
      </c>
      <c r="AA557" s="3">
        <v>0</v>
      </c>
      <c r="AB557" s="3">
        <v>2007</v>
      </c>
    </row>
    <row r="558" spans="1:28" x14ac:dyDescent="0.25">
      <c r="A558">
        <v>1073</v>
      </c>
      <c r="B558" s="3" t="s">
        <v>4762</v>
      </c>
      <c r="C558" s="3" t="s">
        <v>288</v>
      </c>
      <c r="D558" s="3" t="s">
        <v>161</v>
      </c>
      <c r="E558" s="4">
        <v>0</v>
      </c>
      <c r="F558" s="4">
        <v>1</v>
      </c>
      <c r="G558" s="4">
        <v>0</v>
      </c>
      <c r="H558" s="3" t="s">
        <v>4763</v>
      </c>
      <c r="I558" s="3" t="s">
        <v>4764</v>
      </c>
      <c r="J558" s="3" t="s">
        <v>4765</v>
      </c>
      <c r="K558" s="18" t="str">
        <f t="shared" si="13"/>
        <v>Databáze H11</v>
      </c>
      <c r="L558" s="3" t="s">
        <v>4766</v>
      </c>
      <c r="M558" s="3" t="s">
        <v>7513</v>
      </c>
      <c r="N558" s="20" t="s">
        <v>7994</v>
      </c>
      <c r="O558" s="3" t="s">
        <v>8733</v>
      </c>
      <c r="P558" s="18" t="str">
        <f t="shared" si="12"/>
        <v>Katalog NK</v>
      </c>
      <c r="Q558" s="18"/>
      <c r="R558" s="3" t="s">
        <v>8920</v>
      </c>
      <c r="S558" s="3"/>
      <c r="T558" s="3" t="s">
        <v>25</v>
      </c>
      <c r="U558" s="3">
        <v>10</v>
      </c>
      <c r="V558" s="3" t="s">
        <v>293</v>
      </c>
      <c r="W558" s="3" t="s">
        <v>8980</v>
      </c>
      <c r="X558" s="3" t="s">
        <v>2892</v>
      </c>
      <c r="Y558" s="3" t="s">
        <v>2892</v>
      </c>
      <c r="Z558" s="3" t="s">
        <v>40</v>
      </c>
      <c r="AA558" s="3">
        <v>0</v>
      </c>
      <c r="AB558" s="3">
        <v>2007</v>
      </c>
    </row>
    <row r="559" spans="1:28" x14ac:dyDescent="0.25">
      <c r="A559">
        <v>1076</v>
      </c>
      <c r="B559" s="3" t="s">
        <v>4671</v>
      </c>
      <c r="C559" s="3" t="s">
        <v>288</v>
      </c>
      <c r="D559" s="3" t="s">
        <v>161</v>
      </c>
      <c r="E559" s="4">
        <v>0</v>
      </c>
      <c r="F559" s="4">
        <v>1</v>
      </c>
      <c r="G559" s="4">
        <v>0</v>
      </c>
      <c r="H559" s="3" t="s">
        <v>4672</v>
      </c>
      <c r="I559" s="3" t="s">
        <v>4673</v>
      </c>
      <c r="J559" s="3" t="s">
        <v>4674</v>
      </c>
      <c r="K559" s="18" t="str">
        <f t="shared" si="13"/>
        <v>Databáze H11</v>
      </c>
      <c r="L559" s="3" t="s">
        <v>4675</v>
      </c>
      <c r="M559" s="3" t="s">
        <v>7513</v>
      </c>
      <c r="N559" s="20" t="s">
        <v>7994</v>
      </c>
      <c r="O559" s="3" t="s">
        <v>8733</v>
      </c>
      <c r="P559" s="18" t="str">
        <f t="shared" si="12"/>
        <v>Katalog NK</v>
      </c>
      <c r="Q559" s="18"/>
      <c r="R559" s="3" t="s">
        <v>8920</v>
      </c>
      <c r="S559" s="3"/>
      <c r="T559" s="3" t="s">
        <v>89</v>
      </c>
      <c r="U559" s="3">
        <v>1</v>
      </c>
      <c r="V559" s="3" t="s">
        <v>293</v>
      </c>
      <c r="W559" s="3" t="s">
        <v>8980</v>
      </c>
      <c r="X559" s="3" t="s">
        <v>3885</v>
      </c>
      <c r="Y559" s="3" t="s">
        <v>3885</v>
      </c>
      <c r="Z559" s="3" t="s">
        <v>40</v>
      </c>
      <c r="AA559" s="3">
        <v>0</v>
      </c>
      <c r="AB559" s="3">
        <v>2007</v>
      </c>
    </row>
    <row r="560" spans="1:28" x14ac:dyDescent="0.25">
      <c r="A560">
        <v>1077</v>
      </c>
      <c r="B560" s="3" t="s">
        <v>5352</v>
      </c>
      <c r="C560" s="3" t="s">
        <v>288</v>
      </c>
      <c r="D560" s="3" t="s">
        <v>161</v>
      </c>
      <c r="E560" s="4">
        <v>0</v>
      </c>
      <c r="F560" s="4">
        <v>1</v>
      </c>
      <c r="G560" s="4">
        <v>0</v>
      </c>
      <c r="H560" s="3" t="s">
        <v>5353</v>
      </c>
      <c r="I560" s="3" t="s">
        <v>5354</v>
      </c>
      <c r="J560" s="3" t="s">
        <v>5355</v>
      </c>
      <c r="K560" s="18" t="str">
        <f t="shared" si="13"/>
        <v>Databáze H11</v>
      </c>
      <c r="L560" s="3" t="s">
        <v>4766</v>
      </c>
      <c r="M560" s="3" t="s">
        <v>7513</v>
      </c>
      <c r="N560" s="20" t="s">
        <v>7994</v>
      </c>
      <c r="O560" s="3" t="s">
        <v>8733</v>
      </c>
      <c r="P560" s="18" t="str">
        <f t="shared" si="12"/>
        <v>Katalog NK</v>
      </c>
      <c r="Q560" s="18"/>
      <c r="R560" s="3" t="s">
        <v>8920</v>
      </c>
      <c r="S560" s="3"/>
      <c r="T560" s="3" t="s">
        <v>89</v>
      </c>
      <c r="U560" s="3">
        <v>1</v>
      </c>
      <c r="V560" s="3" t="s">
        <v>293</v>
      </c>
      <c r="W560" s="3" t="s">
        <v>8980</v>
      </c>
      <c r="X560" s="3" t="s">
        <v>3353</v>
      </c>
      <c r="Y560" s="3" t="s">
        <v>3353</v>
      </c>
      <c r="Z560" s="3" t="s">
        <v>40</v>
      </c>
      <c r="AA560" s="3">
        <v>0</v>
      </c>
      <c r="AB560" s="3">
        <v>2007</v>
      </c>
    </row>
    <row r="561" spans="1:28" x14ac:dyDescent="0.25">
      <c r="A561">
        <v>1093</v>
      </c>
      <c r="B561" s="3" t="s">
        <v>5143</v>
      </c>
      <c r="C561" s="3" t="s">
        <v>288</v>
      </c>
      <c r="D561" s="3" t="s">
        <v>161</v>
      </c>
      <c r="E561" s="4">
        <v>0</v>
      </c>
      <c r="F561" s="4">
        <v>1</v>
      </c>
      <c r="G561" s="4">
        <v>0</v>
      </c>
      <c r="H561" s="3" t="s">
        <v>5144</v>
      </c>
      <c r="I561" s="3" t="s">
        <v>5145</v>
      </c>
      <c r="J561" s="3" t="s">
        <v>5146</v>
      </c>
      <c r="K561" s="18" t="str">
        <f t="shared" si="13"/>
        <v>Databáze H11</v>
      </c>
      <c r="L561" s="3" t="s">
        <v>4675</v>
      </c>
      <c r="M561" s="3" t="s">
        <v>7513</v>
      </c>
      <c r="N561" s="20" t="s">
        <v>7994</v>
      </c>
      <c r="O561" s="3" t="s">
        <v>8733</v>
      </c>
      <c r="P561" s="18" t="str">
        <f t="shared" si="12"/>
        <v>Katalog NK</v>
      </c>
      <c r="Q561" s="18"/>
      <c r="R561" s="3" t="s">
        <v>8920</v>
      </c>
      <c r="S561" s="3"/>
      <c r="T561" s="3" t="s">
        <v>89</v>
      </c>
      <c r="U561" s="3">
        <v>1</v>
      </c>
      <c r="V561" s="3" t="s">
        <v>293</v>
      </c>
      <c r="W561" s="3" t="s">
        <v>8980</v>
      </c>
      <c r="X561" s="3" t="s">
        <v>243</v>
      </c>
      <c r="Y561" s="3" t="s">
        <v>243</v>
      </c>
      <c r="Z561" s="3" t="s">
        <v>40</v>
      </c>
      <c r="AA561" s="3">
        <v>0</v>
      </c>
      <c r="AB561" s="3">
        <v>2007</v>
      </c>
    </row>
    <row r="562" spans="1:28" x14ac:dyDescent="0.25">
      <c r="A562">
        <v>1074</v>
      </c>
      <c r="B562" s="3" t="s">
        <v>5972</v>
      </c>
      <c r="C562" s="3" t="s">
        <v>288</v>
      </c>
      <c r="D562" s="3" t="s">
        <v>161</v>
      </c>
      <c r="E562" s="4">
        <v>0</v>
      </c>
      <c r="F562" s="4">
        <v>1</v>
      </c>
      <c r="G562" s="4">
        <v>0</v>
      </c>
      <c r="H562" s="3" t="s">
        <v>5973</v>
      </c>
      <c r="I562" s="3" t="s">
        <v>5974</v>
      </c>
      <c r="J562" s="3" t="s">
        <v>5975</v>
      </c>
      <c r="K562" s="18" t="str">
        <f t="shared" si="13"/>
        <v>Databáze H11</v>
      </c>
      <c r="L562" s="3" t="s">
        <v>5976</v>
      </c>
      <c r="M562" s="3" t="s">
        <v>7514</v>
      </c>
      <c r="N562" s="20" t="s">
        <v>7994</v>
      </c>
      <c r="O562" s="3" t="s">
        <v>8733</v>
      </c>
      <c r="P562" s="18" t="str">
        <f t="shared" si="12"/>
        <v>Katalog NK</v>
      </c>
      <c r="Q562" s="18"/>
      <c r="R562" s="3"/>
      <c r="S562" s="3"/>
      <c r="T562" s="3" t="s">
        <v>89</v>
      </c>
      <c r="U562" s="3">
        <v>1</v>
      </c>
      <c r="V562" s="3" t="s">
        <v>293</v>
      </c>
      <c r="W562" s="3" t="s">
        <v>8980</v>
      </c>
      <c r="X562" s="3" t="s">
        <v>3419</v>
      </c>
      <c r="Y562" s="3" t="s">
        <v>3419</v>
      </c>
      <c r="Z562" s="3" t="s">
        <v>40</v>
      </c>
      <c r="AA562" s="3">
        <v>0</v>
      </c>
      <c r="AB562" s="3">
        <v>2007</v>
      </c>
    </row>
    <row r="563" spans="1:28" x14ac:dyDescent="0.25">
      <c r="A563">
        <v>856</v>
      </c>
      <c r="B563" s="3" t="s">
        <v>4984</v>
      </c>
      <c r="C563" s="3" t="s">
        <v>288</v>
      </c>
      <c r="D563" s="3" t="s">
        <v>161</v>
      </c>
      <c r="E563" s="4">
        <v>0</v>
      </c>
      <c r="F563" s="4">
        <v>1</v>
      </c>
      <c r="G563" s="4">
        <v>0</v>
      </c>
      <c r="H563" s="3" t="s">
        <v>4985</v>
      </c>
      <c r="I563" s="3" t="s">
        <v>4986</v>
      </c>
      <c r="J563" s="3" t="s">
        <v>4987</v>
      </c>
      <c r="K563" s="18" t="str">
        <f t="shared" si="13"/>
        <v>Databáze H11</v>
      </c>
      <c r="L563" s="3" t="s">
        <v>4988</v>
      </c>
      <c r="M563" s="3" t="s">
        <v>7513</v>
      </c>
      <c r="N563" s="20" t="s">
        <v>7918</v>
      </c>
      <c r="O563" s="3" t="s">
        <v>8732</v>
      </c>
      <c r="P563" s="18" t="str">
        <f t="shared" si="12"/>
        <v>Katalog NK</v>
      </c>
      <c r="Q563" s="18"/>
      <c r="R563" s="3" t="s">
        <v>8920</v>
      </c>
      <c r="S563" s="3"/>
      <c r="T563" s="3" t="s">
        <v>89</v>
      </c>
      <c r="U563" s="3">
        <v>1</v>
      </c>
      <c r="V563" s="3" t="s">
        <v>293</v>
      </c>
      <c r="W563" s="3" t="s">
        <v>8980</v>
      </c>
      <c r="X563" s="3" t="s">
        <v>751</v>
      </c>
      <c r="Y563" s="3" t="s">
        <v>751</v>
      </c>
      <c r="Z563" s="3" t="s">
        <v>60</v>
      </c>
      <c r="AA563" s="3">
        <v>0</v>
      </c>
      <c r="AB563" s="3">
        <v>2007</v>
      </c>
    </row>
    <row r="564" spans="1:28" x14ac:dyDescent="0.25">
      <c r="A564">
        <v>934</v>
      </c>
      <c r="B564" s="3" t="s">
        <v>5634</v>
      </c>
      <c r="C564" s="3" t="s">
        <v>288</v>
      </c>
      <c r="D564" s="3" t="s">
        <v>161</v>
      </c>
      <c r="E564" s="4">
        <v>0</v>
      </c>
      <c r="F564" s="4">
        <v>0.5</v>
      </c>
      <c r="G564" s="4">
        <v>0</v>
      </c>
      <c r="H564" s="3" t="s">
        <v>5635</v>
      </c>
      <c r="I564" s="3" t="s">
        <v>5636</v>
      </c>
      <c r="J564" s="3" t="s">
        <v>5637</v>
      </c>
      <c r="K564" s="18" t="str">
        <f t="shared" si="13"/>
        <v>Databáze H11</v>
      </c>
      <c r="L564" s="3" t="s">
        <v>5638</v>
      </c>
      <c r="M564" s="3" t="s">
        <v>7513</v>
      </c>
      <c r="N564" s="20" t="s">
        <v>7918</v>
      </c>
      <c r="O564" s="3" t="s">
        <v>8732</v>
      </c>
      <c r="P564" s="18" t="str">
        <f t="shared" ref="P564:P627" si="14">HYPERLINK(O564,"Katalog NK")</f>
        <v>Katalog NK</v>
      </c>
      <c r="Q564" s="18"/>
      <c r="R564" s="3" t="s">
        <v>8920</v>
      </c>
      <c r="S564" s="3"/>
      <c r="T564" s="3" t="s">
        <v>89</v>
      </c>
      <c r="U564" s="3">
        <v>1</v>
      </c>
      <c r="V564" s="3" t="s">
        <v>293</v>
      </c>
      <c r="W564" s="3" t="s">
        <v>8980</v>
      </c>
      <c r="X564" s="3" t="s">
        <v>1297</v>
      </c>
      <c r="Y564" s="3" t="s">
        <v>1297</v>
      </c>
      <c r="Z564" s="3" t="s">
        <v>60</v>
      </c>
      <c r="AA564" s="3">
        <v>0</v>
      </c>
      <c r="AB564" s="3">
        <v>2007</v>
      </c>
    </row>
    <row r="565" spans="1:28" x14ac:dyDescent="0.25">
      <c r="A565">
        <v>932</v>
      </c>
      <c r="B565" s="3" t="s">
        <v>5113</v>
      </c>
      <c r="C565" s="3" t="s">
        <v>288</v>
      </c>
      <c r="D565" s="3" t="s">
        <v>161</v>
      </c>
      <c r="E565" s="4">
        <v>0</v>
      </c>
      <c r="F565" s="4">
        <v>1</v>
      </c>
      <c r="G565" s="4">
        <v>0</v>
      </c>
      <c r="H565" s="3" t="s">
        <v>5114</v>
      </c>
      <c r="I565" s="3" t="s">
        <v>5115</v>
      </c>
      <c r="J565" s="3" t="s">
        <v>5116</v>
      </c>
      <c r="K565" s="18" t="str">
        <f t="shared" si="13"/>
        <v>Databáze H11</v>
      </c>
      <c r="L565" s="3" t="s">
        <v>5117</v>
      </c>
      <c r="M565" s="3" t="s">
        <v>7513</v>
      </c>
      <c r="N565" s="20" t="s">
        <v>7943</v>
      </c>
      <c r="O565" s="3" t="s">
        <v>8731</v>
      </c>
      <c r="P565" s="18" t="str">
        <f t="shared" si="14"/>
        <v>Katalog NK</v>
      </c>
      <c r="Q565" s="18"/>
      <c r="R565" s="3" t="s">
        <v>8920</v>
      </c>
      <c r="S565" s="3"/>
      <c r="T565" s="3" t="s">
        <v>89</v>
      </c>
      <c r="U565" s="3">
        <v>1</v>
      </c>
      <c r="V565" s="3" t="s">
        <v>293</v>
      </c>
      <c r="W565" s="3" t="s">
        <v>8980</v>
      </c>
      <c r="X565" s="3" t="s">
        <v>334</v>
      </c>
      <c r="Y565" s="3" t="s">
        <v>334</v>
      </c>
      <c r="Z565" s="3" t="s">
        <v>40</v>
      </c>
      <c r="AA565" s="3">
        <v>0</v>
      </c>
      <c r="AB565" s="3">
        <v>2007</v>
      </c>
    </row>
    <row r="566" spans="1:28" x14ac:dyDescent="0.25">
      <c r="A566">
        <v>1223</v>
      </c>
      <c r="B566" s="3" t="s">
        <v>3189</v>
      </c>
      <c r="C566" s="3" t="s">
        <v>288</v>
      </c>
      <c r="D566" s="3" t="s">
        <v>161</v>
      </c>
      <c r="E566" s="4">
        <v>0</v>
      </c>
      <c r="F566" s="4">
        <v>0.5</v>
      </c>
      <c r="G566" s="4">
        <v>0</v>
      </c>
      <c r="H566" s="3" t="s">
        <v>3190</v>
      </c>
      <c r="I566" s="3" t="s">
        <v>3191</v>
      </c>
      <c r="J566" s="3" t="s">
        <v>3192</v>
      </c>
      <c r="K566" s="18" t="str">
        <f t="shared" si="13"/>
        <v>Databáze H11</v>
      </c>
      <c r="L566" s="3" t="s">
        <v>3193</v>
      </c>
      <c r="M566" s="3" t="s">
        <v>7513</v>
      </c>
      <c r="N566" s="20" t="s">
        <v>8064</v>
      </c>
      <c r="O566" s="3" t="s">
        <v>8730</v>
      </c>
      <c r="P566" s="18" t="str">
        <f t="shared" si="14"/>
        <v>Katalog NK</v>
      </c>
      <c r="Q566" s="18"/>
      <c r="R566" s="3" t="s">
        <v>8926</v>
      </c>
      <c r="S566" s="3"/>
      <c r="T566" s="3" t="s">
        <v>146</v>
      </c>
      <c r="U566" s="3">
        <v>10</v>
      </c>
      <c r="V566" s="3" t="s">
        <v>293</v>
      </c>
      <c r="W566" s="3" t="s">
        <v>8980</v>
      </c>
      <c r="X566" s="3" t="s">
        <v>190</v>
      </c>
      <c r="Y566" s="3" t="s">
        <v>190</v>
      </c>
      <c r="Z566" s="3" t="s">
        <v>464</v>
      </c>
      <c r="AA566" s="3">
        <v>0</v>
      </c>
      <c r="AB566" s="3">
        <v>2008</v>
      </c>
    </row>
    <row r="567" spans="1:28" x14ac:dyDescent="0.25">
      <c r="A567">
        <v>1232</v>
      </c>
      <c r="B567" s="3" t="s">
        <v>2751</v>
      </c>
      <c r="C567" s="3" t="s">
        <v>288</v>
      </c>
      <c r="D567" s="3" t="s">
        <v>161</v>
      </c>
      <c r="E567" s="4">
        <v>0</v>
      </c>
      <c r="F567" s="4">
        <v>1</v>
      </c>
      <c r="G567" s="4">
        <v>0</v>
      </c>
      <c r="H567" s="3" t="s">
        <v>2752</v>
      </c>
      <c r="I567" s="3" t="s">
        <v>2753</v>
      </c>
      <c r="J567" s="3" t="s">
        <v>2754</v>
      </c>
      <c r="K567" s="18" t="str">
        <f t="shared" si="13"/>
        <v>Databáze H11</v>
      </c>
      <c r="L567" s="3" t="s">
        <v>2755</v>
      </c>
      <c r="M567" s="3" t="s">
        <v>7513</v>
      </c>
      <c r="N567" s="20" t="s">
        <v>8069</v>
      </c>
      <c r="O567" s="3" t="s">
        <v>8729</v>
      </c>
      <c r="P567" s="18" t="str">
        <f t="shared" si="14"/>
        <v>Katalog NK</v>
      </c>
      <c r="Q567" s="18"/>
      <c r="R567" s="3" t="s">
        <v>8930</v>
      </c>
      <c r="S567" s="3"/>
      <c r="T567" s="3" t="s">
        <v>89</v>
      </c>
      <c r="U567" s="3">
        <v>1</v>
      </c>
      <c r="V567" s="3" t="s">
        <v>293</v>
      </c>
      <c r="W567" s="3" t="s">
        <v>8980</v>
      </c>
      <c r="X567" s="3" t="s">
        <v>286</v>
      </c>
      <c r="Y567" s="3" t="s">
        <v>286</v>
      </c>
      <c r="Z567" s="3" t="s">
        <v>60</v>
      </c>
      <c r="AA567" s="3">
        <v>0</v>
      </c>
      <c r="AB567" s="3">
        <v>2008</v>
      </c>
    </row>
    <row r="568" spans="1:28" x14ac:dyDescent="0.25">
      <c r="A568">
        <v>1256</v>
      </c>
      <c r="B568" s="3" t="s">
        <v>3184</v>
      </c>
      <c r="C568" s="3" t="s">
        <v>288</v>
      </c>
      <c r="D568" s="3" t="s">
        <v>161</v>
      </c>
      <c r="E568" s="4">
        <v>0</v>
      </c>
      <c r="F568" s="4">
        <v>1</v>
      </c>
      <c r="G568" s="4">
        <v>0</v>
      </c>
      <c r="H568" s="3" t="s">
        <v>3185</v>
      </c>
      <c r="I568" s="3" t="s">
        <v>3186</v>
      </c>
      <c r="J568" s="3" t="s">
        <v>3187</v>
      </c>
      <c r="K568" s="18" t="str">
        <f t="shared" si="13"/>
        <v>Databáze H11</v>
      </c>
      <c r="L568" s="3" t="s">
        <v>3188</v>
      </c>
      <c r="M568" s="3" t="s">
        <v>7513</v>
      </c>
      <c r="N568" s="20" t="s">
        <v>8069</v>
      </c>
      <c r="O568" s="3" t="s">
        <v>8729</v>
      </c>
      <c r="P568" s="18" t="str">
        <f t="shared" si="14"/>
        <v>Katalog NK</v>
      </c>
      <c r="Q568" s="18"/>
      <c r="R568" s="3" t="s">
        <v>8930</v>
      </c>
      <c r="S568" s="3"/>
      <c r="T568" s="3" t="s">
        <v>89</v>
      </c>
      <c r="U568" s="3">
        <v>1</v>
      </c>
      <c r="V568" s="3" t="s">
        <v>293</v>
      </c>
      <c r="W568" s="3" t="s">
        <v>8980</v>
      </c>
      <c r="X568" s="3" t="s">
        <v>556</v>
      </c>
      <c r="Y568" s="3" t="s">
        <v>556</v>
      </c>
      <c r="Z568" s="3" t="s">
        <v>60</v>
      </c>
      <c r="AA568" s="3">
        <v>0</v>
      </c>
      <c r="AB568" s="3">
        <v>2008</v>
      </c>
    </row>
    <row r="569" spans="1:28" x14ac:dyDescent="0.25">
      <c r="A569">
        <v>1169</v>
      </c>
      <c r="B569" s="3" t="s">
        <v>3881</v>
      </c>
      <c r="C569" s="3" t="s">
        <v>288</v>
      </c>
      <c r="D569" s="3" t="s">
        <v>161</v>
      </c>
      <c r="E569" s="4">
        <v>0</v>
      </c>
      <c r="F569" s="4">
        <v>1</v>
      </c>
      <c r="G569" s="4">
        <v>0</v>
      </c>
      <c r="H569" s="3" t="s">
        <v>3882</v>
      </c>
      <c r="I569" s="3" t="s">
        <v>3883</v>
      </c>
      <c r="J569" s="3" t="s">
        <v>3884</v>
      </c>
      <c r="K569" s="18" t="str">
        <f t="shared" si="13"/>
        <v>Databáze H11</v>
      </c>
      <c r="L569" s="3" t="s">
        <v>3352</v>
      </c>
      <c r="M569" s="3" t="s">
        <v>7513</v>
      </c>
      <c r="N569" s="20" t="s">
        <v>8037</v>
      </c>
      <c r="O569" s="3" t="s">
        <v>8728</v>
      </c>
      <c r="P569" s="18" t="str">
        <f t="shared" si="14"/>
        <v>Katalog NK</v>
      </c>
      <c r="Q569" s="18"/>
      <c r="R569" s="3" t="s">
        <v>8920</v>
      </c>
      <c r="S569" s="3"/>
      <c r="T569" s="3" t="s">
        <v>89</v>
      </c>
      <c r="U569" s="3">
        <v>1</v>
      </c>
      <c r="V569" s="3" t="s">
        <v>293</v>
      </c>
      <c r="W569" s="3" t="s">
        <v>8980</v>
      </c>
      <c r="X569" s="3" t="s">
        <v>3885</v>
      </c>
      <c r="Y569" s="3" t="s">
        <v>3885</v>
      </c>
      <c r="Z569" s="3" t="s">
        <v>40</v>
      </c>
      <c r="AA569" s="3">
        <v>0</v>
      </c>
      <c r="AB569" s="3">
        <v>2008</v>
      </c>
    </row>
    <row r="570" spans="1:28" x14ac:dyDescent="0.25">
      <c r="A570">
        <v>1170</v>
      </c>
      <c r="B570" s="3" t="s">
        <v>3348</v>
      </c>
      <c r="C570" s="3" t="s">
        <v>288</v>
      </c>
      <c r="D570" s="3" t="s">
        <v>161</v>
      </c>
      <c r="E570" s="4">
        <v>0</v>
      </c>
      <c r="F570" s="4">
        <v>1</v>
      </c>
      <c r="G570" s="4">
        <v>0</v>
      </c>
      <c r="H570" s="3" t="s">
        <v>3349</v>
      </c>
      <c r="I570" s="3" t="s">
        <v>3350</v>
      </c>
      <c r="J570" s="3" t="s">
        <v>3351</v>
      </c>
      <c r="K570" s="18" t="str">
        <f t="shared" si="13"/>
        <v>Databáze H11</v>
      </c>
      <c r="L570" s="3" t="s">
        <v>3352</v>
      </c>
      <c r="M570" s="3" t="s">
        <v>7513</v>
      </c>
      <c r="N570" s="20" t="s">
        <v>8037</v>
      </c>
      <c r="O570" s="3" t="s">
        <v>8728</v>
      </c>
      <c r="P570" s="18" t="str">
        <f t="shared" si="14"/>
        <v>Katalog NK</v>
      </c>
      <c r="Q570" s="18"/>
      <c r="R570" s="3" t="s">
        <v>8920</v>
      </c>
      <c r="S570" s="3"/>
      <c r="T570" s="3" t="s">
        <v>89</v>
      </c>
      <c r="U570" s="3">
        <v>1</v>
      </c>
      <c r="V570" s="3" t="s">
        <v>293</v>
      </c>
      <c r="W570" s="3" t="s">
        <v>8980</v>
      </c>
      <c r="X570" s="3" t="s">
        <v>3353</v>
      </c>
      <c r="Y570" s="3" t="s">
        <v>3353</v>
      </c>
      <c r="Z570" s="3" t="s">
        <v>40</v>
      </c>
      <c r="AA570" s="3">
        <v>0</v>
      </c>
      <c r="AB570" s="3">
        <v>2008</v>
      </c>
    </row>
    <row r="571" spans="1:28" x14ac:dyDescent="0.25">
      <c r="A571">
        <v>1257</v>
      </c>
      <c r="B571" s="3" t="s">
        <v>4063</v>
      </c>
      <c r="C571" s="3" t="s">
        <v>288</v>
      </c>
      <c r="D571" s="3" t="s">
        <v>161</v>
      </c>
      <c r="E571" s="4">
        <v>0</v>
      </c>
      <c r="F571" s="4">
        <v>1</v>
      </c>
      <c r="G571" s="4">
        <v>0</v>
      </c>
      <c r="H571" s="3" t="s">
        <v>4064</v>
      </c>
      <c r="I571" s="3" t="s">
        <v>4065</v>
      </c>
      <c r="J571" s="3" t="s">
        <v>4066</v>
      </c>
      <c r="K571" s="18" t="str">
        <f t="shared" si="13"/>
        <v>Databáze H11</v>
      </c>
      <c r="L571" s="3" t="s">
        <v>3352</v>
      </c>
      <c r="M571" s="3" t="s">
        <v>7513</v>
      </c>
      <c r="N571" s="20" t="s">
        <v>8037</v>
      </c>
      <c r="O571" s="3" t="s">
        <v>8728</v>
      </c>
      <c r="P571" s="18" t="str">
        <f t="shared" si="14"/>
        <v>Katalog NK</v>
      </c>
      <c r="Q571" s="18"/>
      <c r="R571" s="3" t="s">
        <v>8920</v>
      </c>
      <c r="S571" s="3"/>
      <c r="T571" s="3" t="s">
        <v>89</v>
      </c>
      <c r="U571" s="3">
        <v>1</v>
      </c>
      <c r="V571" s="3" t="s">
        <v>293</v>
      </c>
      <c r="W571" s="3" t="s">
        <v>8980</v>
      </c>
      <c r="X571" s="3" t="s">
        <v>556</v>
      </c>
      <c r="Y571" s="3" t="s">
        <v>4067</v>
      </c>
      <c r="Z571" s="3" t="s">
        <v>60</v>
      </c>
      <c r="AA571" s="3">
        <v>0</v>
      </c>
      <c r="AB571" s="3">
        <v>2008</v>
      </c>
    </row>
    <row r="572" spans="1:28" x14ac:dyDescent="0.25">
      <c r="A572">
        <v>1168</v>
      </c>
      <c r="B572" s="3" t="s">
        <v>3414</v>
      </c>
      <c r="C572" s="3" t="s">
        <v>288</v>
      </c>
      <c r="D572" s="3" t="s">
        <v>161</v>
      </c>
      <c r="E572" s="4">
        <v>0</v>
      </c>
      <c r="F572" s="4">
        <v>1</v>
      </c>
      <c r="G572" s="4">
        <v>0</v>
      </c>
      <c r="H572" s="3" t="s">
        <v>3415</v>
      </c>
      <c r="I572" s="3" t="s">
        <v>3416</v>
      </c>
      <c r="J572" s="3" t="s">
        <v>3417</v>
      </c>
      <c r="K572" s="18" t="str">
        <f t="shared" si="13"/>
        <v>Databáze H11</v>
      </c>
      <c r="L572" s="3" t="s">
        <v>3418</v>
      </c>
      <c r="M572" s="3" t="s">
        <v>7514</v>
      </c>
      <c r="N572" s="20" t="s">
        <v>8037</v>
      </c>
      <c r="O572" s="3" t="s">
        <v>8728</v>
      </c>
      <c r="P572" s="18" t="str">
        <f t="shared" si="14"/>
        <v>Katalog NK</v>
      </c>
      <c r="Q572" s="18"/>
      <c r="R572" s="3"/>
      <c r="S572" s="3"/>
      <c r="T572" s="3" t="s">
        <v>89</v>
      </c>
      <c r="U572" s="3">
        <v>1</v>
      </c>
      <c r="V572" s="3" t="s">
        <v>293</v>
      </c>
      <c r="W572" s="3" t="s">
        <v>8980</v>
      </c>
      <c r="X572" s="3" t="s">
        <v>3419</v>
      </c>
      <c r="Y572" s="3" t="s">
        <v>3419</v>
      </c>
      <c r="Z572" s="3" t="s">
        <v>40</v>
      </c>
      <c r="AA572" s="3">
        <v>0</v>
      </c>
      <c r="AB572" s="3">
        <v>2008</v>
      </c>
    </row>
    <row r="573" spans="1:28" x14ac:dyDescent="0.25">
      <c r="A573">
        <v>1129</v>
      </c>
      <c r="B573" s="3" t="s">
        <v>3143</v>
      </c>
      <c r="C573" s="3" t="s">
        <v>288</v>
      </c>
      <c r="D573" s="3" t="s">
        <v>161</v>
      </c>
      <c r="E573" s="4">
        <v>0</v>
      </c>
      <c r="F573" s="4">
        <v>1</v>
      </c>
      <c r="G573" s="4">
        <v>0</v>
      </c>
      <c r="H573" s="3" t="s">
        <v>3144</v>
      </c>
      <c r="I573" s="3" t="s">
        <v>3145</v>
      </c>
      <c r="J573" s="3" t="s">
        <v>3146</v>
      </c>
      <c r="K573" s="18" t="str">
        <f t="shared" si="13"/>
        <v>Databáze H11</v>
      </c>
      <c r="L573" s="3" t="s">
        <v>3106</v>
      </c>
      <c r="M573" s="3" t="s">
        <v>7513</v>
      </c>
      <c r="N573" s="20" t="s">
        <v>8010</v>
      </c>
      <c r="O573" s="3" t="s">
        <v>8727</v>
      </c>
      <c r="P573" s="18" t="str">
        <f t="shared" si="14"/>
        <v>Katalog NK</v>
      </c>
      <c r="Q573" s="18"/>
      <c r="R573" s="3" t="s">
        <v>8920</v>
      </c>
      <c r="S573" s="3"/>
      <c r="T573" s="3" t="s">
        <v>89</v>
      </c>
      <c r="U573" s="3">
        <v>1</v>
      </c>
      <c r="V573" s="3" t="s">
        <v>293</v>
      </c>
      <c r="W573" s="3" t="s">
        <v>8980</v>
      </c>
      <c r="X573" s="3" t="s">
        <v>3147</v>
      </c>
      <c r="Y573" s="3" t="s">
        <v>3147</v>
      </c>
      <c r="Z573" s="3" t="s">
        <v>2136</v>
      </c>
      <c r="AA573" s="3">
        <v>0</v>
      </c>
      <c r="AB573" s="3">
        <v>2008</v>
      </c>
    </row>
    <row r="574" spans="1:28" x14ac:dyDescent="0.25">
      <c r="A574">
        <v>1160</v>
      </c>
      <c r="B574" s="3" t="s">
        <v>3102</v>
      </c>
      <c r="C574" s="3" t="s">
        <v>288</v>
      </c>
      <c r="D574" s="3" t="s">
        <v>161</v>
      </c>
      <c r="E574" s="4">
        <v>0</v>
      </c>
      <c r="F574" s="4">
        <v>1</v>
      </c>
      <c r="G574" s="4">
        <v>0</v>
      </c>
      <c r="H574" s="3" t="s">
        <v>3103</v>
      </c>
      <c r="I574" s="3" t="s">
        <v>3104</v>
      </c>
      <c r="J574" s="3" t="s">
        <v>3105</v>
      </c>
      <c r="K574" s="18" t="str">
        <f t="shared" si="13"/>
        <v>Databáze H11</v>
      </c>
      <c r="L574" s="3" t="s">
        <v>3106</v>
      </c>
      <c r="M574" s="3" t="s">
        <v>7513</v>
      </c>
      <c r="N574" s="20" t="s">
        <v>8010</v>
      </c>
      <c r="O574" s="3" t="s">
        <v>8727</v>
      </c>
      <c r="P574" s="18" t="str">
        <f t="shared" si="14"/>
        <v>Katalog NK</v>
      </c>
      <c r="Q574" s="18"/>
      <c r="R574" s="3" t="s">
        <v>8920</v>
      </c>
      <c r="S574" s="3"/>
      <c r="T574" s="3" t="s">
        <v>89</v>
      </c>
      <c r="U574" s="3">
        <v>1</v>
      </c>
      <c r="V574" s="3" t="s">
        <v>293</v>
      </c>
      <c r="W574" s="3" t="s">
        <v>8980</v>
      </c>
      <c r="X574" s="3" t="s">
        <v>3107</v>
      </c>
      <c r="Y574" s="3" t="s">
        <v>3107</v>
      </c>
      <c r="Z574" s="3" t="s">
        <v>133</v>
      </c>
      <c r="AA574" s="3">
        <v>0</v>
      </c>
      <c r="AB574" s="3">
        <v>2008</v>
      </c>
    </row>
    <row r="575" spans="1:28" x14ac:dyDescent="0.25">
      <c r="A575">
        <v>1239</v>
      </c>
      <c r="B575" s="3" t="s">
        <v>3561</v>
      </c>
      <c r="C575" s="3" t="s">
        <v>288</v>
      </c>
      <c r="D575" s="3" t="s">
        <v>161</v>
      </c>
      <c r="E575" s="4">
        <v>0</v>
      </c>
      <c r="F575" s="4">
        <v>1</v>
      </c>
      <c r="G575" s="4">
        <v>0</v>
      </c>
      <c r="H575" s="3" t="s">
        <v>3562</v>
      </c>
      <c r="I575" s="3" t="s">
        <v>3563</v>
      </c>
      <c r="J575" s="3" t="s">
        <v>3564</v>
      </c>
      <c r="K575" s="18" t="str">
        <f t="shared" si="13"/>
        <v>Databáze H11</v>
      </c>
      <c r="L575" s="3" t="s">
        <v>3106</v>
      </c>
      <c r="M575" s="3" t="s">
        <v>7513</v>
      </c>
      <c r="N575" s="20" t="s">
        <v>8010</v>
      </c>
      <c r="O575" s="3" t="s">
        <v>8727</v>
      </c>
      <c r="P575" s="18" t="str">
        <f t="shared" si="14"/>
        <v>Katalog NK</v>
      </c>
      <c r="Q575" s="18"/>
      <c r="R575" s="3" t="s">
        <v>8920</v>
      </c>
      <c r="S575" s="3"/>
      <c r="T575" s="3" t="s">
        <v>89</v>
      </c>
      <c r="U575" s="3">
        <v>1</v>
      </c>
      <c r="V575" s="3" t="s">
        <v>293</v>
      </c>
      <c r="W575" s="3" t="s">
        <v>8980</v>
      </c>
      <c r="X575" s="3" t="s">
        <v>286</v>
      </c>
      <c r="Y575" s="3" t="s">
        <v>286</v>
      </c>
      <c r="Z575" s="3" t="s">
        <v>60</v>
      </c>
      <c r="AA575" s="3">
        <v>0</v>
      </c>
      <c r="AB575" s="3">
        <v>2008</v>
      </c>
    </row>
    <row r="576" spans="1:28" x14ac:dyDescent="0.25">
      <c r="A576">
        <v>1263</v>
      </c>
      <c r="B576" s="3" t="s">
        <v>3508</v>
      </c>
      <c r="C576" s="3" t="s">
        <v>288</v>
      </c>
      <c r="D576" s="3" t="s">
        <v>161</v>
      </c>
      <c r="E576" s="4">
        <v>0</v>
      </c>
      <c r="F576" s="4">
        <v>1</v>
      </c>
      <c r="G576" s="4">
        <v>0</v>
      </c>
      <c r="H576" s="3" t="s">
        <v>3509</v>
      </c>
      <c r="I576" s="3" t="s">
        <v>3510</v>
      </c>
      <c r="J576" s="3" t="s">
        <v>3511</v>
      </c>
      <c r="K576" s="18" t="str">
        <f t="shared" si="13"/>
        <v>Databáze H11</v>
      </c>
      <c r="L576" s="3" t="s">
        <v>3106</v>
      </c>
      <c r="M576" s="3" t="s">
        <v>7513</v>
      </c>
      <c r="N576" s="20" t="s">
        <v>8010</v>
      </c>
      <c r="O576" s="3" t="s">
        <v>8727</v>
      </c>
      <c r="P576" s="18" t="str">
        <f t="shared" si="14"/>
        <v>Katalog NK</v>
      </c>
      <c r="Q576" s="18"/>
      <c r="R576" s="3" t="s">
        <v>8920</v>
      </c>
      <c r="S576" s="3"/>
      <c r="T576" s="3" t="s">
        <v>89</v>
      </c>
      <c r="U576" s="3">
        <v>1</v>
      </c>
      <c r="V576" s="3" t="s">
        <v>293</v>
      </c>
      <c r="W576" s="3" t="s">
        <v>8980</v>
      </c>
      <c r="X576" s="3" t="s">
        <v>751</v>
      </c>
      <c r="Y576" s="3" t="s">
        <v>751</v>
      </c>
      <c r="Z576" s="3" t="s">
        <v>60</v>
      </c>
      <c r="AA576" s="3">
        <v>0</v>
      </c>
      <c r="AB576" s="3">
        <v>2008</v>
      </c>
    </row>
    <row r="577" spans="1:28" x14ac:dyDescent="0.25">
      <c r="A577">
        <v>1283</v>
      </c>
      <c r="B577" s="3" t="s">
        <v>3858</v>
      </c>
      <c r="C577" s="3" t="s">
        <v>288</v>
      </c>
      <c r="D577" s="3" t="s">
        <v>161</v>
      </c>
      <c r="E577" s="4">
        <v>0</v>
      </c>
      <c r="F577" s="4">
        <v>1</v>
      </c>
      <c r="G577" s="4">
        <v>0</v>
      </c>
      <c r="H577" s="3" t="s">
        <v>3859</v>
      </c>
      <c r="I577" s="3" t="s">
        <v>3860</v>
      </c>
      <c r="J577" s="3" t="s">
        <v>3861</v>
      </c>
      <c r="K577" s="18" t="str">
        <f t="shared" si="13"/>
        <v>Databáze H11</v>
      </c>
      <c r="L577" s="3" t="s">
        <v>3106</v>
      </c>
      <c r="M577" s="3" t="s">
        <v>7513</v>
      </c>
      <c r="N577" s="20" t="s">
        <v>8010</v>
      </c>
      <c r="O577" s="3" t="s">
        <v>8727</v>
      </c>
      <c r="P577" s="18" t="str">
        <f t="shared" si="14"/>
        <v>Katalog NK</v>
      </c>
      <c r="Q577" s="18"/>
      <c r="R577" s="3" t="s">
        <v>8920</v>
      </c>
      <c r="S577" s="3"/>
      <c r="T577" s="3" t="s">
        <v>89</v>
      </c>
      <c r="U577" s="3">
        <v>1</v>
      </c>
      <c r="V577" s="3" t="s">
        <v>293</v>
      </c>
      <c r="W577" s="3" t="s">
        <v>8980</v>
      </c>
      <c r="X577" s="3" t="s">
        <v>590</v>
      </c>
      <c r="Y577" s="3" t="s">
        <v>590</v>
      </c>
      <c r="Z577" s="3" t="s">
        <v>133</v>
      </c>
      <c r="AA577" s="3">
        <v>0</v>
      </c>
      <c r="AB577" s="3">
        <v>2008</v>
      </c>
    </row>
    <row r="578" spans="1:28" x14ac:dyDescent="0.25">
      <c r="A578">
        <v>1164</v>
      </c>
      <c r="B578" s="3" t="s">
        <v>2820</v>
      </c>
      <c r="C578" s="3" t="s">
        <v>288</v>
      </c>
      <c r="D578" s="3" t="s">
        <v>161</v>
      </c>
      <c r="E578" s="4">
        <v>0</v>
      </c>
      <c r="F578" s="4">
        <v>1</v>
      </c>
      <c r="G578" s="4">
        <v>0</v>
      </c>
      <c r="H578" s="3" t="s">
        <v>2821</v>
      </c>
      <c r="I578" s="3" t="s">
        <v>2822</v>
      </c>
      <c r="J578" s="3" t="s">
        <v>2823</v>
      </c>
      <c r="K578" s="18" t="str">
        <f t="shared" si="13"/>
        <v>Databáze H11</v>
      </c>
      <c r="L578" s="3" t="s">
        <v>2824</v>
      </c>
      <c r="M578" s="3" t="s">
        <v>7515</v>
      </c>
      <c r="N578" s="20" t="s">
        <v>8033</v>
      </c>
      <c r="O578" s="3" t="s">
        <v>8726</v>
      </c>
      <c r="P578" s="18" t="str">
        <f t="shared" si="14"/>
        <v>Katalog NK</v>
      </c>
      <c r="Q578" s="18"/>
      <c r="R578" s="3"/>
      <c r="S578" s="3"/>
      <c r="T578" s="3" t="s">
        <v>66</v>
      </c>
      <c r="U578" s="3">
        <v>10</v>
      </c>
      <c r="V578" s="3" t="s">
        <v>293</v>
      </c>
      <c r="W578" s="3" t="s">
        <v>8980</v>
      </c>
      <c r="X578" s="3" t="s">
        <v>2825</v>
      </c>
      <c r="Y578" s="3" t="s">
        <v>2825</v>
      </c>
      <c r="Z578" s="3" t="s">
        <v>40</v>
      </c>
      <c r="AA578" s="3">
        <v>0</v>
      </c>
      <c r="AB578" s="3">
        <v>2008</v>
      </c>
    </row>
    <row r="579" spans="1:28" x14ac:dyDescent="0.25">
      <c r="A579">
        <v>1200</v>
      </c>
      <c r="B579" s="3" t="s">
        <v>3087</v>
      </c>
      <c r="C579" s="3" t="s">
        <v>288</v>
      </c>
      <c r="D579" s="3" t="s">
        <v>161</v>
      </c>
      <c r="E579" s="4">
        <v>0</v>
      </c>
      <c r="F579" s="4">
        <v>1</v>
      </c>
      <c r="G579" s="4">
        <v>0</v>
      </c>
      <c r="H579" s="3" t="s">
        <v>3088</v>
      </c>
      <c r="I579" s="3" t="s">
        <v>3089</v>
      </c>
      <c r="J579" s="3" t="s">
        <v>3090</v>
      </c>
      <c r="K579" s="18" t="str">
        <f t="shared" ref="K579:K642" si="15">HYPERLINK(J579,"Databáze H11")</f>
        <v>Databáze H11</v>
      </c>
      <c r="L579" s="3" t="s">
        <v>2824</v>
      </c>
      <c r="M579" s="3" t="s">
        <v>7515</v>
      </c>
      <c r="N579" s="20" t="s">
        <v>8033</v>
      </c>
      <c r="O579" s="3" t="s">
        <v>8726</v>
      </c>
      <c r="P579" s="18" t="str">
        <f t="shared" si="14"/>
        <v>Katalog NK</v>
      </c>
      <c r="Q579" s="18"/>
      <c r="R579" s="3"/>
      <c r="S579" s="3"/>
      <c r="T579" s="3" t="s">
        <v>66</v>
      </c>
      <c r="U579" s="3">
        <v>10</v>
      </c>
      <c r="V579" s="3" t="s">
        <v>293</v>
      </c>
      <c r="W579" s="3" t="s">
        <v>8980</v>
      </c>
      <c r="X579" s="3" t="s">
        <v>2667</v>
      </c>
      <c r="Y579" s="3" t="s">
        <v>2667</v>
      </c>
      <c r="Z579" s="3" t="s">
        <v>40</v>
      </c>
      <c r="AA579" s="3">
        <v>0</v>
      </c>
      <c r="AB579" s="3">
        <v>2008</v>
      </c>
    </row>
    <row r="580" spans="1:28" x14ac:dyDescent="0.25">
      <c r="A580">
        <v>1206</v>
      </c>
      <c r="B580" s="3" t="s">
        <v>3354</v>
      </c>
      <c r="C580" s="3" t="s">
        <v>288</v>
      </c>
      <c r="D580" s="3" t="s">
        <v>161</v>
      </c>
      <c r="E580" s="4">
        <v>0</v>
      </c>
      <c r="F580" s="4">
        <v>1</v>
      </c>
      <c r="G580" s="4">
        <v>0</v>
      </c>
      <c r="H580" s="3" t="s">
        <v>3355</v>
      </c>
      <c r="I580" s="3" t="s">
        <v>3356</v>
      </c>
      <c r="J580" s="3" t="s">
        <v>3357</v>
      </c>
      <c r="K580" s="18" t="str">
        <f t="shared" si="15"/>
        <v>Databáze H11</v>
      </c>
      <c r="L580" s="3" t="s">
        <v>3358</v>
      </c>
      <c r="M580" s="3" t="s">
        <v>7515</v>
      </c>
      <c r="N580" s="20" t="s">
        <v>8056</v>
      </c>
      <c r="O580" s="3" t="s">
        <v>8725</v>
      </c>
      <c r="P580" s="18" t="str">
        <f t="shared" si="14"/>
        <v>Katalog NK</v>
      </c>
      <c r="Q580" s="18"/>
      <c r="R580" s="3"/>
      <c r="S580" s="3"/>
      <c r="T580" s="3" t="s">
        <v>66</v>
      </c>
      <c r="U580" s="3">
        <v>10</v>
      </c>
      <c r="V580" s="3" t="s">
        <v>293</v>
      </c>
      <c r="W580" s="3" t="s">
        <v>8980</v>
      </c>
      <c r="X580" s="3" t="s">
        <v>3359</v>
      </c>
      <c r="Y580" s="3" t="s">
        <v>3359</v>
      </c>
      <c r="Z580" s="3" t="s">
        <v>40</v>
      </c>
      <c r="AA580" s="3">
        <v>0</v>
      </c>
      <c r="AB580" s="3">
        <v>2008</v>
      </c>
    </row>
    <row r="581" spans="1:28" x14ac:dyDescent="0.25">
      <c r="A581">
        <v>1334</v>
      </c>
      <c r="B581" s="3" t="s">
        <v>1611</v>
      </c>
      <c r="C581" s="3" t="s">
        <v>288</v>
      </c>
      <c r="D581" s="3" t="s">
        <v>161</v>
      </c>
      <c r="E581" s="4">
        <v>0</v>
      </c>
      <c r="F581" s="4">
        <v>1</v>
      </c>
      <c r="G581" s="4">
        <v>0</v>
      </c>
      <c r="H581" s="3" t="s">
        <v>1612</v>
      </c>
      <c r="I581" s="3" t="s">
        <v>1613</v>
      </c>
      <c r="J581" s="3" t="s">
        <v>1614</v>
      </c>
      <c r="K581" s="18" t="str">
        <f t="shared" si="15"/>
        <v>Databáze H11</v>
      </c>
      <c r="L581" s="3" t="s">
        <v>1615</v>
      </c>
      <c r="M581" s="3" t="s">
        <v>7513</v>
      </c>
      <c r="N581" s="20" t="s">
        <v>8116</v>
      </c>
      <c r="O581" s="3" t="s">
        <v>8724</v>
      </c>
      <c r="P581" s="18" t="str">
        <f t="shared" si="14"/>
        <v>Katalog NK</v>
      </c>
      <c r="Q581" s="18"/>
      <c r="R581" s="3" t="s">
        <v>8920</v>
      </c>
      <c r="S581" s="3"/>
      <c r="T581" s="3" t="s">
        <v>89</v>
      </c>
      <c r="U581" s="3">
        <v>1</v>
      </c>
      <c r="V581" s="3" t="s">
        <v>293</v>
      </c>
      <c r="W581" s="3" t="s">
        <v>8980</v>
      </c>
      <c r="X581" s="3" t="s">
        <v>1616</v>
      </c>
      <c r="Y581" s="3" t="s">
        <v>1616</v>
      </c>
      <c r="Z581" s="3" t="s">
        <v>40</v>
      </c>
      <c r="AA581" s="3">
        <v>0</v>
      </c>
      <c r="AB581" s="3">
        <v>2009</v>
      </c>
    </row>
    <row r="582" spans="1:28" x14ac:dyDescent="0.25">
      <c r="A582">
        <v>1368</v>
      </c>
      <c r="B582" s="3" t="s">
        <v>1907</v>
      </c>
      <c r="C582" s="3" t="s">
        <v>288</v>
      </c>
      <c r="D582" s="3" t="s">
        <v>161</v>
      </c>
      <c r="E582" s="4">
        <v>0</v>
      </c>
      <c r="F582" s="4">
        <v>1</v>
      </c>
      <c r="G582" s="4">
        <v>0</v>
      </c>
      <c r="H582" s="3" t="s">
        <v>1913</v>
      </c>
      <c r="I582" s="3" t="s">
        <v>1914</v>
      </c>
      <c r="J582" s="3" t="s">
        <v>1915</v>
      </c>
      <c r="K582" s="18" t="str">
        <f t="shared" si="15"/>
        <v>Databáze H11</v>
      </c>
      <c r="L582" s="3" t="s">
        <v>1911</v>
      </c>
      <c r="M582" s="3" t="s">
        <v>7512</v>
      </c>
      <c r="N582" s="20" t="s">
        <v>8131</v>
      </c>
      <c r="O582" s="3" t="s">
        <v>8723</v>
      </c>
      <c r="P582" s="18" t="str">
        <f t="shared" si="14"/>
        <v>Katalog NK</v>
      </c>
      <c r="Q582" s="18"/>
      <c r="R582" s="3"/>
      <c r="S582" s="3"/>
      <c r="T582" s="3" t="s">
        <v>89</v>
      </c>
      <c r="U582" s="3">
        <v>1</v>
      </c>
      <c r="V582" s="3" t="s">
        <v>293</v>
      </c>
      <c r="W582" s="3" t="s">
        <v>8980</v>
      </c>
      <c r="X582" s="3" t="s">
        <v>695</v>
      </c>
      <c r="Y582" s="3" t="s">
        <v>695</v>
      </c>
      <c r="Z582" s="3" t="s">
        <v>1912</v>
      </c>
      <c r="AA582" s="3">
        <v>0</v>
      </c>
      <c r="AB582" s="3">
        <v>2009</v>
      </c>
    </row>
    <row r="583" spans="1:28" x14ac:dyDescent="0.25">
      <c r="A583">
        <v>1369</v>
      </c>
      <c r="B583" s="3" t="s">
        <v>2197</v>
      </c>
      <c r="C583" s="3" t="s">
        <v>288</v>
      </c>
      <c r="D583" s="3" t="s">
        <v>161</v>
      </c>
      <c r="E583" s="4">
        <v>0</v>
      </c>
      <c r="F583" s="4">
        <v>1</v>
      </c>
      <c r="G583" s="4">
        <v>0</v>
      </c>
      <c r="H583" s="3" t="s">
        <v>2203</v>
      </c>
      <c r="I583" s="3" t="s">
        <v>2204</v>
      </c>
      <c r="J583" s="3" t="s">
        <v>2205</v>
      </c>
      <c r="K583" s="18" t="str">
        <f t="shared" si="15"/>
        <v>Databáze H11</v>
      </c>
      <c r="L583" s="3" t="s">
        <v>2201</v>
      </c>
      <c r="M583" s="3" t="s">
        <v>7512</v>
      </c>
      <c r="N583" s="20" t="s">
        <v>8132</v>
      </c>
      <c r="O583" s="3" t="s">
        <v>8722</v>
      </c>
      <c r="P583" s="18" t="str">
        <f t="shared" si="14"/>
        <v>Katalog NK</v>
      </c>
      <c r="Q583" s="18"/>
      <c r="R583" s="3"/>
      <c r="S583" s="3"/>
      <c r="T583" s="3" t="s">
        <v>89</v>
      </c>
      <c r="U583" s="3">
        <v>1</v>
      </c>
      <c r="V583" s="3" t="s">
        <v>293</v>
      </c>
      <c r="W583" s="3" t="s">
        <v>8980</v>
      </c>
      <c r="X583" s="3" t="s">
        <v>695</v>
      </c>
      <c r="Y583" s="3" t="s">
        <v>2202</v>
      </c>
      <c r="Z583" s="3" t="s">
        <v>1912</v>
      </c>
      <c r="AA583" s="3">
        <v>0</v>
      </c>
      <c r="AB583" s="3">
        <v>2009</v>
      </c>
    </row>
    <row r="584" spans="1:28" x14ac:dyDescent="0.25">
      <c r="A584">
        <v>1349</v>
      </c>
      <c r="B584" s="3" t="s">
        <v>1677</v>
      </c>
      <c r="C584" s="3" t="s">
        <v>288</v>
      </c>
      <c r="D584" s="3" t="s">
        <v>161</v>
      </c>
      <c r="E584" s="4">
        <v>0</v>
      </c>
      <c r="F584" s="4">
        <v>1</v>
      </c>
      <c r="G584" s="4">
        <v>0</v>
      </c>
      <c r="H584" s="3" t="s">
        <v>1678</v>
      </c>
      <c r="I584" s="3" t="s">
        <v>1679</v>
      </c>
      <c r="J584" s="3" t="s">
        <v>1680</v>
      </c>
      <c r="K584" s="18" t="str">
        <f t="shared" si="15"/>
        <v>Databáze H11</v>
      </c>
      <c r="L584" s="3" t="s">
        <v>1681</v>
      </c>
      <c r="M584" s="3" t="s">
        <v>7513</v>
      </c>
      <c r="N584" s="20" t="s">
        <v>8123</v>
      </c>
      <c r="O584" s="3" t="s">
        <v>8721</v>
      </c>
      <c r="P584" s="18" t="str">
        <f t="shared" si="14"/>
        <v>Katalog NK</v>
      </c>
      <c r="Q584" s="18"/>
      <c r="R584" s="3" t="s">
        <v>8936</v>
      </c>
      <c r="S584" s="3"/>
      <c r="T584" s="3" t="s">
        <v>56</v>
      </c>
      <c r="U584" s="3">
        <v>1</v>
      </c>
      <c r="V584" s="3" t="s">
        <v>293</v>
      </c>
      <c r="W584" s="3" t="s">
        <v>8980</v>
      </c>
      <c r="X584" s="3" t="s">
        <v>1682</v>
      </c>
      <c r="Y584" s="3" t="s">
        <v>1682</v>
      </c>
      <c r="Z584" s="3" t="s">
        <v>40</v>
      </c>
      <c r="AA584" s="3">
        <v>0</v>
      </c>
      <c r="AB584" s="3">
        <v>2009</v>
      </c>
    </row>
    <row r="585" spans="1:28" x14ac:dyDescent="0.25">
      <c r="A585">
        <v>1316</v>
      </c>
      <c r="B585" s="3" t="s">
        <v>1783</v>
      </c>
      <c r="C585" s="3" t="s">
        <v>288</v>
      </c>
      <c r="D585" s="3" t="s">
        <v>161</v>
      </c>
      <c r="E585" s="4">
        <v>0</v>
      </c>
      <c r="F585" s="4">
        <v>1</v>
      </c>
      <c r="G585" s="4">
        <v>0</v>
      </c>
      <c r="H585" s="3" t="s">
        <v>1784</v>
      </c>
      <c r="I585" s="3" t="s">
        <v>1785</v>
      </c>
      <c r="J585" s="3" t="s">
        <v>1786</v>
      </c>
      <c r="K585" s="18" t="str">
        <f t="shared" si="15"/>
        <v>Databáze H11</v>
      </c>
      <c r="L585" s="3" t="s">
        <v>1787</v>
      </c>
      <c r="M585" s="3" t="s">
        <v>7513</v>
      </c>
      <c r="N585" s="20" t="s">
        <v>8103</v>
      </c>
      <c r="O585" s="3" t="s">
        <v>8720</v>
      </c>
      <c r="P585" s="18" t="str">
        <f t="shared" si="14"/>
        <v>Katalog NK</v>
      </c>
      <c r="Q585" s="18"/>
      <c r="R585" s="3" t="s">
        <v>8930</v>
      </c>
      <c r="S585" s="3"/>
      <c r="T585" s="3" t="s">
        <v>25</v>
      </c>
      <c r="U585" s="3">
        <v>10</v>
      </c>
      <c r="V585" s="3" t="s">
        <v>293</v>
      </c>
      <c r="W585" s="3" t="s">
        <v>8980</v>
      </c>
      <c r="X585" s="3" t="s">
        <v>1788</v>
      </c>
      <c r="Y585" s="3" t="s">
        <v>1788</v>
      </c>
      <c r="Z585" s="3" t="s">
        <v>40</v>
      </c>
      <c r="AA585" s="3">
        <v>0</v>
      </c>
      <c r="AB585" s="3">
        <v>2009</v>
      </c>
    </row>
    <row r="586" spans="1:28" x14ac:dyDescent="0.25">
      <c r="A586">
        <v>1322</v>
      </c>
      <c r="B586" s="3" t="s">
        <v>2029</v>
      </c>
      <c r="C586" s="3" t="s">
        <v>288</v>
      </c>
      <c r="D586" s="3" t="s">
        <v>161</v>
      </c>
      <c r="E586" s="4">
        <v>0</v>
      </c>
      <c r="F586" s="4">
        <v>1</v>
      </c>
      <c r="G586" s="4">
        <v>0</v>
      </c>
      <c r="H586" s="3" t="s">
        <v>2030</v>
      </c>
      <c r="I586" s="3" t="s">
        <v>2031</v>
      </c>
      <c r="J586" s="3" t="s">
        <v>2032</v>
      </c>
      <c r="K586" s="18" t="str">
        <f t="shared" si="15"/>
        <v>Databáze H11</v>
      </c>
      <c r="L586" s="3" t="s">
        <v>2033</v>
      </c>
      <c r="M586" s="3" t="s">
        <v>7513</v>
      </c>
      <c r="N586" s="20" t="s">
        <v>8103</v>
      </c>
      <c r="O586" s="3" t="s">
        <v>8720</v>
      </c>
      <c r="P586" s="18" t="str">
        <f t="shared" si="14"/>
        <v>Katalog NK</v>
      </c>
      <c r="Q586" s="18"/>
      <c r="R586" s="3" t="s">
        <v>8930</v>
      </c>
      <c r="S586" s="3"/>
      <c r="T586" s="3" t="s">
        <v>25</v>
      </c>
      <c r="U586" s="3">
        <v>10</v>
      </c>
      <c r="V586" s="3" t="s">
        <v>293</v>
      </c>
      <c r="W586" s="3" t="s">
        <v>8980</v>
      </c>
      <c r="X586" s="3" t="s">
        <v>27</v>
      </c>
      <c r="Y586" s="3" t="s">
        <v>27</v>
      </c>
      <c r="Z586" s="3" t="s">
        <v>40</v>
      </c>
      <c r="AA586" s="3">
        <v>0</v>
      </c>
      <c r="AB586" s="3">
        <v>2009</v>
      </c>
    </row>
    <row r="587" spans="1:28" x14ac:dyDescent="0.25">
      <c r="A587">
        <v>141</v>
      </c>
      <c r="B587" s="3" t="s">
        <v>2635</v>
      </c>
      <c r="C587" s="3" t="s">
        <v>19</v>
      </c>
      <c r="D587" s="3" t="s">
        <v>20</v>
      </c>
      <c r="E587" s="4">
        <v>47.302</v>
      </c>
      <c r="F587" s="4">
        <v>2.9000000000000001E-2</v>
      </c>
      <c r="G587" s="4">
        <v>1.3879999999999999</v>
      </c>
      <c r="H587" s="3" t="s">
        <v>2639</v>
      </c>
      <c r="I587" s="3" t="s">
        <v>2640</v>
      </c>
      <c r="J587" s="3" t="s">
        <v>2641</v>
      </c>
      <c r="K587" s="18" t="str">
        <f t="shared" si="15"/>
        <v>Databáze H11</v>
      </c>
      <c r="L587" s="3" t="s">
        <v>1150</v>
      </c>
      <c r="M587" s="3" t="s">
        <v>7513</v>
      </c>
      <c r="N587" s="20" t="s">
        <v>7711</v>
      </c>
      <c r="O587" s="3" t="s">
        <v>8719</v>
      </c>
      <c r="P587" s="18" t="str">
        <f t="shared" si="14"/>
        <v>Katalog NK</v>
      </c>
      <c r="Q587" s="18"/>
      <c r="R587" s="3" t="s">
        <v>8926</v>
      </c>
      <c r="S587" s="3" t="s">
        <v>9004</v>
      </c>
      <c r="T587" s="3" t="s">
        <v>89</v>
      </c>
      <c r="U587" s="3">
        <v>1</v>
      </c>
      <c r="V587" s="3" t="s">
        <v>26</v>
      </c>
      <c r="W587" s="3" t="s">
        <v>8980</v>
      </c>
      <c r="X587" s="3" t="s">
        <v>1151</v>
      </c>
      <c r="Y587" s="3" t="s">
        <v>1151</v>
      </c>
      <c r="Z587" s="3" t="s">
        <v>1153</v>
      </c>
      <c r="AA587" s="3">
        <v>0</v>
      </c>
      <c r="AB587" s="3">
        <v>2009</v>
      </c>
    </row>
    <row r="588" spans="1:28" x14ac:dyDescent="0.25">
      <c r="A588">
        <v>142</v>
      </c>
      <c r="B588" s="3" t="s">
        <v>1146</v>
      </c>
      <c r="C588" s="3" t="s">
        <v>19</v>
      </c>
      <c r="D588" s="3" t="s">
        <v>20</v>
      </c>
      <c r="E588" s="4">
        <v>47.302</v>
      </c>
      <c r="F588" s="4">
        <v>1.7999999999999999E-2</v>
      </c>
      <c r="G588" s="4">
        <v>0.85399999999999998</v>
      </c>
      <c r="H588" s="3" t="s">
        <v>1154</v>
      </c>
      <c r="I588" s="3" t="s">
        <v>1155</v>
      </c>
      <c r="J588" s="3" t="s">
        <v>1156</v>
      </c>
      <c r="K588" s="18" t="str">
        <f t="shared" si="15"/>
        <v>Databáze H11</v>
      </c>
      <c r="L588" s="3" t="s">
        <v>1150</v>
      </c>
      <c r="M588" s="3" t="s">
        <v>7513</v>
      </c>
      <c r="N588" s="20" t="s">
        <v>7711</v>
      </c>
      <c r="O588" s="3" t="s">
        <v>8719</v>
      </c>
      <c r="P588" s="18" t="str">
        <f t="shared" si="14"/>
        <v>Katalog NK</v>
      </c>
      <c r="Q588" s="18"/>
      <c r="R588" s="3" t="s">
        <v>8926</v>
      </c>
      <c r="S588" s="3" t="s">
        <v>9004</v>
      </c>
      <c r="T588" s="3" t="s">
        <v>89</v>
      </c>
      <c r="U588" s="3">
        <v>1</v>
      </c>
      <c r="V588" s="3" t="s">
        <v>26</v>
      </c>
      <c r="W588" s="3" t="s">
        <v>8980</v>
      </c>
      <c r="X588" s="3" t="s">
        <v>1151</v>
      </c>
      <c r="Y588" s="3" t="s">
        <v>1152</v>
      </c>
      <c r="Z588" s="3" t="s">
        <v>1153</v>
      </c>
      <c r="AA588" s="3">
        <v>0</v>
      </c>
      <c r="AB588" s="3">
        <v>2009</v>
      </c>
    </row>
    <row r="589" spans="1:28" x14ac:dyDescent="0.25">
      <c r="A589">
        <v>143</v>
      </c>
      <c r="B589" s="3" t="s">
        <v>2086</v>
      </c>
      <c r="C589" s="3" t="s">
        <v>19</v>
      </c>
      <c r="D589" s="3" t="s">
        <v>20</v>
      </c>
      <c r="E589" s="4">
        <v>47.302</v>
      </c>
      <c r="F589" s="4">
        <v>1.7999999999999999E-2</v>
      </c>
      <c r="G589" s="4">
        <v>0.85399999999999998</v>
      </c>
      <c r="H589" s="3" t="s">
        <v>2087</v>
      </c>
      <c r="I589" s="3" t="s">
        <v>2088</v>
      </c>
      <c r="J589" s="3" t="s">
        <v>2089</v>
      </c>
      <c r="K589" s="18" t="str">
        <f t="shared" si="15"/>
        <v>Databáze H11</v>
      </c>
      <c r="L589" s="3" t="s">
        <v>1150</v>
      </c>
      <c r="M589" s="3" t="s">
        <v>7513</v>
      </c>
      <c r="N589" s="20" t="s">
        <v>7711</v>
      </c>
      <c r="O589" s="3" t="s">
        <v>8719</v>
      </c>
      <c r="P589" s="18" t="str">
        <f t="shared" si="14"/>
        <v>Katalog NK</v>
      </c>
      <c r="Q589" s="18"/>
      <c r="R589" s="3" t="s">
        <v>8926</v>
      </c>
      <c r="S589" s="3" t="s">
        <v>9004</v>
      </c>
      <c r="T589" s="3" t="s">
        <v>89</v>
      </c>
      <c r="U589" s="3">
        <v>1</v>
      </c>
      <c r="V589" s="3" t="s">
        <v>26</v>
      </c>
      <c r="W589" s="3" t="s">
        <v>8980</v>
      </c>
      <c r="X589" s="3" t="s">
        <v>1151</v>
      </c>
      <c r="Y589" s="3" t="s">
        <v>2090</v>
      </c>
      <c r="Z589" s="3" t="s">
        <v>1153</v>
      </c>
      <c r="AA589" s="3">
        <v>0</v>
      </c>
      <c r="AB589" s="3">
        <v>2009</v>
      </c>
    </row>
    <row r="590" spans="1:28" x14ac:dyDescent="0.25">
      <c r="A590">
        <v>1338</v>
      </c>
      <c r="B590" s="3" t="s">
        <v>1333</v>
      </c>
      <c r="C590" s="3" t="s">
        <v>288</v>
      </c>
      <c r="D590" s="3" t="s">
        <v>161</v>
      </c>
      <c r="E590" s="4">
        <v>0</v>
      </c>
      <c r="F590" s="4">
        <v>1</v>
      </c>
      <c r="G590" s="4">
        <v>0</v>
      </c>
      <c r="H590" s="3" t="s">
        <v>1334</v>
      </c>
      <c r="I590" s="3" t="s">
        <v>1335</v>
      </c>
      <c r="J590" s="3" t="s">
        <v>1336</v>
      </c>
      <c r="K590" s="18" t="str">
        <f t="shared" si="15"/>
        <v>Databáze H11</v>
      </c>
      <c r="L590" s="3" t="s">
        <v>1337</v>
      </c>
      <c r="M590" s="3" t="s">
        <v>7513</v>
      </c>
      <c r="N590" s="20" t="s">
        <v>8118</v>
      </c>
      <c r="O590" s="3" t="s">
        <v>8718</v>
      </c>
      <c r="P590" s="18" t="str">
        <f t="shared" si="14"/>
        <v>Katalog NK</v>
      </c>
      <c r="Q590" s="18"/>
      <c r="R590" s="3" t="s">
        <v>8936</v>
      </c>
      <c r="S590" s="3"/>
      <c r="T590" s="3" t="s">
        <v>89</v>
      </c>
      <c r="U590" s="3">
        <v>1</v>
      </c>
      <c r="V590" s="3" t="s">
        <v>293</v>
      </c>
      <c r="W590" s="3" t="s">
        <v>8980</v>
      </c>
      <c r="X590" s="3" t="s">
        <v>1338</v>
      </c>
      <c r="Y590" s="3" t="s">
        <v>1338</v>
      </c>
      <c r="Z590" s="3" t="s">
        <v>40</v>
      </c>
      <c r="AA590" s="3">
        <v>0</v>
      </c>
      <c r="AB590" s="3">
        <v>2009</v>
      </c>
    </row>
    <row r="591" spans="1:28" x14ac:dyDescent="0.25">
      <c r="A591">
        <v>1173</v>
      </c>
      <c r="B591" s="3" t="s">
        <v>3738</v>
      </c>
      <c r="C591" s="3" t="s">
        <v>288</v>
      </c>
      <c r="D591" s="3" t="s">
        <v>161</v>
      </c>
      <c r="E591" s="4">
        <v>0</v>
      </c>
      <c r="F591" s="4">
        <v>1</v>
      </c>
      <c r="G591" s="4">
        <v>0</v>
      </c>
      <c r="H591" s="3" t="s">
        <v>3739</v>
      </c>
      <c r="I591" s="3" t="s">
        <v>3740</v>
      </c>
      <c r="J591" s="3" t="s">
        <v>3741</v>
      </c>
      <c r="K591" s="18" t="str">
        <f t="shared" si="15"/>
        <v>Databáze H11</v>
      </c>
      <c r="L591" s="3" t="s">
        <v>3742</v>
      </c>
      <c r="M591" s="3" t="s">
        <v>7513</v>
      </c>
      <c r="N591" s="20" t="s">
        <v>8039</v>
      </c>
      <c r="O591" s="3" t="s">
        <v>8717</v>
      </c>
      <c r="P591" s="18" t="str">
        <f t="shared" si="14"/>
        <v>Katalog NK</v>
      </c>
      <c r="Q591" s="18"/>
      <c r="R591" s="3" t="s">
        <v>8920</v>
      </c>
      <c r="S591" s="3"/>
      <c r="T591" s="3" t="s">
        <v>841</v>
      </c>
      <c r="U591" s="3">
        <v>1</v>
      </c>
      <c r="V591" s="3" t="s">
        <v>293</v>
      </c>
      <c r="W591" s="3" t="s">
        <v>8980</v>
      </c>
      <c r="X591" s="3" t="s">
        <v>265</v>
      </c>
      <c r="Y591" s="3" t="s">
        <v>265</v>
      </c>
      <c r="Z591" s="3" t="s">
        <v>40</v>
      </c>
      <c r="AA591" s="3">
        <v>0</v>
      </c>
      <c r="AB591" s="3">
        <v>2008</v>
      </c>
    </row>
    <row r="592" spans="1:28" x14ac:dyDescent="0.25">
      <c r="A592">
        <v>1251</v>
      </c>
      <c r="B592" s="3" t="s">
        <v>3213</v>
      </c>
      <c r="C592" s="3" t="s">
        <v>288</v>
      </c>
      <c r="D592" s="3" t="s">
        <v>161</v>
      </c>
      <c r="E592" s="4">
        <v>0</v>
      </c>
      <c r="F592" s="4">
        <v>1</v>
      </c>
      <c r="G592" s="4">
        <v>0</v>
      </c>
      <c r="H592" s="3" t="s">
        <v>3214</v>
      </c>
      <c r="I592" s="3" t="s">
        <v>3215</v>
      </c>
      <c r="J592" s="3" t="s">
        <v>3216</v>
      </c>
      <c r="K592" s="18" t="str">
        <f t="shared" si="15"/>
        <v>Databáze H11</v>
      </c>
      <c r="L592" s="3" t="s">
        <v>3217</v>
      </c>
      <c r="M592" s="3" t="s">
        <v>7513</v>
      </c>
      <c r="N592" s="20" t="s">
        <v>8074</v>
      </c>
      <c r="O592" s="3" t="s">
        <v>8716</v>
      </c>
      <c r="P592" s="18" t="str">
        <f t="shared" si="14"/>
        <v>Katalog NK</v>
      </c>
      <c r="Q592" s="18"/>
      <c r="R592" s="3"/>
      <c r="S592" s="3"/>
      <c r="T592" s="3" t="s">
        <v>89</v>
      </c>
      <c r="U592" s="3">
        <v>1</v>
      </c>
      <c r="V592" s="3" t="s">
        <v>293</v>
      </c>
      <c r="W592" s="3" t="s">
        <v>8980</v>
      </c>
      <c r="X592" s="3" t="s">
        <v>254</v>
      </c>
      <c r="Y592" s="3" t="s">
        <v>254</v>
      </c>
      <c r="Z592" s="3" t="s">
        <v>60</v>
      </c>
      <c r="AA592" s="3">
        <v>0</v>
      </c>
      <c r="AB592" s="3">
        <v>2008</v>
      </c>
    </row>
    <row r="593" spans="1:28" x14ac:dyDescent="0.25">
      <c r="A593">
        <v>1199</v>
      </c>
      <c r="B593" s="3" t="s">
        <v>3920</v>
      </c>
      <c r="C593" s="3" t="s">
        <v>288</v>
      </c>
      <c r="D593" s="3" t="s">
        <v>161</v>
      </c>
      <c r="E593" s="4">
        <v>0</v>
      </c>
      <c r="F593" s="4">
        <v>1</v>
      </c>
      <c r="G593" s="4">
        <v>0</v>
      </c>
      <c r="H593" s="3" t="s">
        <v>3921</v>
      </c>
      <c r="I593" s="3" t="s">
        <v>3922</v>
      </c>
      <c r="J593" s="3" t="s">
        <v>3923</v>
      </c>
      <c r="K593" s="18" t="str">
        <f t="shared" si="15"/>
        <v>Databáze H11</v>
      </c>
      <c r="L593" s="3" t="s">
        <v>3924</v>
      </c>
      <c r="M593" s="3" t="s">
        <v>7513</v>
      </c>
      <c r="N593" s="20" t="s">
        <v>8051</v>
      </c>
      <c r="O593" s="3" t="s">
        <v>8715</v>
      </c>
      <c r="P593" s="18" t="str">
        <f t="shared" si="14"/>
        <v>Katalog NK</v>
      </c>
      <c r="Q593" s="18"/>
      <c r="R593" s="3"/>
      <c r="S593" s="3"/>
      <c r="T593" s="3" t="s">
        <v>236</v>
      </c>
      <c r="U593" s="3">
        <v>10</v>
      </c>
      <c r="V593" s="3" t="s">
        <v>293</v>
      </c>
      <c r="W593" s="3" t="s">
        <v>8980</v>
      </c>
      <c r="X593" s="3" t="s">
        <v>946</v>
      </c>
      <c r="Y593" s="3" t="s">
        <v>946</v>
      </c>
      <c r="Z593" s="3" t="s">
        <v>40</v>
      </c>
      <c r="AA593" s="3">
        <v>0</v>
      </c>
      <c r="AB593" s="3">
        <v>2008</v>
      </c>
    </row>
    <row r="594" spans="1:28" x14ac:dyDescent="0.25">
      <c r="A594">
        <v>321</v>
      </c>
      <c r="B594" s="3" t="s">
        <v>653</v>
      </c>
      <c r="C594" s="3" t="s">
        <v>19</v>
      </c>
      <c r="D594" s="3" t="s">
        <v>20</v>
      </c>
      <c r="E594" s="4">
        <v>46.579000000000001</v>
      </c>
      <c r="F594" s="4">
        <v>4.8000000000000001E-2</v>
      </c>
      <c r="G594" s="4">
        <v>2.2530000000000001</v>
      </c>
      <c r="H594" s="3" t="s">
        <v>654</v>
      </c>
      <c r="I594" s="3" t="s">
        <v>655</v>
      </c>
      <c r="J594" s="3" t="s">
        <v>656</v>
      </c>
      <c r="K594" s="18" t="str">
        <f t="shared" si="15"/>
        <v>Databáze H11</v>
      </c>
      <c r="L594" s="3" t="s">
        <v>657</v>
      </c>
      <c r="M594" s="3" t="s">
        <v>7514</v>
      </c>
      <c r="N594" s="20" t="s">
        <v>7783</v>
      </c>
      <c r="O594" s="3" t="s">
        <v>8714</v>
      </c>
      <c r="P594" s="18" t="str">
        <f t="shared" si="14"/>
        <v>Katalog NK</v>
      </c>
      <c r="Q594" s="18"/>
      <c r="R594" s="3"/>
      <c r="S594" s="50" t="s">
        <v>8998</v>
      </c>
      <c r="T594" s="3" t="s">
        <v>146</v>
      </c>
      <c r="U594" s="3">
        <v>10</v>
      </c>
      <c r="V594" s="3" t="s">
        <v>26</v>
      </c>
      <c r="W594" s="3" t="s">
        <v>8980</v>
      </c>
      <c r="X594" s="3" t="s">
        <v>658</v>
      </c>
      <c r="Y594" s="3" t="s">
        <v>658</v>
      </c>
      <c r="Z594" s="3" t="s">
        <v>40</v>
      </c>
      <c r="AA594" s="3">
        <v>0</v>
      </c>
      <c r="AB594" s="3">
        <v>2010</v>
      </c>
    </row>
    <row r="595" spans="1:28" x14ac:dyDescent="0.25">
      <c r="A595">
        <v>943</v>
      </c>
      <c r="B595" s="3" t="s">
        <v>4480</v>
      </c>
      <c r="C595" s="3" t="s">
        <v>288</v>
      </c>
      <c r="D595" s="3" t="s">
        <v>161</v>
      </c>
      <c r="E595" s="4">
        <v>0</v>
      </c>
      <c r="F595" s="4">
        <v>1</v>
      </c>
      <c r="G595" s="4">
        <v>0</v>
      </c>
      <c r="H595" s="3" t="s">
        <v>4481</v>
      </c>
      <c r="I595" s="3" t="s">
        <v>4482</v>
      </c>
      <c r="J595" s="3" t="s">
        <v>4483</v>
      </c>
      <c r="K595" s="18" t="str">
        <f t="shared" si="15"/>
        <v>Databáze H11</v>
      </c>
      <c r="L595" s="3" t="s">
        <v>4484</v>
      </c>
      <c r="M595" s="3" t="s">
        <v>7513</v>
      </c>
      <c r="N595" s="20" t="s">
        <v>7946</v>
      </c>
      <c r="O595" s="3" t="s">
        <v>8713</v>
      </c>
      <c r="P595" s="18" t="str">
        <f t="shared" si="14"/>
        <v>Katalog NK</v>
      </c>
      <c r="Q595" s="18"/>
      <c r="R595" s="3" t="s">
        <v>8920</v>
      </c>
      <c r="S595" s="3"/>
      <c r="T595" s="3" t="s">
        <v>89</v>
      </c>
      <c r="U595" s="3">
        <v>1</v>
      </c>
      <c r="V595" s="3" t="s">
        <v>293</v>
      </c>
      <c r="W595" s="3" t="s">
        <v>8980</v>
      </c>
      <c r="X595" s="3" t="s">
        <v>4485</v>
      </c>
      <c r="Y595" s="3" t="s">
        <v>4486</v>
      </c>
      <c r="Z595" s="3" t="s">
        <v>716</v>
      </c>
      <c r="AA595" s="3">
        <v>0</v>
      </c>
      <c r="AB595" s="3">
        <v>2007</v>
      </c>
    </row>
    <row r="596" spans="1:28" x14ac:dyDescent="0.25">
      <c r="A596">
        <v>1021</v>
      </c>
      <c r="B596" s="3" t="s">
        <v>5374</v>
      </c>
      <c r="C596" s="3" t="s">
        <v>288</v>
      </c>
      <c r="D596" s="3" t="s">
        <v>161</v>
      </c>
      <c r="E596" s="4">
        <v>0</v>
      </c>
      <c r="F596" s="4">
        <v>1</v>
      </c>
      <c r="G596" s="4">
        <v>0</v>
      </c>
      <c r="H596" s="3" t="s">
        <v>5375</v>
      </c>
      <c r="I596" s="3" t="s">
        <v>5376</v>
      </c>
      <c r="J596" s="3" t="s">
        <v>5377</v>
      </c>
      <c r="K596" s="18" t="str">
        <f t="shared" si="15"/>
        <v>Databáze H11</v>
      </c>
      <c r="L596" s="3" t="s">
        <v>5378</v>
      </c>
      <c r="M596" s="3" t="s">
        <v>7513</v>
      </c>
      <c r="N596" s="20" t="s">
        <v>7946</v>
      </c>
      <c r="O596" s="3" t="s">
        <v>8713</v>
      </c>
      <c r="P596" s="18" t="str">
        <f t="shared" si="14"/>
        <v>Katalog NK</v>
      </c>
      <c r="Q596" s="18"/>
      <c r="R596" s="3" t="s">
        <v>8920</v>
      </c>
      <c r="S596" s="3"/>
      <c r="T596" s="3" t="s">
        <v>89</v>
      </c>
      <c r="U596" s="3">
        <v>1</v>
      </c>
      <c r="V596" s="3" t="s">
        <v>293</v>
      </c>
      <c r="W596" s="3" t="s">
        <v>8980</v>
      </c>
      <c r="X596" s="3" t="s">
        <v>4945</v>
      </c>
      <c r="Y596" s="3" t="s">
        <v>4945</v>
      </c>
      <c r="Z596" s="3" t="s">
        <v>40</v>
      </c>
      <c r="AA596" s="3">
        <v>0</v>
      </c>
      <c r="AB596" s="3">
        <v>2007</v>
      </c>
    </row>
    <row r="597" spans="1:28" x14ac:dyDescent="0.25">
      <c r="A597">
        <v>1025</v>
      </c>
      <c r="B597" s="3" t="s">
        <v>5241</v>
      </c>
      <c r="C597" s="3" t="s">
        <v>288</v>
      </c>
      <c r="D597" s="3" t="s">
        <v>161</v>
      </c>
      <c r="E597" s="4">
        <v>0</v>
      </c>
      <c r="F597" s="4">
        <v>1</v>
      </c>
      <c r="G597" s="4">
        <v>0</v>
      </c>
      <c r="H597" s="3" t="s">
        <v>5242</v>
      </c>
      <c r="I597" s="3" t="s">
        <v>5243</v>
      </c>
      <c r="J597" s="3" t="s">
        <v>5244</v>
      </c>
      <c r="K597" s="18" t="str">
        <f t="shared" si="15"/>
        <v>Databáze H11</v>
      </c>
      <c r="L597" s="3" t="s">
        <v>5245</v>
      </c>
      <c r="M597" s="3" t="s">
        <v>7513</v>
      </c>
      <c r="N597" s="20" t="s">
        <v>7946</v>
      </c>
      <c r="O597" s="3" t="s">
        <v>8713</v>
      </c>
      <c r="P597" s="18" t="str">
        <f t="shared" si="14"/>
        <v>Katalog NK</v>
      </c>
      <c r="Q597" s="18"/>
      <c r="R597" s="3" t="s">
        <v>8920</v>
      </c>
      <c r="S597" s="3"/>
      <c r="T597" s="3" t="s">
        <v>89</v>
      </c>
      <c r="U597" s="3">
        <v>1</v>
      </c>
      <c r="V597" s="3" t="s">
        <v>293</v>
      </c>
      <c r="W597" s="3" t="s">
        <v>8980</v>
      </c>
      <c r="X597" s="3" t="s">
        <v>1357</v>
      </c>
      <c r="Y597" s="3" t="s">
        <v>1357</v>
      </c>
      <c r="Z597" s="3" t="s">
        <v>716</v>
      </c>
      <c r="AA597" s="3">
        <v>0</v>
      </c>
      <c r="AB597" s="3">
        <v>2007</v>
      </c>
    </row>
    <row r="598" spans="1:28" x14ac:dyDescent="0.25">
      <c r="A598">
        <v>1069</v>
      </c>
      <c r="B598" s="3" t="s">
        <v>5489</v>
      </c>
      <c r="C598" s="3" t="s">
        <v>288</v>
      </c>
      <c r="D598" s="3" t="s">
        <v>161</v>
      </c>
      <c r="E598" s="4">
        <v>0</v>
      </c>
      <c r="F598" s="4">
        <v>1</v>
      </c>
      <c r="G598" s="4">
        <v>0</v>
      </c>
      <c r="H598" s="3" t="s">
        <v>5490</v>
      </c>
      <c r="I598" s="3" t="s">
        <v>5491</v>
      </c>
      <c r="J598" s="3" t="s">
        <v>5492</v>
      </c>
      <c r="K598" s="18" t="str">
        <f t="shared" si="15"/>
        <v>Databáze H11</v>
      </c>
      <c r="L598" s="3" t="s">
        <v>5493</v>
      </c>
      <c r="M598" s="3" t="s">
        <v>7513</v>
      </c>
      <c r="N598" s="20" t="s">
        <v>7946</v>
      </c>
      <c r="O598" s="3" t="s">
        <v>8713</v>
      </c>
      <c r="P598" s="18" t="str">
        <f t="shared" si="14"/>
        <v>Katalog NK</v>
      </c>
      <c r="Q598" s="18"/>
      <c r="R598" s="3" t="s">
        <v>8920</v>
      </c>
      <c r="S598" s="3"/>
      <c r="T598" s="3" t="s">
        <v>89</v>
      </c>
      <c r="U598" s="3">
        <v>1</v>
      </c>
      <c r="V598" s="3" t="s">
        <v>293</v>
      </c>
      <c r="W598" s="3" t="s">
        <v>8980</v>
      </c>
      <c r="X598" s="3" t="s">
        <v>1477</v>
      </c>
      <c r="Y598" s="3" t="s">
        <v>1477</v>
      </c>
      <c r="Z598" s="3" t="s">
        <v>716</v>
      </c>
      <c r="AA598" s="3">
        <v>0</v>
      </c>
      <c r="AB598" s="3">
        <v>2007</v>
      </c>
    </row>
    <row r="599" spans="1:28" x14ac:dyDescent="0.25">
      <c r="A599">
        <v>960</v>
      </c>
      <c r="B599" s="3" t="s">
        <v>5817</v>
      </c>
      <c r="C599" s="3" t="s">
        <v>288</v>
      </c>
      <c r="D599" s="3" t="s">
        <v>161</v>
      </c>
      <c r="E599" s="4">
        <v>0</v>
      </c>
      <c r="F599" s="4">
        <v>1</v>
      </c>
      <c r="G599" s="4">
        <v>0</v>
      </c>
      <c r="H599" s="3" t="s">
        <v>5818</v>
      </c>
      <c r="I599" s="3" t="s">
        <v>5819</v>
      </c>
      <c r="J599" s="3" t="s">
        <v>5820</v>
      </c>
      <c r="K599" s="18" t="str">
        <f t="shared" si="15"/>
        <v>Databáze H11</v>
      </c>
      <c r="L599" s="3" t="s">
        <v>5751</v>
      </c>
      <c r="M599" s="3" t="s">
        <v>7515</v>
      </c>
      <c r="N599" s="20" t="s">
        <v>7951</v>
      </c>
      <c r="O599" s="3" t="s">
        <v>8712</v>
      </c>
      <c r="P599" s="18" t="str">
        <f t="shared" si="14"/>
        <v>Katalog NK</v>
      </c>
      <c r="Q599" s="18"/>
      <c r="R599" s="3"/>
      <c r="S599" s="3"/>
      <c r="T599" s="3" t="s">
        <v>89</v>
      </c>
      <c r="U599" s="3">
        <v>1</v>
      </c>
      <c r="V599" s="3" t="s">
        <v>293</v>
      </c>
      <c r="W599" s="3" t="s">
        <v>8980</v>
      </c>
      <c r="X599" s="3" t="s">
        <v>2808</v>
      </c>
      <c r="Y599" s="3" t="s">
        <v>2808</v>
      </c>
      <c r="Z599" s="3" t="s">
        <v>40</v>
      </c>
      <c r="AA599" s="3">
        <v>0</v>
      </c>
      <c r="AB599" s="3">
        <v>2007</v>
      </c>
    </row>
    <row r="600" spans="1:28" x14ac:dyDescent="0.25">
      <c r="A600">
        <v>1095</v>
      </c>
      <c r="B600" s="3" t="s">
        <v>5747</v>
      </c>
      <c r="C600" s="3" t="s">
        <v>288</v>
      </c>
      <c r="D600" s="3" t="s">
        <v>161</v>
      </c>
      <c r="E600" s="4">
        <v>0</v>
      </c>
      <c r="F600" s="4">
        <v>1</v>
      </c>
      <c r="G600" s="4">
        <v>0</v>
      </c>
      <c r="H600" s="3" t="s">
        <v>5748</v>
      </c>
      <c r="I600" s="3" t="s">
        <v>5749</v>
      </c>
      <c r="J600" s="3" t="s">
        <v>5750</v>
      </c>
      <c r="K600" s="18" t="str">
        <f t="shared" si="15"/>
        <v>Databáze H11</v>
      </c>
      <c r="L600" s="3" t="s">
        <v>5751</v>
      </c>
      <c r="M600" s="3" t="s">
        <v>7515</v>
      </c>
      <c r="N600" s="20" t="s">
        <v>7951</v>
      </c>
      <c r="O600" s="3" t="s">
        <v>8712</v>
      </c>
      <c r="P600" s="18" t="str">
        <f t="shared" si="14"/>
        <v>Katalog NK</v>
      </c>
      <c r="Q600" s="18"/>
      <c r="R600" s="3"/>
      <c r="S600" s="3"/>
      <c r="T600" s="3" t="s">
        <v>66</v>
      </c>
      <c r="U600" s="3">
        <v>10</v>
      </c>
      <c r="V600" s="3" t="s">
        <v>293</v>
      </c>
      <c r="W600" s="3" t="s">
        <v>8980</v>
      </c>
      <c r="X600" s="3" t="s">
        <v>2825</v>
      </c>
      <c r="Y600" s="3" t="s">
        <v>2947</v>
      </c>
      <c r="Z600" s="3" t="s">
        <v>40</v>
      </c>
      <c r="AA600" s="3">
        <v>0</v>
      </c>
      <c r="AB600" s="3">
        <v>2007</v>
      </c>
    </row>
    <row r="601" spans="1:28" x14ac:dyDescent="0.25">
      <c r="A601">
        <v>871</v>
      </c>
      <c r="B601" s="3" t="s">
        <v>4589</v>
      </c>
      <c r="C601" s="3" t="s">
        <v>288</v>
      </c>
      <c r="D601" s="3" t="s">
        <v>161</v>
      </c>
      <c r="E601" s="4">
        <v>0</v>
      </c>
      <c r="F601" s="4">
        <v>1</v>
      </c>
      <c r="G601" s="4">
        <v>0</v>
      </c>
      <c r="H601" s="3" t="s">
        <v>4590</v>
      </c>
      <c r="I601" s="3" t="s">
        <v>4591</v>
      </c>
      <c r="J601" s="3" t="s">
        <v>4592</v>
      </c>
      <c r="K601" s="18" t="str">
        <f t="shared" si="15"/>
        <v>Databáze H11</v>
      </c>
      <c r="L601" s="3" t="s">
        <v>4593</v>
      </c>
      <c r="M601" s="3" t="s">
        <v>7513</v>
      </c>
      <c r="N601" s="20" t="s">
        <v>7926</v>
      </c>
      <c r="O601" s="3" t="s">
        <v>8711</v>
      </c>
      <c r="P601" s="18" t="str">
        <f t="shared" si="14"/>
        <v>Katalog NK</v>
      </c>
      <c r="Q601" s="18"/>
      <c r="R601" s="3" t="s">
        <v>8920</v>
      </c>
      <c r="S601" s="3"/>
      <c r="T601" s="3" t="s">
        <v>1554</v>
      </c>
      <c r="U601" s="3">
        <v>3</v>
      </c>
      <c r="V601" s="3" t="s">
        <v>293</v>
      </c>
      <c r="W601" s="3" t="s">
        <v>8980</v>
      </c>
      <c r="X601" s="3" t="s">
        <v>963</v>
      </c>
      <c r="Y601" s="3" t="s">
        <v>963</v>
      </c>
      <c r="Z601" s="3" t="s">
        <v>40</v>
      </c>
      <c r="AA601" s="3">
        <v>0</v>
      </c>
      <c r="AB601" s="3">
        <v>2007</v>
      </c>
    </row>
    <row r="602" spans="1:28" x14ac:dyDescent="0.25">
      <c r="A602">
        <v>957</v>
      </c>
      <c r="B602" s="3" t="s">
        <v>4220</v>
      </c>
      <c r="C602" s="3" t="s">
        <v>288</v>
      </c>
      <c r="D602" s="3" t="s">
        <v>161</v>
      </c>
      <c r="E602" s="4">
        <v>0</v>
      </c>
      <c r="F602" s="4">
        <v>1</v>
      </c>
      <c r="G602" s="4">
        <v>0</v>
      </c>
      <c r="H602" s="3" t="s">
        <v>4221</v>
      </c>
      <c r="I602" s="3" t="s">
        <v>4222</v>
      </c>
      <c r="J602" s="3" t="s">
        <v>4223</v>
      </c>
      <c r="K602" s="18" t="str">
        <f t="shared" si="15"/>
        <v>Databáze H11</v>
      </c>
      <c r="L602" s="3" t="s">
        <v>4224</v>
      </c>
      <c r="M602" s="3" t="s">
        <v>7515</v>
      </c>
      <c r="N602" s="20" t="s">
        <v>7949</v>
      </c>
      <c r="O602" s="3" t="s">
        <v>8710</v>
      </c>
      <c r="P602" s="18" t="str">
        <f t="shared" si="14"/>
        <v>Katalog NK</v>
      </c>
      <c r="Q602" s="18"/>
      <c r="R602" s="3"/>
      <c r="S602" s="3"/>
      <c r="T602" s="3" t="s">
        <v>89</v>
      </c>
      <c r="U602" s="3">
        <v>1</v>
      </c>
      <c r="V602" s="3" t="s">
        <v>293</v>
      </c>
      <c r="W602" s="3" t="s">
        <v>8980</v>
      </c>
      <c r="X602" s="3" t="s">
        <v>2667</v>
      </c>
      <c r="Y602" s="3" t="s">
        <v>2667</v>
      </c>
      <c r="Z602" s="3" t="s">
        <v>40</v>
      </c>
      <c r="AA602" s="3">
        <v>0</v>
      </c>
      <c r="AB602" s="3">
        <v>2007</v>
      </c>
    </row>
    <row r="603" spans="1:28" x14ac:dyDescent="0.25">
      <c r="A603">
        <v>1075</v>
      </c>
      <c r="B603" s="3" t="s">
        <v>6084</v>
      </c>
      <c r="C603" s="3" t="s">
        <v>288</v>
      </c>
      <c r="D603" s="3" t="s">
        <v>161</v>
      </c>
      <c r="E603" s="4">
        <v>0</v>
      </c>
      <c r="F603" s="4">
        <v>1</v>
      </c>
      <c r="G603" s="4">
        <v>0</v>
      </c>
      <c r="H603" s="3" t="s">
        <v>6085</v>
      </c>
      <c r="I603" s="3" t="s">
        <v>6086</v>
      </c>
      <c r="J603" s="3" t="s">
        <v>6087</v>
      </c>
      <c r="K603" s="18" t="str">
        <f t="shared" si="15"/>
        <v>Databáze H11</v>
      </c>
      <c r="L603" s="3" t="s">
        <v>4224</v>
      </c>
      <c r="M603" s="3" t="s">
        <v>7515</v>
      </c>
      <c r="N603" s="20" t="s">
        <v>7949</v>
      </c>
      <c r="O603" s="3" t="s">
        <v>8710</v>
      </c>
      <c r="P603" s="18" t="str">
        <f t="shared" si="14"/>
        <v>Katalog NK</v>
      </c>
      <c r="Q603" s="18"/>
      <c r="R603" s="3"/>
      <c r="S603" s="3"/>
      <c r="T603" s="3" t="s">
        <v>66</v>
      </c>
      <c r="U603" s="3">
        <v>10</v>
      </c>
      <c r="V603" s="3" t="s">
        <v>293</v>
      </c>
      <c r="W603" s="3" t="s">
        <v>8980</v>
      </c>
      <c r="X603" s="3" t="s">
        <v>2825</v>
      </c>
      <c r="Y603" s="3" t="s">
        <v>2825</v>
      </c>
      <c r="Z603" s="3" t="s">
        <v>40</v>
      </c>
      <c r="AA603" s="3">
        <v>0</v>
      </c>
      <c r="AB603" s="3">
        <v>2007</v>
      </c>
    </row>
    <row r="604" spans="1:28" x14ac:dyDescent="0.25">
      <c r="A604">
        <v>1144</v>
      </c>
      <c r="B604" s="3" t="s">
        <v>2721</v>
      </c>
      <c r="C604" s="3" t="s">
        <v>288</v>
      </c>
      <c r="D604" s="3" t="s">
        <v>161</v>
      </c>
      <c r="E604" s="4">
        <v>0</v>
      </c>
      <c r="F604" s="4">
        <v>1</v>
      </c>
      <c r="G604" s="4">
        <v>0</v>
      </c>
      <c r="H604" s="3" t="s">
        <v>2722</v>
      </c>
      <c r="I604" s="3" t="s">
        <v>2723</v>
      </c>
      <c r="J604" s="3" t="s">
        <v>2724</v>
      </c>
      <c r="K604" s="18" t="str">
        <f t="shared" si="15"/>
        <v>Databáze H11</v>
      </c>
      <c r="L604" s="3" t="s">
        <v>2725</v>
      </c>
      <c r="M604" s="3" t="s">
        <v>7513</v>
      </c>
      <c r="N604" s="20" t="s">
        <v>8022</v>
      </c>
      <c r="O604" s="3" t="s">
        <v>8709</v>
      </c>
      <c r="P604" s="18" t="str">
        <f t="shared" si="14"/>
        <v>Katalog NK</v>
      </c>
      <c r="Q604" s="18"/>
      <c r="R604" s="3" t="s">
        <v>8933</v>
      </c>
      <c r="S604" s="3"/>
      <c r="T604" s="3" t="s">
        <v>66</v>
      </c>
      <c r="U604" s="3">
        <v>10</v>
      </c>
      <c r="V604" s="3" t="s">
        <v>293</v>
      </c>
      <c r="W604" s="3" t="s">
        <v>8980</v>
      </c>
      <c r="X604" s="3" t="s">
        <v>1488</v>
      </c>
      <c r="Y604" s="3" t="s">
        <v>1488</v>
      </c>
      <c r="Z604" s="3" t="s">
        <v>28</v>
      </c>
      <c r="AA604" s="3">
        <v>0</v>
      </c>
      <c r="AB604" s="3">
        <v>2008</v>
      </c>
    </row>
    <row r="605" spans="1:28" x14ac:dyDescent="0.25">
      <c r="A605">
        <v>1138</v>
      </c>
      <c r="B605" s="3" t="s">
        <v>3840</v>
      </c>
      <c r="C605" s="3" t="s">
        <v>288</v>
      </c>
      <c r="D605" s="3" t="s">
        <v>161</v>
      </c>
      <c r="E605" s="4">
        <v>0</v>
      </c>
      <c r="F605" s="4">
        <v>1</v>
      </c>
      <c r="G605" s="4">
        <v>0</v>
      </c>
      <c r="H605" s="3" t="s">
        <v>3841</v>
      </c>
      <c r="I605" s="3" t="s">
        <v>3842</v>
      </c>
      <c r="J605" s="3" t="s">
        <v>3843</v>
      </c>
      <c r="K605" s="18" t="str">
        <f t="shared" si="15"/>
        <v>Databáze H11</v>
      </c>
      <c r="L605" s="3" t="s">
        <v>3844</v>
      </c>
      <c r="M605" s="3" t="s">
        <v>7513</v>
      </c>
      <c r="N605" s="20" t="s">
        <v>8017</v>
      </c>
      <c r="O605" s="3" t="s">
        <v>8708</v>
      </c>
      <c r="P605" s="18" t="str">
        <f t="shared" si="14"/>
        <v>Katalog NK</v>
      </c>
      <c r="Q605" s="18"/>
      <c r="R605" s="3" t="s">
        <v>8920</v>
      </c>
      <c r="S605" s="3"/>
      <c r="T605" s="3" t="s">
        <v>89</v>
      </c>
      <c r="U605" s="3">
        <v>1</v>
      </c>
      <c r="V605" s="3" t="s">
        <v>293</v>
      </c>
      <c r="W605" s="3" t="s">
        <v>8980</v>
      </c>
      <c r="X605" s="3" t="s">
        <v>1446</v>
      </c>
      <c r="Y605" s="3" t="s">
        <v>1461</v>
      </c>
      <c r="Z605" s="3" t="s">
        <v>28</v>
      </c>
      <c r="AA605" s="3">
        <v>0</v>
      </c>
      <c r="AB605" s="3">
        <v>2008</v>
      </c>
    </row>
    <row r="606" spans="1:28" x14ac:dyDescent="0.25">
      <c r="A606">
        <v>1203</v>
      </c>
      <c r="B606" s="3" t="s">
        <v>3242</v>
      </c>
      <c r="C606" s="3" t="s">
        <v>288</v>
      </c>
      <c r="D606" s="3" t="s">
        <v>161</v>
      </c>
      <c r="E606" s="4">
        <v>0</v>
      </c>
      <c r="F606" s="4">
        <v>1</v>
      </c>
      <c r="G606" s="4">
        <v>0</v>
      </c>
      <c r="H606" s="3" t="s">
        <v>3243</v>
      </c>
      <c r="I606" s="3" t="s">
        <v>3244</v>
      </c>
      <c r="J606" s="3" t="s">
        <v>3245</v>
      </c>
      <c r="K606" s="18" t="str">
        <f t="shared" si="15"/>
        <v>Databáze H11</v>
      </c>
      <c r="L606" s="3" t="s">
        <v>3246</v>
      </c>
      <c r="M606" s="3" t="s">
        <v>7513</v>
      </c>
      <c r="N606" s="20" t="s">
        <v>8053</v>
      </c>
      <c r="O606" s="3" t="s">
        <v>8707</v>
      </c>
      <c r="P606" s="18" t="str">
        <f t="shared" si="14"/>
        <v>Katalog NK</v>
      </c>
      <c r="Q606" s="18"/>
      <c r="R606" s="3" t="s">
        <v>8920</v>
      </c>
      <c r="S606" s="3"/>
      <c r="T606" s="3" t="s">
        <v>89</v>
      </c>
      <c r="U606" s="3">
        <v>1</v>
      </c>
      <c r="V606" s="3" t="s">
        <v>293</v>
      </c>
      <c r="W606" s="3" t="s">
        <v>8980</v>
      </c>
      <c r="X606" s="3" t="s">
        <v>243</v>
      </c>
      <c r="Y606" s="3" t="s">
        <v>243</v>
      </c>
      <c r="Z606" s="3" t="s">
        <v>40</v>
      </c>
      <c r="AA606" s="3">
        <v>0</v>
      </c>
      <c r="AB606" s="3">
        <v>2008</v>
      </c>
    </row>
    <row r="607" spans="1:28" x14ac:dyDescent="0.25">
      <c r="A607">
        <v>1145</v>
      </c>
      <c r="B607" s="3" t="s">
        <v>3728</v>
      </c>
      <c r="C607" s="3" t="s">
        <v>288</v>
      </c>
      <c r="D607" s="3" t="s">
        <v>161</v>
      </c>
      <c r="E607" s="4">
        <v>0</v>
      </c>
      <c r="F607" s="4">
        <v>1</v>
      </c>
      <c r="G607" s="4">
        <v>0</v>
      </c>
      <c r="H607" s="3" t="s">
        <v>3729</v>
      </c>
      <c r="I607" s="3" t="s">
        <v>3730</v>
      </c>
      <c r="J607" s="3" t="s">
        <v>3731</v>
      </c>
      <c r="K607" s="18" t="str">
        <f t="shared" si="15"/>
        <v>Databáze H11</v>
      </c>
      <c r="L607" s="3" t="s">
        <v>3732</v>
      </c>
      <c r="M607" s="3" t="s">
        <v>7513</v>
      </c>
      <c r="N607" s="20" t="s">
        <v>8023</v>
      </c>
      <c r="O607" s="3" t="s">
        <v>8706</v>
      </c>
      <c r="P607" s="18" t="str">
        <f t="shared" si="14"/>
        <v>Katalog NK</v>
      </c>
      <c r="Q607" s="18"/>
      <c r="R607" s="3" t="s">
        <v>8920</v>
      </c>
      <c r="S607" s="3"/>
      <c r="T607" s="3" t="s">
        <v>66</v>
      </c>
      <c r="U607" s="3">
        <v>10</v>
      </c>
      <c r="V607" s="3" t="s">
        <v>293</v>
      </c>
      <c r="W607" s="3" t="s">
        <v>8980</v>
      </c>
      <c r="X607" s="3" t="s">
        <v>946</v>
      </c>
      <c r="Y607" s="3" t="s">
        <v>946</v>
      </c>
      <c r="Z607" s="3" t="s">
        <v>28</v>
      </c>
      <c r="AA607" s="3">
        <v>0</v>
      </c>
      <c r="AB607" s="3">
        <v>2008</v>
      </c>
    </row>
    <row r="608" spans="1:28" x14ac:dyDescent="0.25">
      <c r="A608">
        <v>1157</v>
      </c>
      <c r="B608" s="3" t="s">
        <v>2849</v>
      </c>
      <c r="C608" s="3" t="s">
        <v>288</v>
      </c>
      <c r="D608" s="3" t="s">
        <v>161</v>
      </c>
      <c r="E608" s="4">
        <v>0</v>
      </c>
      <c r="F608" s="4">
        <v>1</v>
      </c>
      <c r="G608" s="4">
        <v>0</v>
      </c>
      <c r="H608" s="3" t="s">
        <v>2850</v>
      </c>
      <c r="I608" s="3" t="s">
        <v>2851</v>
      </c>
      <c r="J608" s="3" t="s">
        <v>2852</v>
      </c>
      <c r="K608" s="18" t="str">
        <f t="shared" si="15"/>
        <v>Databáze H11</v>
      </c>
      <c r="L608" s="3" t="s">
        <v>2853</v>
      </c>
      <c r="M608" s="3" t="s">
        <v>7518</v>
      </c>
      <c r="N608" s="20" t="s">
        <v>8023</v>
      </c>
      <c r="O608" s="3" t="s">
        <v>8706</v>
      </c>
      <c r="P608" s="18" t="str">
        <f t="shared" si="14"/>
        <v>Katalog NK</v>
      </c>
      <c r="Q608" s="18"/>
      <c r="R608" s="3"/>
      <c r="S608" s="3"/>
      <c r="T608" s="3" t="s">
        <v>89</v>
      </c>
      <c r="U608" s="3">
        <v>1</v>
      </c>
      <c r="V608" s="3" t="s">
        <v>293</v>
      </c>
      <c r="W608" s="3" t="s">
        <v>8980</v>
      </c>
      <c r="X608" s="3" t="s">
        <v>2854</v>
      </c>
      <c r="Y608" s="3" t="s">
        <v>2854</v>
      </c>
      <c r="Z608" s="3" t="s">
        <v>398</v>
      </c>
      <c r="AA608" s="3">
        <v>0</v>
      </c>
      <c r="AB608" s="3">
        <v>2008</v>
      </c>
    </row>
    <row r="609" spans="1:28" x14ac:dyDescent="0.25">
      <c r="A609">
        <v>264</v>
      </c>
      <c r="B609" s="3" t="s">
        <v>3968</v>
      </c>
      <c r="C609" s="3" t="s">
        <v>127</v>
      </c>
      <c r="D609" s="3" t="s">
        <v>20</v>
      </c>
      <c r="E609" s="4">
        <v>46.579000000000001</v>
      </c>
      <c r="F609" s="4">
        <v>0.84</v>
      </c>
      <c r="G609" s="4">
        <v>39.136000000000003</v>
      </c>
      <c r="H609" s="3" t="s">
        <v>3969</v>
      </c>
      <c r="I609" s="3" t="s">
        <v>3970</v>
      </c>
      <c r="J609" s="3" t="s">
        <v>3971</v>
      </c>
      <c r="K609" s="18" t="str">
        <f t="shared" si="15"/>
        <v>Databáze H11</v>
      </c>
      <c r="L609" s="3" t="s">
        <v>3968</v>
      </c>
      <c r="M609" s="3" t="s">
        <v>7513</v>
      </c>
      <c r="N609" s="20" t="s">
        <v>7603</v>
      </c>
      <c r="O609" s="3" t="s">
        <v>8705</v>
      </c>
      <c r="P609" s="18" t="str">
        <f t="shared" si="14"/>
        <v>Katalog NK</v>
      </c>
      <c r="Q609" s="3" t="s">
        <v>9167</v>
      </c>
      <c r="R609" s="49" t="s">
        <v>8930</v>
      </c>
      <c r="S609" s="3" t="s">
        <v>9007</v>
      </c>
      <c r="T609" s="3" t="s">
        <v>25</v>
      </c>
      <c r="U609" s="3">
        <v>10</v>
      </c>
      <c r="V609" s="3" t="s">
        <v>26</v>
      </c>
      <c r="W609" s="3" t="s">
        <v>8980</v>
      </c>
      <c r="X609" s="3" t="s">
        <v>3972</v>
      </c>
      <c r="Y609" s="3" t="s">
        <v>3973</v>
      </c>
      <c r="Z609" s="3" t="s">
        <v>958</v>
      </c>
      <c r="AA609" s="3">
        <v>0</v>
      </c>
      <c r="AB609" s="3">
        <v>2008</v>
      </c>
    </row>
    <row r="610" spans="1:28" x14ac:dyDescent="0.25">
      <c r="A610">
        <v>157</v>
      </c>
      <c r="B610" s="3" t="s">
        <v>1221</v>
      </c>
      <c r="C610" s="3" t="s">
        <v>19</v>
      </c>
      <c r="D610" s="3" t="s">
        <v>20</v>
      </c>
      <c r="E610" s="4">
        <v>47.302</v>
      </c>
      <c r="F610" s="4">
        <v>2.5000000000000001E-2</v>
      </c>
      <c r="G610" s="4">
        <v>1.1830000000000001</v>
      </c>
      <c r="H610" s="3" t="s">
        <v>1222</v>
      </c>
      <c r="I610" s="3" t="s">
        <v>1223</v>
      </c>
      <c r="J610" s="3" t="s">
        <v>1224</v>
      </c>
      <c r="K610" s="18" t="str">
        <f t="shared" si="15"/>
        <v>Databáze H11</v>
      </c>
      <c r="L610" s="3" t="s">
        <v>1219</v>
      </c>
      <c r="M610" s="3" t="s">
        <v>7513</v>
      </c>
      <c r="N610" s="20" t="s">
        <v>7718</v>
      </c>
      <c r="O610" s="3" t="s">
        <v>8704</v>
      </c>
      <c r="P610" s="18" t="str">
        <f t="shared" si="14"/>
        <v>Katalog NK</v>
      </c>
      <c r="Q610" s="3" t="s">
        <v>9167</v>
      </c>
      <c r="R610" s="49" t="s">
        <v>8933</v>
      </c>
      <c r="S610" s="3" t="s">
        <v>8999</v>
      </c>
      <c r="T610" s="3" t="s">
        <v>89</v>
      </c>
      <c r="U610" s="3">
        <v>1</v>
      </c>
      <c r="V610" s="3" t="s">
        <v>26</v>
      </c>
      <c r="W610" s="3" t="s">
        <v>8980</v>
      </c>
      <c r="X610" s="3" t="s">
        <v>903</v>
      </c>
      <c r="Y610" s="3" t="s">
        <v>903</v>
      </c>
      <c r="Z610" s="3" t="s">
        <v>40</v>
      </c>
      <c r="AA610" s="3">
        <v>0</v>
      </c>
      <c r="AB610" s="3">
        <v>2009</v>
      </c>
    </row>
    <row r="611" spans="1:28" x14ac:dyDescent="0.25">
      <c r="A611">
        <v>1105</v>
      </c>
      <c r="B611" s="3" t="s">
        <v>5868</v>
      </c>
      <c r="C611" s="3" t="s">
        <v>288</v>
      </c>
      <c r="D611" s="3" t="s">
        <v>161</v>
      </c>
      <c r="E611" s="4">
        <v>0</v>
      </c>
      <c r="F611" s="4">
        <v>1</v>
      </c>
      <c r="G611" s="4">
        <v>0</v>
      </c>
      <c r="H611" s="3" t="s">
        <v>5869</v>
      </c>
      <c r="I611" s="3" t="s">
        <v>5870</v>
      </c>
      <c r="J611" s="3" t="s">
        <v>5871</v>
      </c>
      <c r="K611" s="18" t="str">
        <f t="shared" si="15"/>
        <v>Databáze H11</v>
      </c>
      <c r="L611" s="3" t="s">
        <v>5872</v>
      </c>
      <c r="M611" s="3" t="s">
        <v>7513</v>
      </c>
      <c r="N611" s="20" t="s">
        <v>8005</v>
      </c>
      <c r="O611" s="3" t="s">
        <v>8703</v>
      </c>
      <c r="P611" s="18" t="str">
        <f t="shared" si="14"/>
        <v>Katalog NK</v>
      </c>
      <c r="Q611" s="18"/>
      <c r="R611" s="3" t="s">
        <v>8920</v>
      </c>
      <c r="S611" s="3"/>
      <c r="T611" s="3" t="s">
        <v>89</v>
      </c>
      <c r="U611" s="3">
        <v>1</v>
      </c>
      <c r="V611" s="3" t="s">
        <v>293</v>
      </c>
      <c r="W611" s="3" t="s">
        <v>8980</v>
      </c>
      <c r="X611" s="3" t="s">
        <v>211</v>
      </c>
      <c r="Y611" s="3" t="s">
        <v>211</v>
      </c>
      <c r="Z611" s="3" t="s">
        <v>60</v>
      </c>
      <c r="AA611" s="3">
        <v>0</v>
      </c>
      <c r="AB611" s="3">
        <v>2007</v>
      </c>
    </row>
    <row r="612" spans="1:28" x14ac:dyDescent="0.25">
      <c r="A612">
        <v>1309</v>
      </c>
      <c r="B612" s="3" t="s">
        <v>2478</v>
      </c>
      <c r="C612" s="3" t="s">
        <v>288</v>
      </c>
      <c r="D612" s="3" t="s">
        <v>161</v>
      </c>
      <c r="E612" s="4">
        <v>0</v>
      </c>
      <c r="F612" s="4">
        <v>1</v>
      </c>
      <c r="G612" s="4">
        <v>0</v>
      </c>
      <c r="H612" s="3" t="s">
        <v>2479</v>
      </c>
      <c r="I612" s="3" t="s">
        <v>2480</v>
      </c>
      <c r="J612" s="3" t="s">
        <v>2481</v>
      </c>
      <c r="K612" s="18" t="str">
        <f t="shared" si="15"/>
        <v>Databáze H11</v>
      </c>
      <c r="L612" s="3" t="s">
        <v>2482</v>
      </c>
      <c r="M612" s="3" t="s">
        <v>7513</v>
      </c>
      <c r="N612" s="20" t="s">
        <v>8096</v>
      </c>
      <c r="O612" s="3" t="s">
        <v>8702</v>
      </c>
      <c r="P612" s="18" t="str">
        <f t="shared" si="14"/>
        <v>Katalog NK</v>
      </c>
      <c r="Q612" s="18"/>
      <c r="R612" s="3" t="s">
        <v>8920</v>
      </c>
      <c r="S612" s="3"/>
      <c r="T612" s="3" t="s">
        <v>1554</v>
      </c>
      <c r="U612" s="3">
        <v>3</v>
      </c>
      <c r="V612" s="3" t="s">
        <v>293</v>
      </c>
      <c r="W612" s="3" t="s">
        <v>8980</v>
      </c>
      <c r="X612" s="3" t="s">
        <v>963</v>
      </c>
      <c r="Y612" s="3" t="s">
        <v>963</v>
      </c>
      <c r="Z612" s="3" t="s">
        <v>40</v>
      </c>
      <c r="AA612" s="3">
        <v>0</v>
      </c>
      <c r="AB612" s="3">
        <v>2009</v>
      </c>
    </row>
    <row r="613" spans="1:28" x14ac:dyDescent="0.25">
      <c r="A613">
        <v>352</v>
      </c>
      <c r="B613" s="3" t="s">
        <v>818</v>
      </c>
      <c r="C613" s="3" t="s">
        <v>19</v>
      </c>
      <c r="D613" s="3" t="s">
        <v>20</v>
      </c>
      <c r="E613" s="4">
        <v>46.579000000000001</v>
      </c>
      <c r="F613" s="4">
        <v>6.3E-2</v>
      </c>
      <c r="G613" s="4">
        <v>2.92</v>
      </c>
      <c r="H613" s="3" t="s">
        <v>819</v>
      </c>
      <c r="I613" s="3" t="s">
        <v>820</v>
      </c>
      <c r="J613" s="3" t="s">
        <v>821</v>
      </c>
      <c r="K613" s="18" t="str">
        <f t="shared" si="15"/>
        <v>Databáze H11</v>
      </c>
      <c r="L613" s="3" t="s">
        <v>822</v>
      </c>
      <c r="M613" s="3" t="s">
        <v>7513</v>
      </c>
      <c r="N613" s="20" t="s">
        <v>7799</v>
      </c>
      <c r="O613" s="3" t="s">
        <v>8701</v>
      </c>
      <c r="P613" s="18" t="str">
        <f t="shared" si="14"/>
        <v>Katalog NK</v>
      </c>
      <c r="Q613" s="3" t="s">
        <v>9167</v>
      </c>
      <c r="R613" s="49" t="s">
        <v>8970</v>
      </c>
      <c r="S613" s="3" t="s">
        <v>9007</v>
      </c>
      <c r="T613" s="3" t="s">
        <v>236</v>
      </c>
      <c r="U613" s="3">
        <v>10</v>
      </c>
      <c r="V613" s="3" t="s">
        <v>26</v>
      </c>
      <c r="W613" s="3" t="s">
        <v>8980</v>
      </c>
      <c r="X613" s="3" t="s">
        <v>823</v>
      </c>
      <c r="Y613" s="3" t="s">
        <v>823</v>
      </c>
      <c r="Z613" s="3" t="s">
        <v>824</v>
      </c>
      <c r="AA613" s="3">
        <v>0</v>
      </c>
      <c r="AB613" s="3">
        <v>2010</v>
      </c>
    </row>
    <row r="614" spans="1:28" x14ac:dyDescent="0.25">
      <c r="A614">
        <v>237</v>
      </c>
      <c r="B614" s="3" t="s">
        <v>4801</v>
      </c>
      <c r="C614" s="3" t="s">
        <v>127</v>
      </c>
      <c r="D614" s="3" t="s">
        <v>20</v>
      </c>
      <c r="E614" s="4">
        <v>46.579000000000001</v>
      </c>
      <c r="F614" s="4">
        <v>1</v>
      </c>
      <c r="G614" s="4">
        <v>46.579000000000001</v>
      </c>
      <c r="H614" s="3" t="s">
        <v>4802</v>
      </c>
      <c r="I614" s="3" t="s">
        <v>4803</v>
      </c>
      <c r="J614" s="3" t="s">
        <v>4804</v>
      </c>
      <c r="K614" s="18" t="str">
        <f t="shared" si="15"/>
        <v>Databáze H11</v>
      </c>
      <c r="L614" s="3" t="s">
        <v>4801</v>
      </c>
      <c r="M614" s="3" t="s">
        <v>7513</v>
      </c>
      <c r="N614" s="20" t="s">
        <v>7595</v>
      </c>
      <c r="O614" s="3" t="s">
        <v>8700</v>
      </c>
      <c r="P614" s="18" t="str">
        <f t="shared" si="14"/>
        <v>Katalog NK</v>
      </c>
      <c r="Q614" s="18"/>
      <c r="R614" s="3" t="s">
        <v>8921</v>
      </c>
      <c r="S614" s="3" t="s">
        <v>8999</v>
      </c>
      <c r="T614" s="3" t="s">
        <v>146</v>
      </c>
      <c r="U614" s="3">
        <v>10</v>
      </c>
      <c r="V614" s="3" t="s">
        <v>26</v>
      </c>
      <c r="W614" s="3" t="s">
        <v>8980</v>
      </c>
      <c r="X614" s="3" t="s">
        <v>4805</v>
      </c>
      <c r="Y614" s="3" t="s">
        <v>4805</v>
      </c>
      <c r="Z614" s="3" t="s">
        <v>3034</v>
      </c>
      <c r="AA614" s="3">
        <v>0</v>
      </c>
      <c r="AB614" s="3">
        <v>2007</v>
      </c>
    </row>
    <row r="615" spans="1:28" x14ac:dyDescent="0.25">
      <c r="A615">
        <v>52</v>
      </c>
      <c r="B615" s="3" t="s">
        <v>4811</v>
      </c>
      <c r="C615" s="3" t="s">
        <v>19</v>
      </c>
      <c r="D615" s="3" t="s">
        <v>20</v>
      </c>
      <c r="E615" s="4">
        <v>47.302</v>
      </c>
      <c r="F615" s="4">
        <v>0.24</v>
      </c>
      <c r="G615" s="4">
        <v>11.371</v>
      </c>
      <c r="H615" s="3" t="s">
        <v>4812</v>
      </c>
      <c r="I615" s="3" t="s">
        <v>4813</v>
      </c>
      <c r="J615" s="3" t="s">
        <v>4814</v>
      </c>
      <c r="K615" s="18" t="str">
        <f t="shared" si="15"/>
        <v>Databáze H11</v>
      </c>
      <c r="L615" s="3" t="s">
        <v>4815</v>
      </c>
      <c r="M615" s="3" t="s">
        <v>7513</v>
      </c>
      <c r="N615" s="20" t="s">
        <v>7667</v>
      </c>
      <c r="O615" s="3" t="s">
        <v>8699</v>
      </c>
      <c r="P615" s="18" t="str">
        <f t="shared" si="14"/>
        <v>Katalog NK</v>
      </c>
      <c r="Q615" s="18"/>
      <c r="R615" s="3" t="s">
        <v>8969</v>
      </c>
      <c r="S615" s="3" t="s">
        <v>8999</v>
      </c>
      <c r="T615" s="3" t="s">
        <v>89</v>
      </c>
      <c r="U615" s="3">
        <v>1</v>
      </c>
      <c r="V615" s="3" t="s">
        <v>26</v>
      </c>
      <c r="W615" s="3" t="s">
        <v>8980</v>
      </c>
      <c r="X615" s="3" t="s">
        <v>2505</v>
      </c>
      <c r="Y615" s="3" t="s">
        <v>2505</v>
      </c>
      <c r="Z615" s="3" t="s">
        <v>28</v>
      </c>
      <c r="AA615" s="3">
        <v>0</v>
      </c>
      <c r="AB615" s="3">
        <v>2007</v>
      </c>
    </row>
    <row r="616" spans="1:28" x14ac:dyDescent="0.25">
      <c r="A616">
        <v>1089</v>
      </c>
      <c r="B616" s="3" t="s">
        <v>5467</v>
      </c>
      <c r="C616" s="3" t="s">
        <v>288</v>
      </c>
      <c r="D616" s="3" t="s">
        <v>161</v>
      </c>
      <c r="E616" s="4">
        <v>0</v>
      </c>
      <c r="F616" s="4">
        <v>1</v>
      </c>
      <c r="G616" s="4">
        <v>0</v>
      </c>
      <c r="H616" s="3" t="s">
        <v>5468</v>
      </c>
      <c r="I616" s="3" t="s">
        <v>5469</v>
      </c>
      <c r="J616" s="3" t="s">
        <v>5470</v>
      </c>
      <c r="K616" s="18" t="str">
        <f t="shared" si="15"/>
        <v>Databáze H11</v>
      </c>
      <c r="L616" s="3" t="s">
        <v>4810</v>
      </c>
      <c r="M616" s="3" t="s">
        <v>7513</v>
      </c>
      <c r="N616" s="20" t="s">
        <v>7997</v>
      </c>
      <c r="O616" s="3" t="s">
        <v>8698</v>
      </c>
      <c r="P616" s="18" t="str">
        <f t="shared" si="14"/>
        <v>Katalog NK</v>
      </c>
      <c r="Q616" s="18"/>
      <c r="R616" s="3" t="s">
        <v>8961</v>
      </c>
      <c r="S616" s="3"/>
      <c r="T616" s="3" t="s">
        <v>73</v>
      </c>
      <c r="U616" s="3">
        <v>10</v>
      </c>
      <c r="V616" s="3" t="s">
        <v>293</v>
      </c>
      <c r="W616" s="3" t="s">
        <v>8980</v>
      </c>
      <c r="X616" s="3" t="s">
        <v>125</v>
      </c>
      <c r="Y616" s="3" t="s">
        <v>125</v>
      </c>
      <c r="Z616" s="3" t="s">
        <v>40</v>
      </c>
      <c r="AA616" s="3">
        <v>0</v>
      </c>
      <c r="AB616" s="3">
        <v>2007</v>
      </c>
    </row>
    <row r="617" spans="1:28" x14ac:dyDescent="0.25">
      <c r="A617">
        <v>1090</v>
      </c>
      <c r="B617" s="3" t="s">
        <v>4806</v>
      </c>
      <c r="C617" s="3" t="s">
        <v>288</v>
      </c>
      <c r="D617" s="3" t="s">
        <v>161</v>
      </c>
      <c r="E617" s="4">
        <v>0</v>
      </c>
      <c r="F617" s="4">
        <v>1</v>
      </c>
      <c r="G617" s="4">
        <v>0</v>
      </c>
      <c r="H617" s="3" t="s">
        <v>4807</v>
      </c>
      <c r="I617" s="3" t="s">
        <v>4808</v>
      </c>
      <c r="J617" s="3" t="s">
        <v>4809</v>
      </c>
      <c r="K617" s="18" t="str">
        <f t="shared" si="15"/>
        <v>Databáze H11</v>
      </c>
      <c r="L617" s="3" t="s">
        <v>4810</v>
      </c>
      <c r="M617" s="3" t="s">
        <v>7513</v>
      </c>
      <c r="N617" s="20" t="s">
        <v>7997</v>
      </c>
      <c r="O617" s="3" t="s">
        <v>8698</v>
      </c>
      <c r="P617" s="18" t="str">
        <f t="shared" si="14"/>
        <v>Katalog NK</v>
      </c>
      <c r="Q617" s="18"/>
      <c r="R617" s="3" t="s">
        <v>8961</v>
      </c>
      <c r="S617" s="3"/>
      <c r="T617" s="3" t="s">
        <v>73</v>
      </c>
      <c r="U617" s="3">
        <v>10</v>
      </c>
      <c r="V617" s="3" t="s">
        <v>293</v>
      </c>
      <c r="W617" s="3" t="s">
        <v>8980</v>
      </c>
      <c r="X617" s="3" t="s">
        <v>125</v>
      </c>
      <c r="Y617" s="3" t="s">
        <v>125</v>
      </c>
      <c r="Z617" s="3" t="s">
        <v>40</v>
      </c>
      <c r="AA617" s="3">
        <v>0</v>
      </c>
      <c r="AB617" s="3">
        <v>2007</v>
      </c>
    </row>
    <row r="618" spans="1:28" x14ac:dyDescent="0.25">
      <c r="A618">
        <v>371</v>
      </c>
      <c r="B618" s="3" t="s">
        <v>2970</v>
      </c>
      <c r="C618" s="3" t="s">
        <v>127</v>
      </c>
      <c r="D618" s="3" t="s">
        <v>20</v>
      </c>
      <c r="E618" s="4">
        <v>23.651</v>
      </c>
      <c r="F618" s="4">
        <v>1</v>
      </c>
      <c r="G618" s="4">
        <v>23.651</v>
      </c>
      <c r="H618" s="3" t="s">
        <v>2971</v>
      </c>
      <c r="I618" s="3" t="s">
        <v>2972</v>
      </c>
      <c r="J618" s="3" t="s">
        <v>2973</v>
      </c>
      <c r="K618" s="18" t="str">
        <f t="shared" si="15"/>
        <v>Databáze H11</v>
      </c>
      <c r="L618" s="3" t="s">
        <v>2970</v>
      </c>
      <c r="M618" s="3" t="s">
        <v>7513</v>
      </c>
      <c r="N618" s="20" t="s">
        <v>7632</v>
      </c>
      <c r="O618" s="3" t="s">
        <v>8697</v>
      </c>
      <c r="P618" s="18" t="str">
        <f t="shared" si="14"/>
        <v>Katalog NK</v>
      </c>
      <c r="Q618" s="18"/>
      <c r="R618" s="3" t="s">
        <v>8968</v>
      </c>
      <c r="S618" s="3" t="s">
        <v>8999</v>
      </c>
      <c r="T618" s="3" t="s">
        <v>56</v>
      </c>
      <c r="U618" s="3">
        <v>1</v>
      </c>
      <c r="V618" s="3" t="s">
        <v>47</v>
      </c>
      <c r="W618" s="3" t="s">
        <v>8980</v>
      </c>
      <c r="X618" s="3" t="s">
        <v>684</v>
      </c>
      <c r="Y618" s="3" t="s">
        <v>684</v>
      </c>
      <c r="Z618" s="3" t="s">
        <v>2974</v>
      </c>
      <c r="AA618" s="3">
        <v>0</v>
      </c>
      <c r="AB618" s="3">
        <v>2008</v>
      </c>
    </row>
    <row r="619" spans="1:28" x14ac:dyDescent="0.25">
      <c r="A619">
        <v>272</v>
      </c>
      <c r="B619" s="3" t="s">
        <v>2964</v>
      </c>
      <c r="C619" s="3" t="s">
        <v>127</v>
      </c>
      <c r="D619" s="3" t="s">
        <v>20</v>
      </c>
      <c r="E619" s="4">
        <v>46.579000000000001</v>
      </c>
      <c r="F619" s="4">
        <v>1</v>
      </c>
      <c r="G619" s="4">
        <v>46.579000000000001</v>
      </c>
      <c r="H619" s="3" t="s">
        <v>2965</v>
      </c>
      <c r="I619" s="3" t="s">
        <v>2966</v>
      </c>
      <c r="J619" s="3" t="s">
        <v>2967</v>
      </c>
      <c r="K619" s="18" t="str">
        <f t="shared" si="15"/>
        <v>Databáze H11</v>
      </c>
      <c r="L619" s="3" t="s">
        <v>2964</v>
      </c>
      <c r="M619" s="3" t="s">
        <v>7513</v>
      </c>
      <c r="N619" s="20" t="s">
        <v>7609</v>
      </c>
      <c r="O619" s="3" t="s">
        <v>8696</v>
      </c>
      <c r="P619" s="18" t="str">
        <f t="shared" si="14"/>
        <v>Katalog NK</v>
      </c>
      <c r="Q619" s="3" t="s">
        <v>9167</v>
      </c>
      <c r="R619" s="49" t="s">
        <v>8938</v>
      </c>
      <c r="S619" s="3" t="s">
        <v>8999</v>
      </c>
      <c r="T619" s="3" t="s">
        <v>66</v>
      </c>
      <c r="U619" s="3">
        <v>10</v>
      </c>
      <c r="V619" s="3" t="s">
        <v>26</v>
      </c>
      <c r="W619" s="3" t="s">
        <v>8980</v>
      </c>
      <c r="X619" s="3" t="s">
        <v>2968</v>
      </c>
      <c r="Y619" s="3" t="s">
        <v>2968</v>
      </c>
      <c r="Z619" s="3" t="s">
        <v>2969</v>
      </c>
      <c r="AA619" s="3">
        <v>0</v>
      </c>
      <c r="AB619" s="3">
        <v>2008</v>
      </c>
    </row>
    <row r="620" spans="1:28" x14ac:dyDescent="0.25">
      <c r="A620">
        <v>93</v>
      </c>
      <c r="B620" s="3" t="s">
        <v>3832</v>
      </c>
      <c r="C620" s="3" t="s">
        <v>127</v>
      </c>
      <c r="D620" s="3" t="s">
        <v>20</v>
      </c>
      <c r="E620" s="4">
        <v>47.302</v>
      </c>
      <c r="F620" s="4">
        <v>0.5</v>
      </c>
      <c r="G620" s="4">
        <v>23.651</v>
      </c>
      <c r="H620" s="3" t="s">
        <v>3833</v>
      </c>
      <c r="I620" s="3" t="s">
        <v>3834</v>
      </c>
      <c r="J620" s="3" t="s">
        <v>3835</v>
      </c>
      <c r="K620" s="18" t="str">
        <f t="shared" si="15"/>
        <v>Databáze H11</v>
      </c>
      <c r="L620" s="3" t="s">
        <v>3832</v>
      </c>
      <c r="M620" s="3" t="s">
        <v>7513</v>
      </c>
      <c r="N620" s="20" t="s">
        <v>7555</v>
      </c>
      <c r="O620" s="3" t="s">
        <v>8695</v>
      </c>
      <c r="P620" s="18" t="str">
        <f t="shared" si="14"/>
        <v>Katalog NK</v>
      </c>
      <c r="Q620" s="18"/>
      <c r="R620" s="3" t="s">
        <v>8921</v>
      </c>
      <c r="S620" s="3" t="s">
        <v>8999</v>
      </c>
      <c r="T620" s="3" t="s">
        <v>89</v>
      </c>
      <c r="U620" s="3">
        <v>1</v>
      </c>
      <c r="V620" s="3" t="s">
        <v>26</v>
      </c>
      <c r="W620" s="3" t="s">
        <v>8980</v>
      </c>
      <c r="X620" s="3" t="s">
        <v>642</v>
      </c>
      <c r="Y620" s="3" t="s">
        <v>642</v>
      </c>
      <c r="Z620" s="3" t="s">
        <v>133</v>
      </c>
      <c r="AA620" s="3">
        <v>0</v>
      </c>
      <c r="AB620" s="3">
        <v>2008</v>
      </c>
    </row>
    <row r="621" spans="1:28" x14ac:dyDescent="0.25">
      <c r="A621">
        <v>75</v>
      </c>
      <c r="B621" s="3" t="s">
        <v>2746</v>
      </c>
      <c r="C621" s="3" t="s">
        <v>127</v>
      </c>
      <c r="D621" s="3" t="s">
        <v>20</v>
      </c>
      <c r="E621" s="4">
        <v>47.302</v>
      </c>
      <c r="F621" s="4">
        <v>1</v>
      </c>
      <c r="G621" s="4">
        <v>47.302</v>
      </c>
      <c r="H621" s="3" t="s">
        <v>2747</v>
      </c>
      <c r="I621" s="3" t="s">
        <v>2748</v>
      </c>
      <c r="J621" s="3" t="s">
        <v>2749</v>
      </c>
      <c r="K621" s="18" t="str">
        <f t="shared" si="15"/>
        <v>Databáze H11</v>
      </c>
      <c r="L621" s="3" t="s">
        <v>2746</v>
      </c>
      <c r="M621" s="3" t="s">
        <v>7513</v>
      </c>
      <c r="N621" s="20" t="s">
        <v>7545</v>
      </c>
      <c r="O621" s="3" t="s">
        <v>8694</v>
      </c>
      <c r="P621" s="18" t="str">
        <f t="shared" si="14"/>
        <v>Katalog NK</v>
      </c>
      <c r="Q621" s="3" t="s">
        <v>9167</v>
      </c>
      <c r="R621" s="49" t="s">
        <v>8938</v>
      </c>
      <c r="S621" s="3" t="s">
        <v>8999</v>
      </c>
      <c r="T621" s="3" t="s">
        <v>89</v>
      </c>
      <c r="U621" s="3">
        <v>1</v>
      </c>
      <c r="V621" s="3" t="s">
        <v>26</v>
      </c>
      <c r="W621" s="3" t="s">
        <v>8980</v>
      </c>
      <c r="X621" s="3" t="s">
        <v>615</v>
      </c>
      <c r="Y621" s="3" t="s">
        <v>2750</v>
      </c>
      <c r="Z621" s="3" t="s">
        <v>28</v>
      </c>
      <c r="AA621" s="3">
        <v>0</v>
      </c>
      <c r="AB621" s="3">
        <v>2008</v>
      </c>
    </row>
    <row r="622" spans="1:28" x14ac:dyDescent="0.25">
      <c r="A622">
        <v>382</v>
      </c>
      <c r="B622" s="3" t="s">
        <v>1964</v>
      </c>
      <c r="C622" s="3" t="s">
        <v>127</v>
      </c>
      <c r="D622" s="3" t="s">
        <v>20</v>
      </c>
      <c r="E622" s="4">
        <v>23.651</v>
      </c>
      <c r="F622" s="4">
        <v>1</v>
      </c>
      <c r="G622" s="4">
        <v>23.651</v>
      </c>
      <c r="H622" s="3" t="s">
        <v>1965</v>
      </c>
      <c r="I622" s="3" t="s">
        <v>1966</v>
      </c>
      <c r="J622" s="3" t="s">
        <v>1967</v>
      </c>
      <c r="K622" s="18" t="str">
        <f t="shared" si="15"/>
        <v>Databáze H11</v>
      </c>
      <c r="L622" s="3" t="s">
        <v>1964</v>
      </c>
      <c r="M622" s="3" t="s">
        <v>7513</v>
      </c>
      <c r="N622" s="20" t="s">
        <v>7635</v>
      </c>
      <c r="O622" s="3" t="s">
        <v>8693</v>
      </c>
      <c r="P622" s="18" t="str">
        <f t="shared" si="14"/>
        <v>Katalog NK</v>
      </c>
      <c r="Q622" s="18"/>
      <c r="R622" s="3" t="s">
        <v>8931</v>
      </c>
      <c r="S622" s="3" t="s">
        <v>8999</v>
      </c>
      <c r="T622" s="3" t="s">
        <v>56</v>
      </c>
      <c r="U622" s="3">
        <v>1</v>
      </c>
      <c r="V622" s="3" t="s">
        <v>47</v>
      </c>
      <c r="W622" s="3" t="s">
        <v>8980</v>
      </c>
      <c r="X622" s="3" t="s">
        <v>218</v>
      </c>
      <c r="Y622" s="3" t="s">
        <v>218</v>
      </c>
      <c r="Z622" s="3" t="s">
        <v>1968</v>
      </c>
      <c r="AA622" s="3">
        <v>0</v>
      </c>
      <c r="AB622" s="3">
        <v>2009</v>
      </c>
    </row>
    <row r="623" spans="1:28" x14ac:dyDescent="0.25">
      <c r="A623">
        <v>286</v>
      </c>
      <c r="B623" s="3" t="s">
        <v>1437</v>
      </c>
      <c r="C623" s="3" t="s">
        <v>127</v>
      </c>
      <c r="D623" s="3" t="s">
        <v>20</v>
      </c>
      <c r="E623" s="4">
        <v>46.579000000000001</v>
      </c>
      <c r="F623" s="4">
        <v>1</v>
      </c>
      <c r="G623" s="4">
        <v>46.579000000000001</v>
      </c>
      <c r="H623" s="3" t="s">
        <v>1438</v>
      </c>
      <c r="I623" s="3" t="s">
        <v>1439</v>
      </c>
      <c r="J623" s="3" t="s">
        <v>1440</v>
      </c>
      <c r="K623" s="18" t="str">
        <f t="shared" si="15"/>
        <v>Databáze H11</v>
      </c>
      <c r="L623" s="3" t="s">
        <v>1437</v>
      </c>
      <c r="M623" s="3" t="s">
        <v>7513</v>
      </c>
      <c r="N623" s="20" t="s">
        <v>7615</v>
      </c>
      <c r="O623" s="3" t="s">
        <v>8691</v>
      </c>
      <c r="P623" s="18" t="str">
        <f t="shared" si="14"/>
        <v>Katalog NK</v>
      </c>
      <c r="Q623" s="18"/>
      <c r="R623" s="3" t="s">
        <v>8921</v>
      </c>
      <c r="S623" s="3" t="s">
        <v>8999</v>
      </c>
      <c r="T623" s="3" t="s">
        <v>73</v>
      </c>
      <c r="U623" s="3">
        <v>10</v>
      </c>
      <c r="V623" s="3" t="s">
        <v>26</v>
      </c>
      <c r="W623" s="3" t="s">
        <v>8980</v>
      </c>
      <c r="X623" s="3" t="s">
        <v>705</v>
      </c>
      <c r="Y623" s="3" t="s">
        <v>705</v>
      </c>
      <c r="Z623" s="3" t="s">
        <v>40</v>
      </c>
      <c r="AA623" s="3">
        <v>0</v>
      </c>
      <c r="AB623" s="3">
        <v>2009</v>
      </c>
    </row>
    <row r="624" spans="1:28" x14ac:dyDescent="0.25">
      <c r="A624">
        <v>304</v>
      </c>
      <c r="B624" s="3" t="s">
        <v>1272</v>
      </c>
      <c r="C624" s="3" t="s">
        <v>127</v>
      </c>
      <c r="D624" s="3" t="s">
        <v>20</v>
      </c>
      <c r="E624" s="4">
        <v>46.579000000000001</v>
      </c>
      <c r="F624" s="4">
        <v>1</v>
      </c>
      <c r="G624" s="4">
        <v>46.579000000000001</v>
      </c>
      <c r="H624" s="3" t="s">
        <v>1273</v>
      </c>
      <c r="I624" s="3" t="s">
        <v>1274</v>
      </c>
      <c r="J624" s="3" t="s">
        <v>1275</v>
      </c>
      <c r="K624" s="18" t="str">
        <f t="shared" si="15"/>
        <v>Databáze H11</v>
      </c>
      <c r="L624" s="3" t="s">
        <v>1272</v>
      </c>
      <c r="M624" s="3" t="s">
        <v>7513</v>
      </c>
      <c r="N624" s="20" t="s">
        <v>7620</v>
      </c>
      <c r="O624" s="3" t="s">
        <v>8690</v>
      </c>
      <c r="P624" s="18" t="str">
        <f t="shared" si="14"/>
        <v>Katalog NK</v>
      </c>
      <c r="Q624" s="18"/>
      <c r="R624" s="3" t="s">
        <v>8931</v>
      </c>
      <c r="S624" s="3" t="s">
        <v>8999</v>
      </c>
      <c r="T624" s="3" t="s">
        <v>73</v>
      </c>
      <c r="U624" s="3">
        <v>10</v>
      </c>
      <c r="V624" s="3" t="s">
        <v>26</v>
      </c>
      <c r="W624" s="3" t="s">
        <v>8980</v>
      </c>
      <c r="X624" s="3" t="s">
        <v>1092</v>
      </c>
      <c r="Y624" s="3" t="s">
        <v>1092</v>
      </c>
      <c r="Z624" s="3" t="s">
        <v>1239</v>
      </c>
      <c r="AA624" s="3">
        <v>0</v>
      </c>
      <c r="AB624" s="3">
        <v>2009</v>
      </c>
    </row>
    <row r="625" spans="1:28" x14ac:dyDescent="0.25">
      <c r="A625">
        <v>332</v>
      </c>
      <c r="B625" s="3" t="s">
        <v>149</v>
      </c>
      <c r="C625" s="3" t="s">
        <v>127</v>
      </c>
      <c r="D625" s="3" t="s">
        <v>20</v>
      </c>
      <c r="E625" s="4">
        <v>46.579000000000001</v>
      </c>
      <c r="F625" s="4">
        <v>1</v>
      </c>
      <c r="G625" s="4">
        <v>46.579000000000001</v>
      </c>
      <c r="H625" s="3" t="s">
        <v>150</v>
      </c>
      <c r="I625" s="3" t="s">
        <v>151</v>
      </c>
      <c r="J625" s="3" t="s">
        <v>152</v>
      </c>
      <c r="K625" s="18" t="str">
        <f t="shared" si="15"/>
        <v>Databáze H11</v>
      </c>
      <c r="L625" s="3" t="s">
        <v>149</v>
      </c>
      <c r="M625" s="3" t="s">
        <v>7513</v>
      </c>
      <c r="N625" s="20" t="s">
        <v>7627</v>
      </c>
      <c r="O625" s="3" t="s">
        <v>8689</v>
      </c>
      <c r="P625" s="18" t="str">
        <f t="shared" si="14"/>
        <v>Katalog NK</v>
      </c>
      <c r="Q625" s="18"/>
      <c r="R625" s="3" t="s">
        <v>8921</v>
      </c>
      <c r="S625" s="3" t="s">
        <v>8999</v>
      </c>
      <c r="T625" s="3" t="s">
        <v>73</v>
      </c>
      <c r="U625" s="3">
        <v>10</v>
      </c>
      <c r="V625" s="3" t="s">
        <v>26</v>
      </c>
      <c r="W625" s="3" t="s">
        <v>8980</v>
      </c>
      <c r="X625" s="3" t="s">
        <v>153</v>
      </c>
      <c r="Y625" s="3" t="s">
        <v>153</v>
      </c>
      <c r="Z625" s="3" t="s">
        <v>154</v>
      </c>
      <c r="AA625" s="3">
        <v>0</v>
      </c>
      <c r="AB625" s="3">
        <v>2010</v>
      </c>
    </row>
    <row r="626" spans="1:28" x14ac:dyDescent="0.25">
      <c r="A626">
        <v>351</v>
      </c>
      <c r="B626" s="3" t="s">
        <v>61</v>
      </c>
      <c r="C626" s="3" t="s">
        <v>19</v>
      </c>
      <c r="D626" s="3" t="s">
        <v>20</v>
      </c>
      <c r="E626" s="4">
        <v>46.579000000000001</v>
      </c>
      <c r="F626" s="4">
        <v>8.9999999999999993E-3</v>
      </c>
      <c r="G626" s="4">
        <v>0.42699999999999999</v>
      </c>
      <c r="H626" s="3" t="s">
        <v>62</v>
      </c>
      <c r="I626" s="3" t="s">
        <v>63</v>
      </c>
      <c r="J626" s="3" t="s">
        <v>64</v>
      </c>
      <c r="K626" s="18" t="str">
        <f t="shared" si="15"/>
        <v>Databáze H11</v>
      </c>
      <c r="L626" s="3" t="s">
        <v>65</v>
      </c>
      <c r="M626" s="3" t="s">
        <v>7513</v>
      </c>
      <c r="N626" s="20" t="s">
        <v>7798</v>
      </c>
      <c r="O626" s="3" t="s">
        <v>8688</v>
      </c>
      <c r="P626" s="18" t="str">
        <f t="shared" si="14"/>
        <v>Katalog NK</v>
      </c>
      <c r="Q626" s="3" t="s">
        <v>9167</v>
      </c>
      <c r="R626" s="49" t="s">
        <v>8930</v>
      </c>
      <c r="S626" s="3" t="s">
        <v>8999</v>
      </c>
      <c r="T626" s="3" t="s">
        <v>66</v>
      </c>
      <c r="U626" s="3">
        <v>10</v>
      </c>
      <c r="V626" s="3" t="s">
        <v>26</v>
      </c>
      <c r="W626" s="3" t="s">
        <v>8980</v>
      </c>
      <c r="X626" s="3" t="s">
        <v>67</v>
      </c>
      <c r="Y626" s="3" t="s">
        <v>67</v>
      </c>
      <c r="Z626" s="3" t="s">
        <v>40</v>
      </c>
      <c r="AA626" s="3">
        <v>0</v>
      </c>
      <c r="AB626" s="3">
        <v>2010</v>
      </c>
    </row>
    <row r="627" spans="1:28" x14ac:dyDescent="0.25">
      <c r="A627">
        <v>139</v>
      </c>
      <c r="B627" s="3" t="s">
        <v>2275</v>
      </c>
      <c r="C627" s="3" t="s">
        <v>127</v>
      </c>
      <c r="D627" s="3" t="s">
        <v>20</v>
      </c>
      <c r="E627" s="4">
        <v>47.302</v>
      </c>
      <c r="F627" s="4">
        <v>1</v>
      </c>
      <c r="G627" s="4">
        <v>47.302</v>
      </c>
      <c r="H627" s="3" t="s">
        <v>2276</v>
      </c>
      <c r="I627" s="3" t="s">
        <v>2277</v>
      </c>
      <c r="J627" s="3" t="s">
        <v>2278</v>
      </c>
      <c r="K627" s="18" t="str">
        <f t="shared" si="15"/>
        <v>Databáze H11</v>
      </c>
      <c r="L627" s="3" t="s">
        <v>2275</v>
      </c>
      <c r="M627" s="3" t="s">
        <v>7513</v>
      </c>
      <c r="N627" s="20" t="s">
        <v>7567</v>
      </c>
      <c r="O627" s="3" t="s">
        <v>8687</v>
      </c>
      <c r="P627" s="18" t="str">
        <f t="shared" si="14"/>
        <v>Katalog NK</v>
      </c>
      <c r="Q627" s="18"/>
      <c r="R627" s="3" t="s">
        <v>8926</v>
      </c>
      <c r="S627" s="3" t="s">
        <v>8999</v>
      </c>
      <c r="T627" s="3" t="s">
        <v>89</v>
      </c>
      <c r="U627" s="3">
        <v>1</v>
      </c>
      <c r="V627" s="3" t="s">
        <v>26</v>
      </c>
      <c r="W627" s="3" t="s">
        <v>8980</v>
      </c>
      <c r="X627" s="3" t="s">
        <v>2279</v>
      </c>
      <c r="Y627" s="3" t="s">
        <v>2280</v>
      </c>
      <c r="Z627" s="3" t="s">
        <v>133</v>
      </c>
      <c r="AA627" s="3">
        <v>0</v>
      </c>
      <c r="AB627" s="3">
        <v>2009</v>
      </c>
    </row>
    <row r="628" spans="1:28" x14ac:dyDescent="0.25">
      <c r="A628">
        <v>326</v>
      </c>
      <c r="B628" s="3" t="s">
        <v>591</v>
      </c>
      <c r="C628" s="3" t="s">
        <v>127</v>
      </c>
      <c r="D628" s="3" t="s">
        <v>20</v>
      </c>
      <c r="E628" s="4">
        <v>46.579000000000001</v>
      </c>
      <c r="F628" s="4">
        <v>1</v>
      </c>
      <c r="G628" s="4">
        <v>46.579000000000001</v>
      </c>
      <c r="H628" s="3" t="s">
        <v>592</v>
      </c>
      <c r="I628" s="3" t="s">
        <v>593</v>
      </c>
      <c r="J628" s="3" t="s">
        <v>594</v>
      </c>
      <c r="K628" s="18" t="str">
        <f t="shared" si="15"/>
        <v>Databáze H11</v>
      </c>
      <c r="L628" s="3" t="s">
        <v>591</v>
      </c>
      <c r="M628" s="3" t="s">
        <v>7513</v>
      </c>
      <c r="N628" s="20" t="s">
        <v>7626</v>
      </c>
      <c r="O628" s="3" t="s">
        <v>8686</v>
      </c>
      <c r="P628" s="18" t="str">
        <f t="shared" ref="P628:P691" si="16">HYPERLINK(O628,"Katalog NK")</f>
        <v>Katalog NK</v>
      </c>
      <c r="Q628" s="18"/>
      <c r="R628" s="3" t="s">
        <v>8921</v>
      </c>
      <c r="S628" s="3" t="s">
        <v>8999</v>
      </c>
      <c r="T628" s="3" t="s">
        <v>25</v>
      </c>
      <c r="U628" s="3">
        <v>10</v>
      </c>
      <c r="V628" s="3" t="s">
        <v>26</v>
      </c>
      <c r="W628" s="3" t="s">
        <v>8980</v>
      </c>
      <c r="X628" s="3" t="s">
        <v>167</v>
      </c>
      <c r="Y628" s="3" t="s">
        <v>167</v>
      </c>
      <c r="Z628" s="3" t="s">
        <v>28</v>
      </c>
      <c r="AA628" s="3">
        <v>0</v>
      </c>
      <c r="AB628" s="3">
        <v>2010</v>
      </c>
    </row>
    <row r="629" spans="1:28" x14ac:dyDescent="0.25">
      <c r="A629">
        <v>197</v>
      </c>
      <c r="B629" s="3" t="s">
        <v>881</v>
      </c>
      <c r="C629" s="3" t="s">
        <v>127</v>
      </c>
      <c r="D629" s="3" t="s">
        <v>20</v>
      </c>
      <c r="E629" s="4">
        <v>47.302</v>
      </c>
      <c r="F629" s="4">
        <v>1</v>
      </c>
      <c r="G629" s="4">
        <v>47.302</v>
      </c>
      <c r="H629" s="3" t="s">
        <v>882</v>
      </c>
      <c r="I629" s="3" t="s">
        <v>883</v>
      </c>
      <c r="J629" s="3" t="s">
        <v>884</v>
      </c>
      <c r="K629" s="18" t="str">
        <f t="shared" si="15"/>
        <v>Databáze H11</v>
      </c>
      <c r="L629" s="3" t="s">
        <v>881</v>
      </c>
      <c r="M629" s="3" t="s">
        <v>7513</v>
      </c>
      <c r="N629" s="20" t="s">
        <v>7575</v>
      </c>
      <c r="O629" s="3" t="s">
        <v>8685</v>
      </c>
      <c r="P629" s="18" t="str">
        <f t="shared" si="16"/>
        <v>Katalog NK</v>
      </c>
      <c r="Q629" s="18"/>
      <c r="R629" s="3" t="s">
        <v>8926</v>
      </c>
      <c r="S629" s="3" t="s">
        <v>8999</v>
      </c>
      <c r="T629" s="3" t="s">
        <v>89</v>
      </c>
      <c r="U629" s="3">
        <v>1</v>
      </c>
      <c r="V629" s="3" t="s">
        <v>26</v>
      </c>
      <c r="W629" s="3" t="s">
        <v>8980</v>
      </c>
      <c r="X629" s="3" t="s">
        <v>590</v>
      </c>
      <c r="Y629" s="3" t="s">
        <v>885</v>
      </c>
      <c r="Z629" s="3" t="s">
        <v>133</v>
      </c>
      <c r="AA629" s="3">
        <v>0</v>
      </c>
      <c r="AB629" s="3">
        <v>2010</v>
      </c>
    </row>
    <row r="630" spans="1:28" x14ac:dyDescent="0.25">
      <c r="A630">
        <v>200</v>
      </c>
      <c r="B630" s="3" t="s">
        <v>126</v>
      </c>
      <c r="C630" s="3" t="s">
        <v>127</v>
      </c>
      <c r="D630" s="3" t="s">
        <v>20</v>
      </c>
      <c r="E630" s="4">
        <v>47.302</v>
      </c>
      <c r="F630" s="4">
        <v>1</v>
      </c>
      <c r="G630" s="4">
        <v>47.302</v>
      </c>
      <c r="H630" s="3" t="s">
        <v>128</v>
      </c>
      <c r="I630" s="3" t="s">
        <v>129</v>
      </c>
      <c r="J630" s="3" t="s">
        <v>130</v>
      </c>
      <c r="K630" s="18" t="str">
        <f t="shared" si="15"/>
        <v>Databáze H11</v>
      </c>
      <c r="L630" s="3" t="s">
        <v>126</v>
      </c>
      <c r="M630" s="3" t="s">
        <v>7513</v>
      </c>
      <c r="N630" s="20" t="s">
        <v>7577</v>
      </c>
      <c r="O630" s="3" t="s">
        <v>8684</v>
      </c>
      <c r="P630" s="18" t="str">
        <f t="shared" si="16"/>
        <v>Katalog NK</v>
      </c>
      <c r="Q630" s="18"/>
      <c r="R630" s="3" t="s">
        <v>8967</v>
      </c>
      <c r="S630" s="3" t="s">
        <v>8999</v>
      </c>
      <c r="T630" s="3" t="s">
        <v>89</v>
      </c>
      <c r="U630" s="3">
        <v>1</v>
      </c>
      <c r="V630" s="3" t="s">
        <v>26</v>
      </c>
      <c r="W630" s="3" t="s">
        <v>8980</v>
      </c>
      <c r="X630" s="3" t="s">
        <v>131</v>
      </c>
      <c r="Y630" s="3" t="s">
        <v>132</v>
      </c>
      <c r="Z630" s="3" t="s">
        <v>133</v>
      </c>
      <c r="AA630" s="3">
        <v>0</v>
      </c>
      <c r="AB630" s="3">
        <v>2010</v>
      </c>
    </row>
    <row r="631" spans="1:28" x14ac:dyDescent="0.25">
      <c r="A631">
        <v>30</v>
      </c>
      <c r="B631" s="3" t="s">
        <v>5725</v>
      </c>
      <c r="C631" s="3" t="s">
        <v>127</v>
      </c>
      <c r="D631" s="3" t="s">
        <v>20</v>
      </c>
      <c r="E631" s="4">
        <v>47.302</v>
      </c>
      <c r="F631" s="4">
        <v>1</v>
      </c>
      <c r="G631" s="4">
        <v>47.302</v>
      </c>
      <c r="H631" s="3" t="s">
        <v>5726</v>
      </c>
      <c r="I631" s="3" t="s">
        <v>5727</v>
      </c>
      <c r="J631" s="3" t="s">
        <v>5728</v>
      </c>
      <c r="K631" s="18" t="str">
        <f t="shared" si="15"/>
        <v>Databáze H11</v>
      </c>
      <c r="L631" s="3" t="s">
        <v>5725</v>
      </c>
      <c r="M631" s="3" t="s">
        <v>7513</v>
      </c>
      <c r="N631" s="20" t="s">
        <v>7531</v>
      </c>
      <c r="O631" s="3" t="s">
        <v>8683</v>
      </c>
      <c r="P631" s="18" t="str">
        <f t="shared" si="16"/>
        <v>Katalog NK</v>
      </c>
      <c r="Q631" s="3" t="s">
        <v>9167</v>
      </c>
      <c r="R631" s="49" t="s">
        <v>8938</v>
      </c>
      <c r="S631" s="3" t="s">
        <v>8999</v>
      </c>
      <c r="T631" s="3" t="s">
        <v>89</v>
      </c>
      <c r="U631" s="3">
        <v>1</v>
      </c>
      <c r="V631" s="3" t="s">
        <v>26</v>
      </c>
      <c r="W631" s="3" t="s">
        <v>8980</v>
      </c>
      <c r="X631" s="3" t="s">
        <v>751</v>
      </c>
      <c r="Y631" s="3" t="s">
        <v>751</v>
      </c>
      <c r="Z631" s="3" t="s">
        <v>60</v>
      </c>
      <c r="AA631" s="3">
        <v>0</v>
      </c>
      <c r="AB631" s="3">
        <v>2007</v>
      </c>
    </row>
    <row r="632" spans="1:28" x14ac:dyDescent="0.25">
      <c r="A632">
        <v>106</v>
      </c>
      <c r="B632" s="3" t="s">
        <v>2835</v>
      </c>
      <c r="C632" s="3" t="s">
        <v>127</v>
      </c>
      <c r="D632" s="3" t="s">
        <v>20</v>
      </c>
      <c r="E632" s="4">
        <v>47.302</v>
      </c>
      <c r="F632" s="4">
        <v>1</v>
      </c>
      <c r="G632" s="4">
        <v>47.302</v>
      </c>
      <c r="H632" s="3" t="s">
        <v>2836</v>
      </c>
      <c r="I632" s="3" t="s">
        <v>2837</v>
      </c>
      <c r="J632" s="3" t="s">
        <v>2838</v>
      </c>
      <c r="K632" s="18" t="str">
        <f t="shared" si="15"/>
        <v>Databáze H11</v>
      </c>
      <c r="L632" s="3" t="s">
        <v>2835</v>
      </c>
      <c r="M632" s="3" t="s">
        <v>7513</v>
      </c>
      <c r="N632" s="20" t="s">
        <v>7560</v>
      </c>
      <c r="O632" s="3" t="s">
        <v>8682</v>
      </c>
      <c r="P632" s="18" t="str">
        <f t="shared" si="16"/>
        <v>Katalog NK</v>
      </c>
      <c r="Q632" s="18"/>
      <c r="R632" s="3" t="s">
        <v>8922</v>
      </c>
      <c r="S632" s="3" t="s">
        <v>8999</v>
      </c>
      <c r="T632" s="3" t="s">
        <v>89</v>
      </c>
      <c r="U632" s="3">
        <v>1</v>
      </c>
      <c r="V632" s="3" t="s">
        <v>26</v>
      </c>
      <c r="W632" s="3" t="s">
        <v>8980</v>
      </c>
      <c r="X632" s="3" t="s">
        <v>989</v>
      </c>
      <c r="Y632" s="3" t="s">
        <v>989</v>
      </c>
      <c r="Z632" s="3" t="s">
        <v>60</v>
      </c>
      <c r="AA632" s="3">
        <v>0</v>
      </c>
      <c r="AB632" s="3">
        <v>2008</v>
      </c>
    </row>
    <row r="633" spans="1:28" x14ac:dyDescent="0.25">
      <c r="A633">
        <v>419</v>
      </c>
      <c r="B633" s="3" t="s">
        <v>4027</v>
      </c>
      <c r="C633" s="3" t="s">
        <v>19</v>
      </c>
      <c r="D633" s="3" t="s">
        <v>20</v>
      </c>
      <c r="E633" s="4">
        <v>17.678000000000001</v>
      </c>
      <c r="F633" s="4">
        <v>7.6999999999999999E-2</v>
      </c>
      <c r="G633" s="4">
        <v>1.3540000000000001</v>
      </c>
      <c r="H633" s="3" t="s">
        <v>4028</v>
      </c>
      <c r="I633" s="3" t="s">
        <v>4029</v>
      </c>
      <c r="J633" s="3" t="s">
        <v>4030</v>
      </c>
      <c r="K633" s="18" t="str">
        <f t="shared" si="15"/>
        <v>Databáze H11</v>
      </c>
      <c r="L633" s="3" t="s">
        <v>4031</v>
      </c>
      <c r="M633" s="3" t="s">
        <v>7513</v>
      </c>
      <c r="N633" s="20" t="s">
        <v>7813</v>
      </c>
      <c r="O633" s="3" t="s">
        <v>8681</v>
      </c>
      <c r="P633" s="18" t="str">
        <f t="shared" si="16"/>
        <v>Katalog NK</v>
      </c>
      <c r="Q633" s="18"/>
      <c r="R633" s="3" t="s">
        <v>8922</v>
      </c>
      <c r="S633" s="3" t="s">
        <v>8999</v>
      </c>
      <c r="T633" s="3" t="s">
        <v>4032</v>
      </c>
      <c r="U633" s="3">
        <v>9</v>
      </c>
      <c r="V633" s="3" t="s">
        <v>47</v>
      </c>
      <c r="W633" s="3" t="s">
        <v>8980</v>
      </c>
      <c r="X633" s="3" t="s">
        <v>3983</v>
      </c>
      <c r="Y633" s="3" t="s">
        <v>3983</v>
      </c>
      <c r="Z633" s="3" t="s">
        <v>4033</v>
      </c>
      <c r="AA633" s="3">
        <v>0</v>
      </c>
      <c r="AB633" s="3">
        <v>2008</v>
      </c>
    </row>
    <row r="634" spans="1:28" x14ac:dyDescent="0.25">
      <c r="A634">
        <v>196</v>
      </c>
      <c r="B634" s="3" t="s">
        <v>569</v>
      </c>
      <c r="C634" s="3" t="s">
        <v>19</v>
      </c>
      <c r="D634" s="3" t="s">
        <v>20</v>
      </c>
      <c r="E634" s="4">
        <v>47.302</v>
      </c>
      <c r="F634" s="4">
        <v>0.1</v>
      </c>
      <c r="G634" s="4">
        <v>4.7300000000000004</v>
      </c>
      <c r="H634" s="3" t="s">
        <v>570</v>
      </c>
      <c r="I634" s="3" t="s">
        <v>571</v>
      </c>
      <c r="J634" s="3" t="s">
        <v>572</v>
      </c>
      <c r="K634" s="18" t="str">
        <f t="shared" si="15"/>
        <v>Databáze H11</v>
      </c>
      <c r="L634" s="3" t="s">
        <v>217</v>
      </c>
      <c r="M634" s="3" t="s">
        <v>7513</v>
      </c>
      <c r="N634" s="20" t="s">
        <v>7730</v>
      </c>
      <c r="O634" s="3" t="s">
        <v>8680</v>
      </c>
      <c r="P634" s="18" t="str">
        <f t="shared" si="16"/>
        <v>Katalog NK</v>
      </c>
      <c r="Q634" s="18"/>
      <c r="R634" s="3" t="s">
        <v>8926</v>
      </c>
      <c r="S634" s="3" t="s">
        <v>8999</v>
      </c>
      <c r="T634" s="3" t="s">
        <v>89</v>
      </c>
      <c r="U634" s="3">
        <v>1</v>
      </c>
      <c r="V634" s="3" t="s">
        <v>26</v>
      </c>
      <c r="W634" s="3" t="s">
        <v>8980</v>
      </c>
      <c r="X634" s="3" t="s">
        <v>527</v>
      </c>
      <c r="Y634" s="3" t="s">
        <v>573</v>
      </c>
      <c r="Z634" s="3" t="s">
        <v>574</v>
      </c>
      <c r="AA634" s="3">
        <v>0</v>
      </c>
      <c r="AB634" s="3">
        <v>2010</v>
      </c>
    </row>
    <row r="635" spans="1:28" x14ac:dyDescent="0.25">
      <c r="A635">
        <v>387</v>
      </c>
      <c r="B635" s="3" t="s">
        <v>213</v>
      </c>
      <c r="C635" s="3" t="s">
        <v>19</v>
      </c>
      <c r="D635" s="3" t="s">
        <v>20</v>
      </c>
      <c r="E635" s="4">
        <v>23.651</v>
      </c>
      <c r="F635" s="4">
        <v>0.1</v>
      </c>
      <c r="G635" s="4">
        <v>2.3650000000000002</v>
      </c>
      <c r="H635" s="3" t="s">
        <v>214</v>
      </c>
      <c r="I635" s="3" t="s">
        <v>215</v>
      </c>
      <c r="J635" s="3" t="s">
        <v>216</v>
      </c>
      <c r="K635" s="18" t="str">
        <f t="shared" si="15"/>
        <v>Databáze H11</v>
      </c>
      <c r="L635" s="3" t="s">
        <v>217</v>
      </c>
      <c r="M635" s="3" t="s">
        <v>7513</v>
      </c>
      <c r="N635" s="20" t="s">
        <v>7730</v>
      </c>
      <c r="O635" s="3" t="s">
        <v>8680</v>
      </c>
      <c r="P635" s="18" t="str">
        <f t="shared" si="16"/>
        <v>Katalog NK</v>
      </c>
      <c r="Q635" s="18"/>
      <c r="R635" s="3" t="s">
        <v>8926</v>
      </c>
      <c r="S635" s="3" t="s">
        <v>8999</v>
      </c>
      <c r="T635" s="3" t="s">
        <v>56</v>
      </c>
      <c r="U635" s="3">
        <v>1</v>
      </c>
      <c r="V635" s="3" t="s">
        <v>47</v>
      </c>
      <c r="W635" s="3" t="s">
        <v>8980</v>
      </c>
      <c r="X635" s="3" t="s">
        <v>218</v>
      </c>
      <c r="Y635" s="3" t="s">
        <v>218</v>
      </c>
      <c r="Z635" s="3" t="s">
        <v>219</v>
      </c>
      <c r="AA635" s="3">
        <v>0</v>
      </c>
      <c r="AB635" s="3">
        <v>2010</v>
      </c>
    </row>
    <row r="636" spans="1:28" x14ac:dyDescent="0.25">
      <c r="A636">
        <v>388</v>
      </c>
      <c r="B636" s="3" t="s">
        <v>679</v>
      </c>
      <c r="C636" s="3" t="s">
        <v>19</v>
      </c>
      <c r="D636" s="3" t="s">
        <v>20</v>
      </c>
      <c r="E636" s="4">
        <v>23.651</v>
      </c>
      <c r="F636" s="4">
        <v>0.1</v>
      </c>
      <c r="G636" s="4">
        <v>2.3650000000000002</v>
      </c>
      <c r="H636" s="3" t="s">
        <v>680</v>
      </c>
      <c r="I636" s="3" t="s">
        <v>681</v>
      </c>
      <c r="J636" s="3" t="s">
        <v>682</v>
      </c>
      <c r="K636" s="18" t="str">
        <f t="shared" si="15"/>
        <v>Databáze H11</v>
      </c>
      <c r="L636" s="3" t="s">
        <v>683</v>
      </c>
      <c r="M636" s="3" t="s">
        <v>7513</v>
      </c>
      <c r="N636" s="20" t="s">
        <v>7730</v>
      </c>
      <c r="O636" s="3" t="s">
        <v>8680</v>
      </c>
      <c r="P636" s="18" t="str">
        <f t="shared" si="16"/>
        <v>Katalog NK</v>
      </c>
      <c r="Q636" s="18"/>
      <c r="R636" s="3" t="s">
        <v>8926</v>
      </c>
      <c r="S636" s="3" t="s">
        <v>8999</v>
      </c>
      <c r="T636" s="3" t="s">
        <v>56</v>
      </c>
      <c r="U636" s="3">
        <v>1</v>
      </c>
      <c r="V636" s="3" t="s">
        <v>47</v>
      </c>
      <c r="W636" s="3" t="s">
        <v>8980</v>
      </c>
      <c r="X636" s="3" t="s">
        <v>684</v>
      </c>
      <c r="Y636" s="3" t="s">
        <v>684</v>
      </c>
      <c r="Z636" s="3" t="s">
        <v>40</v>
      </c>
      <c r="AA636" s="3">
        <v>0</v>
      </c>
      <c r="AB636" s="3">
        <v>2010</v>
      </c>
    </row>
    <row r="637" spans="1:28" x14ac:dyDescent="0.25">
      <c r="A637">
        <v>34</v>
      </c>
      <c r="B637" s="3" t="s">
        <v>5270</v>
      </c>
      <c r="C637" s="3" t="s">
        <v>19</v>
      </c>
      <c r="D637" s="3" t="s">
        <v>20</v>
      </c>
      <c r="E637" s="4">
        <v>47.302</v>
      </c>
      <c r="F637" s="4">
        <v>0.224</v>
      </c>
      <c r="G637" s="4">
        <v>10.59</v>
      </c>
      <c r="H637" s="3" t="s">
        <v>5271</v>
      </c>
      <c r="I637" s="3" t="s">
        <v>5272</v>
      </c>
      <c r="J637" s="3" t="s">
        <v>5273</v>
      </c>
      <c r="K637" s="18" t="str">
        <f t="shared" si="15"/>
        <v>Databáze H11</v>
      </c>
      <c r="L637" s="3" t="s">
        <v>5274</v>
      </c>
      <c r="M637" s="3" t="s">
        <v>7513</v>
      </c>
      <c r="N637" s="20" t="s">
        <v>7660</v>
      </c>
      <c r="O637" s="3" t="s">
        <v>8679</v>
      </c>
      <c r="P637" s="18" t="str">
        <f t="shared" si="16"/>
        <v>Katalog NK</v>
      </c>
      <c r="Q637" s="3" t="s">
        <v>9167</v>
      </c>
      <c r="R637" s="49" t="s">
        <v>8938</v>
      </c>
      <c r="S637" s="3" t="s">
        <v>8999</v>
      </c>
      <c r="T637" s="3" t="s">
        <v>89</v>
      </c>
      <c r="U637" s="3">
        <v>1</v>
      </c>
      <c r="V637" s="3" t="s">
        <v>26</v>
      </c>
      <c r="W637" s="3" t="s">
        <v>8980</v>
      </c>
      <c r="X637" s="3" t="s">
        <v>476</v>
      </c>
      <c r="Y637" s="3" t="s">
        <v>476</v>
      </c>
      <c r="Z637" s="3" t="s">
        <v>5275</v>
      </c>
      <c r="AA637" s="3">
        <v>0</v>
      </c>
      <c r="AB637" s="3">
        <v>2007</v>
      </c>
    </row>
    <row r="638" spans="1:28" x14ac:dyDescent="0.25">
      <c r="A638">
        <v>377</v>
      </c>
      <c r="B638" s="3" t="s">
        <v>1870</v>
      </c>
      <c r="C638" s="3" t="s">
        <v>127</v>
      </c>
      <c r="D638" s="3" t="s">
        <v>20</v>
      </c>
      <c r="E638" s="4">
        <v>23.651</v>
      </c>
      <c r="F638" s="4">
        <v>1</v>
      </c>
      <c r="G638" s="4">
        <v>23.651</v>
      </c>
      <c r="H638" s="3" t="s">
        <v>1871</v>
      </c>
      <c r="I638" s="3" t="s">
        <v>1872</v>
      </c>
      <c r="J638" s="3" t="s">
        <v>1873</v>
      </c>
      <c r="K638" s="18" t="str">
        <f t="shared" si="15"/>
        <v>Databáze H11</v>
      </c>
      <c r="L638" s="3" t="s">
        <v>1870</v>
      </c>
      <c r="M638" s="3" t="s">
        <v>7513</v>
      </c>
      <c r="N638" s="20" t="s">
        <v>7634</v>
      </c>
      <c r="O638" s="3" t="s">
        <v>8678</v>
      </c>
      <c r="P638" s="18" t="str">
        <f t="shared" si="16"/>
        <v>Katalog NK</v>
      </c>
      <c r="Q638" s="18"/>
      <c r="R638" s="3" t="s">
        <v>8921</v>
      </c>
      <c r="S638" s="3" t="s">
        <v>8999</v>
      </c>
      <c r="T638" s="3" t="s">
        <v>56</v>
      </c>
      <c r="U638" s="3">
        <v>1</v>
      </c>
      <c r="V638" s="3" t="s">
        <v>47</v>
      </c>
      <c r="W638" s="3" t="s">
        <v>8980</v>
      </c>
      <c r="X638" s="3" t="s">
        <v>1682</v>
      </c>
      <c r="Y638" s="3" t="s">
        <v>1682</v>
      </c>
      <c r="Z638" s="3" t="s">
        <v>40</v>
      </c>
      <c r="AA638" s="3">
        <v>0</v>
      </c>
      <c r="AB638" s="3">
        <v>2009</v>
      </c>
    </row>
    <row r="639" spans="1:28" hidden="1" x14ac:dyDescent="0.25">
      <c r="A639">
        <v>750</v>
      </c>
      <c r="B639" s="3" t="s">
        <v>6267</v>
      </c>
      <c r="C639" s="3" t="s">
        <v>288</v>
      </c>
      <c r="D639" s="3" t="s">
        <v>161</v>
      </c>
      <c r="E639" s="4">
        <v>0</v>
      </c>
      <c r="F639" s="4">
        <v>1</v>
      </c>
      <c r="G639" s="4">
        <v>0</v>
      </c>
      <c r="H639" s="3" t="s">
        <v>6268</v>
      </c>
      <c r="I639" s="3" t="s">
        <v>6269</v>
      </c>
      <c r="J639" s="3" t="s">
        <v>6270</v>
      </c>
      <c r="K639" s="18" t="str">
        <f t="shared" si="15"/>
        <v>Databáze H11</v>
      </c>
      <c r="L639" s="3" t="s">
        <v>6271</v>
      </c>
      <c r="M639" s="3" t="s">
        <v>7513</v>
      </c>
      <c r="N639" s="20" t="s">
        <v>7865</v>
      </c>
      <c r="O639" s="3" t="s">
        <v>8818</v>
      </c>
      <c r="P639" s="18" t="str">
        <f t="shared" si="16"/>
        <v>Katalog NK</v>
      </c>
      <c r="Q639" s="18"/>
      <c r="R639" s="3" t="s">
        <v>8920</v>
      </c>
      <c r="S639" s="3"/>
      <c r="T639" s="3" t="s">
        <v>73</v>
      </c>
      <c r="U639" s="3">
        <v>10</v>
      </c>
      <c r="V639" s="3" t="s">
        <v>293</v>
      </c>
      <c r="W639" s="3" t="s">
        <v>8980</v>
      </c>
      <c r="X639" s="3" t="s">
        <v>1092</v>
      </c>
      <c r="Y639" s="3" t="s">
        <v>1092</v>
      </c>
      <c r="Z639" s="3" t="s">
        <v>1239</v>
      </c>
      <c r="AA639" s="3">
        <v>0</v>
      </c>
      <c r="AB639" s="3">
        <v>2006</v>
      </c>
    </row>
    <row r="640" spans="1:28" hidden="1" x14ac:dyDescent="0.25">
      <c r="A640">
        <v>772</v>
      </c>
      <c r="B640" s="3" t="s">
        <v>6531</v>
      </c>
      <c r="C640" s="3" t="s">
        <v>288</v>
      </c>
      <c r="D640" s="3" t="s">
        <v>161</v>
      </c>
      <c r="E640" s="4">
        <v>0</v>
      </c>
      <c r="F640" s="4">
        <v>1</v>
      </c>
      <c r="G640" s="4">
        <v>0</v>
      </c>
      <c r="H640" s="3" t="s">
        <v>6532</v>
      </c>
      <c r="I640" s="3" t="s">
        <v>6533</v>
      </c>
      <c r="J640" s="3" t="s">
        <v>6534</v>
      </c>
      <c r="K640" s="18" t="str">
        <f t="shared" si="15"/>
        <v>Databáze H11</v>
      </c>
      <c r="L640" s="3" t="s">
        <v>6535</v>
      </c>
      <c r="M640" s="3" t="s">
        <v>7513</v>
      </c>
      <c r="N640" s="20" t="s">
        <v>7876</v>
      </c>
      <c r="O640" s="3" t="s">
        <v>8825</v>
      </c>
      <c r="P640" s="18" t="str">
        <f t="shared" si="16"/>
        <v>Katalog NK</v>
      </c>
      <c r="Q640" s="18"/>
      <c r="R640" s="3" t="s">
        <v>8920</v>
      </c>
      <c r="S640" s="3"/>
      <c r="T640" s="3" t="s">
        <v>841</v>
      </c>
      <c r="U640" s="3">
        <v>1</v>
      </c>
      <c r="V640" s="3" t="s">
        <v>293</v>
      </c>
      <c r="W640" s="3" t="s">
        <v>8980</v>
      </c>
      <c r="X640" s="3" t="s">
        <v>1199</v>
      </c>
      <c r="Y640" s="3" t="s">
        <v>6536</v>
      </c>
      <c r="Z640" s="3" t="s">
        <v>6537</v>
      </c>
      <c r="AA640" s="3">
        <v>0</v>
      </c>
      <c r="AB640" s="3">
        <v>2006</v>
      </c>
    </row>
    <row r="641" spans="1:28" hidden="1" x14ac:dyDescent="0.25">
      <c r="A641">
        <v>699</v>
      </c>
      <c r="B641" s="3" t="s">
        <v>6177</v>
      </c>
      <c r="C641" s="3" t="s">
        <v>288</v>
      </c>
      <c r="D641" s="3" t="s">
        <v>161</v>
      </c>
      <c r="E641" s="4">
        <v>0</v>
      </c>
      <c r="F641" s="4">
        <v>1</v>
      </c>
      <c r="G641" s="4">
        <v>0</v>
      </c>
      <c r="H641" s="3" t="s">
        <v>6178</v>
      </c>
      <c r="I641" s="3" t="s">
        <v>6179</v>
      </c>
      <c r="J641" s="3" t="s">
        <v>6180</v>
      </c>
      <c r="K641" s="18" t="str">
        <f t="shared" si="15"/>
        <v>Databáze H11</v>
      </c>
      <c r="L641" s="3" t="s">
        <v>6181</v>
      </c>
      <c r="M641" s="3" t="s">
        <v>7513</v>
      </c>
      <c r="N641" s="20" t="s">
        <v>7851</v>
      </c>
      <c r="O641" s="3" t="s">
        <v>8831</v>
      </c>
      <c r="P641" s="18" t="str">
        <f t="shared" si="16"/>
        <v>Katalog NK</v>
      </c>
      <c r="Q641" s="18"/>
      <c r="R641" s="3" t="s">
        <v>8920</v>
      </c>
      <c r="S641" s="3"/>
      <c r="T641" s="3" t="s">
        <v>89</v>
      </c>
      <c r="U641" s="3">
        <v>1</v>
      </c>
      <c r="V641" s="3" t="s">
        <v>293</v>
      </c>
      <c r="W641" s="3" t="s">
        <v>8980</v>
      </c>
      <c r="X641" s="3" t="s">
        <v>1446</v>
      </c>
      <c r="Y641" s="3" t="s">
        <v>1446</v>
      </c>
      <c r="Z641" s="3" t="s">
        <v>1462</v>
      </c>
      <c r="AA641" s="3">
        <v>0</v>
      </c>
      <c r="AB641" s="3">
        <v>2006</v>
      </c>
    </row>
    <row r="642" spans="1:28" hidden="1" x14ac:dyDescent="0.25">
      <c r="A642">
        <v>702</v>
      </c>
      <c r="B642" s="3" t="s">
        <v>6589</v>
      </c>
      <c r="C642" s="3" t="s">
        <v>288</v>
      </c>
      <c r="D642" s="3" t="s">
        <v>161</v>
      </c>
      <c r="E642" s="4">
        <v>0</v>
      </c>
      <c r="F642" s="4">
        <v>1</v>
      </c>
      <c r="G642" s="4">
        <v>0</v>
      </c>
      <c r="H642" s="3" t="s">
        <v>6590</v>
      </c>
      <c r="I642" s="3" t="s">
        <v>6591</v>
      </c>
      <c r="J642" s="3" t="s">
        <v>6592</v>
      </c>
      <c r="K642" s="18" t="str">
        <f t="shared" si="15"/>
        <v>Databáze H11</v>
      </c>
      <c r="L642" s="3" t="s">
        <v>6181</v>
      </c>
      <c r="M642" s="3" t="s">
        <v>7513</v>
      </c>
      <c r="N642" s="20" t="s">
        <v>7851</v>
      </c>
      <c r="O642" s="3" t="s">
        <v>8831</v>
      </c>
      <c r="P642" s="18" t="str">
        <f t="shared" si="16"/>
        <v>Katalog NK</v>
      </c>
      <c r="Q642" s="18"/>
      <c r="R642" s="3" t="s">
        <v>8920</v>
      </c>
      <c r="S642" s="3"/>
      <c r="T642" s="3" t="s">
        <v>89</v>
      </c>
      <c r="U642" s="3">
        <v>1</v>
      </c>
      <c r="V642" s="3" t="s">
        <v>293</v>
      </c>
      <c r="W642" s="3" t="s">
        <v>8980</v>
      </c>
      <c r="X642" s="3" t="s">
        <v>963</v>
      </c>
      <c r="Y642" s="3" t="s">
        <v>963</v>
      </c>
      <c r="Z642" s="3" t="s">
        <v>40</v>
      </c>
      <c r="AA642" s="3">
        <v>0</v>
      </c>
      <c r="AB642" s="3">
        <v>2006</v>
      </c>
    </row>
    <row r="643" spans="1:28" hidden="1" x14ac:dyDescent="0.25">
      <c r="A643">
        <v>710</v>
      </c>
      <c r="B643" s="3" t="s">
        <v>6899</v>
      </c>
      <c r="C643" s="3" t="s">
        <v>288</v>
      </c>
      <c r="D643" s="3" t="s">
        <v>161</v>
      </c>
      <c r="E643" s="4">
        <v>0</v>
      </c>
      <c r="F643" s="4">
        <v>1</v>
      </c>
      <c r="G643" s="4">
        <v>0</v>
      </c>
      <c r="H643" s="3" t="s">
        <v>6900</v>
      </c>
      <c r="I643" s="3" t="s">
        <v>6901</v>
      </c>
      <c r="J643" s="3" t="s">
        <v>6902</v>
      </c>
      <c r="K643" s="18" t="str">
        <f t="shared" ref="K643:K706" si="17">HYPERLINK(J643,"Databáze H11")</f>
        <v>Databáze H11</v>
      </c>
      <c r="L643" s="3" t="s">
        <v>6181</v>
      </c>
      <c r="M643" s="3" t="s">
        <v>7513</v>
      </c>
      <c r="N643" s="20" t="s">
        <v>7851</v>
      </c>
      <c r="O643" s="3" t="s">
        <v>8831</v>
      </c>
      <c r="P643" s="18" t="str">
        <f t="shared" si="16"/>
        <v>Katalog NK</v>
      </c>
      <c r="Q643" s="18"/>
      <c r="R643" s="3" t="s">
        <v>8920</v>
      </c>
      <c r="S643" s="3"/>
      <c r="T643" s="3" t="s">
        <v>89</v>
      </c>
      <c r="U643" s="3">
        <v>1</v>
      </c>
      <c r="V643" s="3" t="s">
        <v>293</v>
      </c>
      <c r="W643" s="3" t="s">
        <v>8980</v>
      </c>
      <c r="X643" s="3" t="s">
        <v>6132</v>
      </c>
      <c r="Y643" s="3" t="s">
        <v>6132</v>
      </c>
      <c r="Z643" s="3" t="s">
        <v>4247</v>
      </c>
      <c r="AA643" s="3">
        <v>0</v>
      </c>
      <c r="AB643" s="3">
        <v>2006</v>
      </c>
    </row>
    <row r="644" spans="1:28" hidden="1" x14ac:dyDescent="0.25">
      <c r="A644">
        <v>712</v>
      </c>
      <c r="B644" s="3" t="s">
        <v>7122</v>
      </c>
      <c r="C644" s="3" t="s">
        <v>288</v>
      </c>
      <c r="D644" s="3" t="s">
        <v>161</v>
      </c>
      <c r="E644" s="4">
        <v>0</v>
      </c>
      <c r="F644" s="4">
        <v>1</v>
      </c>
      <c r="G644" s="4">
        <v>0</v>
      </c>
      <c r="H644" s="3" t="s">
        <v>7123</v>
      </c>
      <c r="I644" s="3" t="s">
        <v>7124</v>
      </c>
      <c r="J644" s="3" t="s">
        <v>7125</v>
      </c>
      <c r="K644" s="18" t="str">
        <f t="shared" si="17"/>
        <v>Databáze H11</v>
      </c>
      <c r="L644" s="3" t="s">
        <v>6181</v>
      </c>
      <c r="M644" s="3" t="s">
        <v>7513</v>
      </c>
      <c r="N644" s="20" t="s">
        <v>7851</v>
      </c>
      <c r="O644" s="3" t="s">
        <v>8831</v>
      </c>
      <c r="P644" s="18" t="str">
        <f t="shared" si="16"/>
        <v>Katalog NK</v>
      </c>
      <c r="Q644" s="18"/>
      <c r="R644" s="3" t="s">
        <v>8920</v>
      </c>
      <c r="S644" s="3"/>
      <c r="T644" s="3" t="s">
        <v>89</v>
      </c>
      <c r="U644" s="3">
        <v>1</v>
      </c>
      <c r="V644" s="3" t="s">
        <v>293</v>
      </c>
      <c r="W644" s="3" t="s">
        <v>8980</v>
      </c>
      <c r="X644" s="3" t="s">
        <v>425</v>
      </c>
      <c r="Y644" s="3" t="s">
        <v>425</v>
      </c>
      <c r="Z644" s="3" t="s">
        <v>6213</v>
      </c>
      <c r="AA644" s="3">
        <v>0</v>
      </c>
      <c r="AB644" s="3">
        <v>2006</v>
      </c>
    </row>
    <row r="645" spans="1:28" hidden="1" x14ac:dyDescent="0.25">
      <c r="A645">
        <v>774</v>
      </c>
      <c r="B645" s="3" t="s">
        <v>6241</v>
      </c>
      <c r="C645" s="3" t="s">
        <v>288</v>
      </c>
      <c r="D645" s="3" t="s">
        <v>161</v>
      </c>
      <c r="E645" s="4">
        <v>0</v>
      </c>
      <c r="F645" s="4">
        <v>1</v>
      </c>
      <c r="G645" s="4">
        <v>0</v>
      </c>
      <c r="H645" s="3" t="s">
        <v>6242</v>
      </c>
      <c r="I645" s="3" t="s">
        <v>6243</v>
      </c>
      <c r="J645" s="3" t="s">
        <v>6244</v>
      </c>
      <c r="K645" s="18" t="str">
        <f t="shared" si="17"/>
        <v>Databáze H11</v>
      </c>
      <c r="L645" s="3" t="s">
        <v>6181</v>
      </c>
      <c r="M645" s="3" t="s">
        <v>7513</v>
      </c>
      <c r="N645" s="20" t="s">
        <v>7851</v>
      </c>
      <c r="O645" s="3" t="s">
        <v>8831</v>
      </c>
      <c r="P645" s="18" t="str">
        <f t="shared" si="16"/>
        <v>Katalog NK</v>
      </c>
      <c r="Q645" s="18"/>
      <c r="R645" s="3" t="s">
        <v>8920</v>
      </c>
      <c r="S645" s="3"/>
      <c r="T645" s="3" t="s">
        <v>89</v>
      </c>
      <c r="U645" s="3">
        <v>1</v>
      </c>
      <c r="V645" s="3" t="s">
        <v>293</v>
      </c>
      <c r="W645" s="3" t="s">
        <v>8980</v>
      </c>
      <c r="X645" s="3" t="s">
        <v>159</v>
      </c>
      <c r="Y645" s="3" t="s">
        <v>159</v>
      </c>
      <c r="Z645" s="3" t="s">
        <v>4247</v>
      </c>
      <c r="AA645" s="3">
        <v>0</v>
      </c>
      <c r="AB645" s="3">
        <v>2006</v>
      </c>
    </row>
    <row r="646" spans="1:28" hidden="1" x14ac:dyDescent="0.25">
      <c r="A646">
        <v>692</v>
      </c>
      <c r="B646" s="3" t="s">
        <v>6312</v>
      </c>
      <c r="C646" s="3" t="s">
        <v>288</v>
      </c>
      <c r="D646" s="3" t="s">
        <v>161</v>
      </c>
      <c r="E646" s="4">
        <v>0</v>
      </c>
      <c r="F646" s="4">
        <v>1</v>
      </c>
      <c r="G646" s="4">
        <v>0</v>
      </c>
      <c r="H646" s="3" t="s">
        <v>6313</v>
      </c>
      <c r="I646" s="3" t="s">
        <v>6314</v>
      </c>
      <c r="J646" s="3" t="s">
        <v>6315</v>
      </c>
      <c r="K646" s="18" t="str">
        <f t="shared" si="17"/>
        <v>Databáze H11</v>
      </c>
      <c r="L646" s="3" t="s">
        <v>6316</v>
      </c>
      <c r="M646" s="3" t="s">
        <v>7513</v>
      </c>
      <c r="N646" s="20" t="s">
        <v>7847</v>
      </c>
      <c r="O646" s="3" t="s">
        <v>8832</v>
      </c>
      <c r="P646" s="18" t="str">
        <f t="shared" si="16"/>
        <v>Katalog NK</v>
      </c>
      <c r="Q646" s="18"/>
      <c r="R646" s="3" t="s">
        <v>8920</v>
      </c>
      <c r="S646" s="3"/>
      <c r="T646" s="3" t="s">
        <v>89</v>
      </c>
      <c r="U646" s="3">
        <v>1</v>
      </c>
      <c r="V646" s="3" t="s">
        <v>293</v>
      </c>
      <c r="W646" s="3" t="s">
        <v>8980</v>
      </c>
      <c r="X646" s="3" t="s">
        <v>1446</v>
      </c>
      <c r="Y646" s="3" t="s">
        <v>1446</v>
      </c>
      <c r="Z646" s="3" t="s">
        <v>1462</v>
      </c>
      <c r="AA646" s="3">
        <v>0</v>
      </c>
      <c r="AB646" s="3">
        <v>2006</v>
      </c>
    </row>
    <row r="647" spans="1:28" hidden="1" x14ac:dyDescent="0.25">
      <c r="A647">
        <v>693</v>
      </c>
      <c r="B647" s="3" t="s">
        <v>6477</v>
      </c>
      <c r="C647" s="3" t="s">
        <v>288</v>
      </c>
      <c r="D647" s="3" t="s">
        <v>161</v>
      </c>
      <c r="E647" s="4">
        <v>0</v>
      </c>
      <c r="F647" s="4">
        <v>1</v>
      </c>
      <c r="G647" s="4">
        <v>0</v>
      </c>
      <c r="H647" s="3" t="s">
        <v>6478</v>
      </c>
      <c r="I647" s="3" t="s">
        <v>6479</v>
      </c>
      <c r="J647" s="3" t="s">
        <v>6480</v>
      </c>
      <c r="K647" s="18" t="str">
        <f t="shared" si="17"/>
        <v>Databáze H11</v>
      </c>
      <c r="L647" s="3" t="s">
        <v>6316</v>
      </c>
      <c r="M647" s="3" t="s">
        <v>7513</v>
      </c>
      <c r="N647" s="20" t="s">
        <v>7847</v>
      </c>
      <c r="O647" s="3" t="s">
        <v>8832</v>
      </c>
      <c r="P647" s="18" t="str">
        <f t="shared" si="16"/>
        <v>Katalog NK</v>
      </c>
      <c r="Q647" s="18"/>
      <c r="R647" s="3" t="s">
        <v>8920</v>
      </c>
      <c r="S647" s="3"/>
      <c r="T647" s="3" t="s">
        <v>1554</v>
      </c>
      <c r="U647" s="3">
        <v>3</v>
      </c>
      <c r="V647" s="3" t="s">
        <v>293</v>
      </c>
      <c r="W647" s="3" t="s">
        <v>8980</v>
      </c>
      <c r="X647" s="3" t="s">
        <v>1446</v>
      </c>
      <c r="Y647" s="3" t="s">
        <v>1446</v>
      </c>
      <c r="Z647" s="3" t="s">
        <v>1462</v>
      </c>
      <c r="AA647" s="3">
        <v>0</v>
      </c>
      <c r="AB647" s="3">
        <v>2006</v>
      </c>
    </row>
    <row r="648" spans="1:28" hidden="1" x14ac:dyDescent="0.25">
      <c r="A648">
        <v>709</v>
      </c>
      <c r="B648" s="3" t="s">
        <v>7159</v>
      </c>
      <c r="C648" s="3" t="s">
        <v>288</v>
      </c>
      <c r="D648" s="3" t="s">
        <v>161</v>
      </c>
      <c r="E648" s="4">
        <v>0</v>
      </c>
      <c r="F648" s="4">
        <v>1</v>
      </c>
      <c r="G648" s="4">
        <v>0</v>
      </c>
      <c r="H648" s="3" t="s">
        <v>7160</v>
      </c>
      <c r="I648" s="3" t="s">
        <v>7161</v>
      </c>
      <c r="J648" s="3" t="s">
        <v>7162</v>
      </c>
      <c r="K648" s="18" t="str">
        <f t="shared" si="17"/>
        <v>Databáze H11</v>
      </c>
      <c r="L648" s="3" t="s">
        <v>7163</v>
      </c>
      <c r="M648" s="3" t="s">
        <v>7513</v>
      </c>
      <c r="N648" s="20" t="s">
        <v>7847</v>
      </c>
      <c r="O648" s="3" t="s">
        <v>8832</v>
      </c>
      <c r="P648" s="18" t="str">
        <f t="shared" si="16"/>
        <v>Katalog NK</v>
      </c>
      <c r="Q648" s="18"/>
      <c r="R648" s="3" t="s">
        <v>8920</v>
      </c>
      <c r="S648" s="3"/>
      <c r="T648" s="3" t="s">
        <v>89</v>
      </c>
      <c r="U648" s="3">
        <v>1</v>
      </c>
      <c r="V648" s="3" t="s">
        <v>293</v>
      </c>
      <c r="W648" s="3" t="s">
        <v>8980</v>
      </c>
      <c r="X648" s="3" t="s">
        <v>6132</v>
      </c>
      <c r="Y648" s="3" t="s">
        <v>6132</v>
      </c>
      <c r="Z648" s="3" t="s">
        <v>4247</v>
      </c>
      <c r="AA648" s="3">
        <v>0</v>
      </c>
      <c r="AB648" s="3">
        <v>2006</v>
      </c>
    </row>
    <row r="649" spans="1:28" hidden="1" x14ac:dyDescent="0.25">
      <c r="A649">
        <v>711</v>
      </c>
      <c r="B649" s="3" t="s">
        <v>6579</v>
      </c>
      <c r="C649" s="3" t="s">
        <v>288</v>
      </c>
      <c r="D649" s="3" t="s">
        <v>161</v>
      </c>
      <c r="E649" s="4">
        <v>0</v>
      </c>
      <c r="F649" s="4">
        <v>1</v>
      </c>
      <c r="G649" s="4">
        <v>0</v>
      </c>
      <c r="H649" s="3" t="s">
        <v>6580</v>
      </c>
      <c r="I649" s="3" t="s">
        <v>6581</v>
      </c>
      <c r="J649" s="3" t="s">
        <v>6582</v>
      </c>
      <c r="K649" s="18" t="str">
        <f t="shared" si="17"/>
        <v>Databáze H11</v>
      </c>
      <c r="L649" s="3" t="s">
        <v>6583</v>
      </c>
      <c r="M649" s="3" t="s">
        <v>7513</v>
      </c>
      <c r="N649" s="20" t="s">
        <v>7847</v>
      </c>
      <c r="O649" s="3" t="s">
        <v>8832</v>
      </c>
      <c r="P649" s="18" t="str">
        <f t="shared" si="16"/>
        <v>Katalog NK</v>
      </c>
      <c r="Q649" s="18"/>
      <c r="R649" s="3" t="s">
        <v>8920</v>
      </c>
      <c r="S649" s="3"/>
      <c r="T649" s="3" t="s">
        <v>89</v>
      </c>
      <c r="U649" s="3">
        <v>1</v>
      </c>
      <c r="V649" s="3" t="s">
        <v>293</v>
      </c>
      <c r="W649" s="3" t="s">
        <v>8980</v>
      </c>
      <c r="X649" s="3" t="s">
        <v>425</v>
      </c>
      <c r="Y649" s="3" t="s">
        <v>425</v>
      </c>
      <c r="Z649" s="3" t="s">
        <v>6213</v>
      </c>
      <c r="AA649" s="3">
        <v>0</v>
      </c>
      <c r="AB649" s="3">
        <v>2006</v>
      </c>
    </row>
    <row r="650" spans="1:28" hidden="1" x14ac:dyDescent="0.25">
      <c r="A650">
        <v>773</v>
      </c>
      <c r="B650" s="3" t="s">
        <v>6788</v>
      </c>
      <c r="C650" s="3" t="s">
        <v>288</v>
      </c>
      <c r="D650" s="3" t="s">
        <v>161</v>
      </c>
      <c r="E650" s="4">
        <v>0</v>
      </c>
      <c r="F650" s="4">
        <v>1</v>
      </c>
      <c r="G650" s="4">
        <v>0</v>
      </c>
      <c r="H650" s="3" t="s">
        <v>6789</v>
      </c>
      <c r="I650" s="3" t="s">
        <v>6790</v>
      </c>
      <c r="J650" s="3" t="s">
        <v>6791</v>
      </c>
      <c r="K650" s="18" t="str">
        <f t="shared" si="17"/>
        <v>Databáze H11</v>
      </c>
      <c r="L650" s="3" t="s">
        <v>6792</v>
      </c>
      <c r="M650" s="3" t="s">
        <v>7513</v>
      </c>
      <c r="N650" s="20" t="s">
        <v>7847</v>
      </c>
      <c r="O650" s="3" t="s">
        <v>8832</v>
      </c>
      <c r="P650" s="18" t="str">
        <f t="shared" si="16"/>
        <v>Katalog NK</v>
      </c>
      <c r="Q650" s="18"/>
      <c r="R650" s="3" t="s">
        <v>8920</v>
      </c>
      <c r="S650" s="3"/>
      <c r="T650" s="3" t="s">
        <v>89</v>
      </c>
      <c r="U650" s="3">
        <v>1</v>
      </c>
      <c r="V650" s="3" t="s">
        <v>293</v>
      </c>
      <c r="W650" s="3" t="s">
        <v>8980</v>
      </c>
      <c r="X650" s="3" t="s">
        <v>1183</v>
      </c>
      <c r="Y650" s="3" t="s">
        <v>1184</v>
      </c>
      <c r="Z650" s="3" t="s">
        <v>4247</v>
      </c>
      <c r="AA650" s="3">
        <v>0</v>
      </c>
      <c r="AB650" s="3">
        <v>2006</v>
      </c>
    </row>
    <row r="651" spans="1:28" x14ac:dyDescent="0.25">
      <c r="A651">
        <v>191</v>
      </c>
      <c r="B651" s="3" t="s">
        <v>385</v>
      </c>
      <c r="C651" s="3" t="s">
        <v>127</v>
      </c>
      <c r="D651" s="3" t="s">
        <v>20</v>
      </c>
      <c r="E651" s="4">
        <v>47.302</v>
      </c>
      <c r="F651" s="4">
        <v>1</v>
      </c>
      <c r="G651" s="4">
        <v>47.302</v>
      </c>
      <c r="H651" s="3" t="s">
        <v>386</v>
      </c>
      <c r="I651" s="3" t="s">
        <v>387</v>
      </c>
      <c r="J651" s="3" t="s">
        <v>388</v>
      </c>
      <c r="K651" s="18" t="str">
        <f t="shared" si="17"/>
        <v>Databáze H11</v>
      </c>
      <c r="L651" s="3" t="s">
        <v>385</v>
      </c>
      <c r="M651" s="3" t="s">
        <v>7513</v>
      </c>
      <c r="N651" s="20" t="s">
        <v>7573</v>
      </c>
      <c r="O651" s="3" t="s">
        <v>8677</v>
      </c>
      <c r="P651" s="18" t="str">
        <f t="shared" si="16"/>
        <v>Katalog NK</v>
      </c>
      <c r="Q651" s="18"/>
      <c r="R651" s="3" t="s">
        <v>8922</v>
      </c>
      <c r="S651" s="3" t="s">
        <v>8999</v>
      </c>
      <c r="T651" s="3" t="s">
        <v>89</v>
      </c>
      <c r="U651" s="3">
        <v>1</v>
      </c>
      <c r="V651" s="3" t="s">
        <v>26</v>
      </c>
      <c r="W651" s="3" t="s">
        <v>8980</v>
      </c>
      <c r="X651" s="3" t="s">
        <v>389</v>
      </c>
      <c r="Y651" s="3" t="s">
        <v>390</v>
      </c>
      <c r="Z651" s="3" t="s">
        <v>391</v>
      </c>
      <c r="AA651" s="3">
        <v>0</v>
      </c>
      <c r="AB651" s="3">
        <v>2010</v>
      </c>
    </row>
    <row r="652" spans="1:28" x14ac:dyDescent="0.25">
      <c r="A652">
        <v>1006</v>
      </c>
      <c r="B652" s="3" t="s">
        <v>5333</v>
      </c>
      <c r="C652" s="3" t="s">
        <v>288</v>
      </c>
      <c r="D652" s="3" t="s">
        <v>161</v>
      </c>
      <c r="E652" s="4">
        <v>0</v>
      </c>
      <c r="F652" s="4">
        <v>1</v>
      </c>
      <c r="G652" s="4">
        <v>0</v>
      </c>
      <c r="H652" s="3" t="s">
        <v>5334</v>
      </c>
      <c r="I652" s="3" t="s">
        <v>5335</v>
      </c>
      <c r="J652" s="3" t="s">
        <v>5336</v>
      </c>
      <c r="K652" s="18" t="str">
        <f t="shared" si="17"/>
        <v>Databáze H11</v>
      </c>
      <c r="L652" s="3" t="s">
        <v>5337</v>
      </c>
      <c r="M652" s="3" t="s">
        <v>7513</v>
      </c>
      <c r="N652" s="20" t="s">
        <v>7962</v>
      </c>
      <c r="O652" s="3" t="s">
        <v>8676</v>
      </c>
      <c r="P652" s="18" t="str">
        <f t="shared" si="16"/>
        <v>Katalog NK</v>
      </c>
      <c r="Q652" s="18"/>
      <c r="R652" s="3" t="s">
        <v>8920</v>
      </c>
      <c r="S652" s="3"/>
      <c r="T652" s="3" t="s">
        <v>89</v>
      </c>
      <c r="U652" s="3">
        <v>1</v>
      </c>
      <c r="V652" s="3" t="s">
        <v>293</v>
      </c>
      <c r="W652" s="3" t="s">
        <v>8980</v>
      </c>
      <c r="X652" s="3" t="s">
        <v>1151</v>
      </c>
      <c r="Y652" s="3" t="s">
        <v>1151</v>
      </c>
      <c r="Z652" s="3" t="s">
        <v>28</v>
      </c>
      <c r="AA652" s="3">
        <v>0</v>
      </c>
      <c r="AB652" s="3">
        <v>2007</v>
      </c>
    </row>
    <row r="653" spans="1:28" x14ac:dyDescent="0.25">
      <c r="A653">
        <v>1308</v>
      </c>
      <c r="B653" s="3" t="s">
        <v>1398</v>
      </c>
      <c r="C653" s="3" t="s">
        <v>288</v>
      </c>
      <c r="D653" s="3" t="s">
        <v>161</v>
      </c>
      <c r="E653" s="4">
        <v>0</v>
      </c>
      <c r="F653" s="4">
        <v>1</v>
      </c>
      <c r="G653" s="4">
        <v>0</v>
      </c>
      <c r="H653" s="3" t="s">
        <v>1399</v>
      </c>
      <c r="I653" s="3" t="s">
        <v>1400</v>
      </c>
      <c r="J653" s="3" t="s">
        <v>1401</v>
      </c>
      <c r="K653" s="18" t="str">
        <f t="shared" si="17"/>
        <v>Databáze H11</v>
      </c>
      <c r="L653" s="3" t="s">
        <v>1402</v>
      </c>
      <c r="M653" s="3" t="s">
        <v>7513</v>
      </c>
      <c r="N653" s="20" t="s">
        <v>8095</v>
      </c>
      <c r="O653" s="3" t="s">
        <v>8675</v>
      </c>
      <c r="P653" s="18" t="str">
        <f t="shared" si="16"/>
        <v>Katalog NK</v>
      </c>
      <c r="Q653" s="18"/>
      <c r="R653" s="3" t="s">
        <v>8920</v>
      </c>
      <c r="S653" s="3"/>
      <c r="T653" s="3" t="s">
        <v>89</v>
      </c>
      <c r="U653" s="3">
        <v>1</v>
      </c>
      <c r="V653" s="3" t="s">
        <v>293</v>
      </c>
      <c r="W653" s="3" t="s">
        <v>8980</v>
      </c>
      <c r="X653" s="3" t="s">
        <v>1151</v>
      </c>
      <c r="Y653" s="3" t="s">
        <v>1403</v>
      </c>
      <c r="Z653" s="3" t="s">
        <v>28</v>
      </c>
      <c r="AA653" s="3">
        <v>0</v>
      </c>
      <c r="AB653" s="3">
        <v>2009</v>
      </c>
    </row>
    <row r="654" spans="1:28" x14ac:dyDescent="0.25">
      <c r="A654">
        <v>1343</v>
      </c>
      <c r="B654" s="3" t="s">
        <v>2097</v>
      </c>
      <c r="C654" s="3" t="s">
        <v>288</v>
      </c>
      <c r="D654" s="3" t="s">
        <v>161</v>
      </c>
      <c r="E654" s="4">
        <v>0</v>
      </c>
      <c r="F654" s="4">
        <v>1</v>
      </c>
      <c r="G654" s="4">
        <v>0</v>
      </c>
      <c r="H654" s="3" t="s">
        <v>2098</v>
      </c>
      <c r="I654" s="3" t="s">
        <v>2099</v>
      </c>
      <c r="J654" s="3" t="s">
        <v>2100</v>
      </c>
      <c r="K654" s="18" t="str">
        <f t="shared" si="17"/>
        <v>Databáze H11</v>
      </c>
      <c r="L654" s="3" t="s">
        <v>1402</v>
      </c>
      <c r="M654" s="3" t="s">
        <v>7513</v>
      </c>
      <c r="N654" s="20" t="s">
        <v>8095</v>
      </c>
      <c r="O654" s="3" t="s">
        <v>8675</v>
      </c>
      <c r="P654" s="18" t="str">
        <f t="shared" si="16"/>
        <v>Katalog NK</v>
      </c>
      <c r="Q654" s="18"/>
      <c r="R654" s="3" t="s">
        <v>8920</v>
      </c>
      <c r="S654" s="3"/>
      <c r="T654" s="3" t="s">
        <v>89</v>
      </c>
      <c r="U654" s="3">
        <v>1</v>
      </c>
      <c r="V654" s="3" t="s">
        <v>293</v>
      </c>
      <c r="W654" s="3" t="s">
        <v>8980</v>
      </c>
      <c r="X654" s="3" t="s">
        <v>389</v>
      </c>
      <c r="Y654" s="3" t="s">
        <v>2101</v>
      </c>
      <c r="Z654" s="3" t="s">
        <v>40</v>
      </c>
      <c r="AA654" s="3">
        <v>0</v>
      </c>
      <c r="AB654" s="3">
        <v>2009</v>
      </c>
    </row>
    <row r="655" spans="1:28" hidden="1" x14ac:dyDescent="0.25">
      <c r="A655">
        <v>810</v>
      </c>
      <c r="B655" s="3" t="s">
        <v>6508</v>
      </c>
      <c r="C655" s="3" t="s">
        <v>288</v>
      </c>
      <c r="D655" s="3" t="s">
        <v>161</v>
      </c>
      <c r="E655" s="4">
        <v>0</v>
      </c>
      <c r="F655" s="4">
        <v>1</v>
      </c>
      <c r="G655" s="4">
        <v>0</v>
      </c>
      <c r="H655" s="3" t="s">
        <v>6509</v>
      </c>
      <c r="I655" s="3" t="s">
        <v>6510</v>
      </c>
      <c r="J655" s="3" t="s">
        <v>6511</v>
      </c>
      <c r="K655" s="18" t="str">
        <f t="shared" si="17"/>
        <v>Databáze H11</v>
      </c>
      <c r="L655" s="3" t="s">
        <v>6512</v>
      </c>
      <c r="M655" s="3" t="s">
        <v>7513</v>
      </c>
      <c r="N655" s="20" t="s">
        <v>7895</v>
      </c>
      <c r="O655" s="3" t="s">
        <v>8837</v>
      </c>
      <c r="P655" s="18" t="str">
        <f t="shared" si="16"/>
        <v>Katalog NK</v>
      </c>
      <c r="Q655" s="18"/>
      <c r="R655" s="3" t="s">
        <v>8920</v>
      </c>
      <c r="S655" s="3"/>
      <c r="T655" s="3" t="s">
        <v>89</v>
      </c>
      <c r="U655" s="3">
        <v>1</v>
      </c>
      <c r="V655" s="3" t="s">
        <v>293</v>
      </c>
      <c r="W655" s="3" t="s">
        <v>8980</v>
      </c>
      <c r="X655" s="3" t="s">
        <v>695</v>
      </c>
      <c r="Y655" s="3" t="s">
        <v>695</v>
      </c>
      <c r="Z655" s="3" t="s">
        <v>40</v>
      </c>
      <c r="AA655" s="3">
        <v>0</v>
      </c>
      <c r="AB655" s="3">
        <v>2006</v>
      </c>
    </row>
    <row r="656" spans="1:28" hidden="1" x14ac:dyDescent="0.25">
      <c r="A656">
        <v>811</v>
      </c>
      <c r="B656" s="3" t="s">
        <v>6627</v>
      </c>
      <c r="C656" s="3" t="s">
        <v>288</v>
      </c>
      <c r="D656" s="3" t="s">
        <v>161</v>
      </c>
      <c r="E656" s="4">
        <v>0</v>
      </c>
      <c r="F656" s="4">
        <v>1</v>
      </c>
      <c r="G656" s="4">
        <v>0</v>
      </c>
      <c r="H656" s="3" t="s">
        <v>6628</v>
      </c>
      <c r="I656" s="3" t="s">
        <v>6629</v>
      </c>
      <c r="J656" s="3" t="s">
        <v>6630</v>
      </c>
      <c r="K656" s="18" t="str">
        <f t="shared" si="17"/>
        <v>Databáze H11</v>
      </c>
      <c r="L656" s="3" t="s">
        <v>6631</v>
      </c>
      <c r="M656" s="3" t="s">
        <v>7513</v>
      </c>
      <c r="N656" s="20" t="s">
        <v>7895</v>
      </c>
      <c r="O656" s="3" t="s">
        <v>8837</v>
      </c>
      <c r="P656" s="18" t="str">
        <f t="shared" si="16"/>
        <v>Katalog NK</v>
      </c>
      <c r="Q656" s="18"/>
      <c r="R656" s="3" t="s">
        <v>8920</v>
      </c>
      <c r="S656" s="3"/>
      <c r="T656" s="3" t="s">
        <v>89</v>
      </c>
      <c r="U656" s="3">
        <v>1</v>
      </c>
      <c r="V656" s="3" t="s">
        <v>293</v>
      </c>
      <c r="W656" s="3" t="s">
        <v>8980</v>
      </c>
      <c r="X656" s="3" t="s">
        <v>6632</v>
      </c>
      <c r="Y656" s="3" t="s">
        <v>6632</v>
      </c>
      <c r="Z656" s="3" t="s">
        <v>40</v>
      </c>
      <c r="AA656" s="3">
        <v>0</v>
      </c>
      <c r="AB656" s="3">
        <v>2006</v>
      </c>
    </row>
    <row r="657" spans="1:28" hidden="1" x14ac:dyDescent="0.25">
      <c r="A657">
        <v>796</v>
      </c>
      <c r="B657" s="3" t="s">
        <v>7178</v>
      </c>
      <c r="C657" s="3" t="s">
        <v>288</v>
      </c>
      <c r="D657" s="3" t="s">
        <v>161</v>
      </c>
      <c r="E657" s="4">
        <v>0</v>
      </c>
      <c r="F657" s="4">
        <v>1</v>
      </c>
      <c r="G657" s="4">
        <v>0</v>
      </c>
      <c r="H657" s="3" t="s">
        <v>7179</v>
      </c>
      <c r="I657" s="3" t="s">
        <v>7180</v>
      </c>
      <c r="J657" s="3" t="s">
        <v>7181</v>
      </c>
      <c r="K657" s="18" t="str">
        <f t="shared" si="17"/>
        <v>Databáze H11</v>
      </c>
      <c r="L657" s="3" t="s">
        <v>7182</v>
      </c>
      <c r="M657" s="3" t="s">
        <v>7513</v>
      </c>
      <c r="N657" s="20" t="s">
        <v>7889</v>
      </c>
      <c r="O657" s="3" t="s">
        <v>8838</v>
      </c>
      <c r="P657" s="18" t="str">
        <f t="shared" si="16"/>
        <v>Katalog NK</v>
      </c>
      <c r="Q657" s="18"/>
      <c r="R657" s="3" t="s">
        <v>8920</v>
      </c>
      <c r="S657" s="3"/>
      <c r="T657" s="3" t="s">
        <v>73</v>
      </c>
      <c r="U657" s="3">
        <v>10</v>
      </c>
      <c r="V657" s="3" t="s">
        <v>293</v>
      </c>
      <c r="W657" s="3" t="s">
        <v>8980</v>
      </c>
      <c r="X657" s="3" t="s">
        <v>125</v>
      </c>
      <c r="Y657" s="3" t="s">
        <v>125</v>
      </c>
      <c r="Z657" s="3" t="s">
        <v>40</v>
      </c>
      <c r="AA657" s="3">
        <v>0</v>
      </c>
      <c r="AB657" s="3">
        <v>2006</v>
      </c>
    </row>
    <row r="658" spans="1:28" x14ac:dyDescent="0.25">
      <c r="A658">
        <v>969</v>
      </c>
      <c r="B658" s="3" t="s">
        <v>5839</v>
      </c>
      <c r="C658" s="3" t="s">
        <v>288</v>
      </c>
      <c r="D658" s="3" t="s">
        <v>161</v>
      </c>
      <c r="E658" s="4">
        <v>0</v>
      </c>
      <c r="F658" s="4">
        <v>1</v>
      </c>
      <c r="G658" s="4">
        <v>0</v>
      </c>
      <c r="H658" s="3" t="s">
        <v>5840</v>
      </c>
      <c r="I658" s="3" t="s">
        <v>5841</v>
      </c>
      <c r="J658" s="3" t="s">
        <v>5842</v>
      </c>
      <c r="K658" s="18" t="str">
        <f t="shared" si="17"/>
        <v>Databáze H11</v>
      </c>
      <c r="L658" s="3" t="s">
        <v>5843</v>
      </c>
      <c r="M658" s="3" t="s">
        <v>7513</v>
      </c>
      <c r="N658" s="20" t="s">
        <v>7953</v>
      </c>
      <c r="O658" s="3" t="s">
        <v>8674</v>
      </c>
      <c r="P658" s="18" t="str">
        <f t="shared" si="16"/>
        <v>Katalog NK</v>
      </c>
      <c r="Q658" s="18"/>
      <c r="R658" s="3" t="s">
        <v>8920</v>
      </c>
      <c r="S658" s="3"/>
      <c r="T658" s="3" t="s">
        <v>66</v>
      </c>
      <c r="U658" s="3">
        <v>10</v>
      </c>
      <c r="V658" s="3" t="s">
        <v>293</v>
      </c>
      <c r="W658" s="3" t="s">
        <v>8980</v>
      </c>
      <c r="X658" s="3" t="s">
        <v>823</v>
      </c>
      <c r="Y658" s="3" t="s">
        <v>823</v>
      </c>
      <c r="Z658" s="3" t="s">
        <v>28</v>
      </c>
      <c r="AA658" s="3">
        <v>0</v>
      </c>
      <c r="AB658" s="3">
        <v>2007</v>
      </c>
    </row>
    <row r="659" spans="1:28" x14ac:dyDescent="0.25">
      <c r="A659">
        <v>1196</v>
      </c>
      <c r="B659" s="3" t="s">
        <v>2865</v>
      </c>
      <c r="C659" s="3" t="s">
        <v>288</v>
      </c>
      <c r="D659" s="3" t="s">
        <v>161</v>
      </c>
      <c r="E659" s="4">
        <v>0</v>
      </c>
      <c r="F659" s="4">
        <v>1</v>
      </c>
      <c r="G659" s="4">
        <v>0</v>
      </c>
      <c r="H659" s="3" t="s">
        <v>2866</v>
      </c>
      <c r="I659" s="3" t="s">
        <v>2867</v>
      </c>
      <c r="J659" s="3" t="s">
        <v>2868</v>
      </c>
      <c r="K659" s="18" t="str">
        <f t="shared" si="17"/>
        <v>Databáze H11</v>
      </c>
      <c r="L659" s="3" t="s">
        <v>2869</v>
      </c>
      <c r="M659" s="3" t="s">
        <v>7513</v>
      </c>
      <c r="N659" s="20" t="s">
        <v>7953</v>
      </c>
      <c r="O659" s="3" t="s">
        <v>8674</v>
      </c>
      <c r="P659" s="18" t="str">
        <f t="shared" si="16"/>
        <v>Katalog NK</v>
      </c>
      <c r="Q659" s="18"/>
      <c r="R659" s="3" t="s">
        <v>8920</v>
      </c>
      <c r="S659" s="3"/>
      <c r="T659" s="3" t="s">
        <v>73</v>
      </c>
      <c r="U659" s="3">
        <v>10</v>
      </c>
      <c r="V659" s="3" t="s">
        <v>293</v>
      </c>
      <c r="W659" s="3" t="s">
        <v>8980</v>
      </c>
      <c r="X659" s="3" t="s">
        <v>2870</v>
      </c>
      <c r="Y659" s="3" t="s">
        <v>2870</v>
      </c>
      <c r="Z659" s="3" t="s">
        <v>40</v>
      </c>
      <c r="AA659" s="3">
        <v>0</v>
      </c>
      <c r="AB659" s="3">
        <v>2008</v>
      </c>
    </row>
    <row r="660" spans="1:28" hidden="1" x14ac:dyDescent="0.25">
      <c r="A660">
        <v>704</v>
      </c>
      <c r="B660" s="3" t="s">
        <v>6826</v>
      </c>
      <c r="C660" s="3" t="s">
        <v>288</v>
      </c>
      <c r="D660" s="3" t="s">
        <v>161</v>
      </c>
      <c r="E660" s="4">
        <v>0</v>
      </c>
      <c r="F660" s="4">
        <v>1</v>
      </c>
      <c r="G660" s="4">
        <v>0</v>
      </c>
      <c r="H660" s="3" t="s">
        <v>6827</v>
      </c>
      <c r="I660" s="3" t="s">
        <v>6828</v>
      </c>
      <c r="J660" s="3" t="s">
        <v>6829</v>
      </c>
      <c r="K660" s="18" t="str">
        <f t="shared" si="17"/>
        <v>Databáze H11</v>
      </c>
      <c r="L660" s="3" t="s">
        <v>6830</v>
      </c>
      <c r="M660" s="3" t="s">
        <v>7513</v>
      </c>
      <c r="N660" s="20" t="s">
        <v>7854</v>
      </c>
      <c r="O660" s="3" t="s">
        <v>8858</v>
      </c>
      <c r="P660" s="18" t="str">
        <f t="shared" si="16"/>
        <v>Katalog NK</v>
      </c>
      <c r="Q660" s="18"/>
      <c r="R660" s="3" t="s">
        <v>8920</v>
      </c>
      <c r="S660" s="3"/>
      <c r="T660" s="3" t="s">
        <v>89</v>
      </c>
      <c r="U660" s="3">
        <v>1</v>
      </c>
      <c r="V660" s="3" t="s">
        <v>293</v>
      </c>
      <c r="W660" s="3" t="s">
        <v>8980</v>
      </c>
      <c r="X660" s="3" t="s">
        <v>159</v>
      </c>
      <c r="Y660" s="3" t="s">
        <v>6831</v>
      </c>
      <c r="Z660" s="3" t="s">
        <v>4247</v>
      </c>
      <c r="AA660" s="3">
        <v>0</v>
      </c>
      <c r="AB660" s="3">
        <v>2006</v>
      </c>
    </row>
    <row r="661" spans="1:28" hidden="1" x14ac:dyDescent="0.25">
      <c r="A661">
        <v>708</v>
      </c>
      <c r="B661" s="3" t="s">
        <v>7001</v>
      </c>
      <c r="C661" s="3" t="s">
        <v>288</v>
      </c>
      <c r="D661" s="3" t="s">
        <v>161</v>
      </c>
      <c r="E661" s="4">
        <v>0</v>
      </c>
      <c r="F661" s="4">
        <v>1</v>
      </c>
      <c r="G661" s="4">
        <v>0</v>
      </c>
      <c r="H661" s="3" t="s">
        <v>7002</v>
      </c>
      <c r="I661" s="3" t="s">
        <v>7003</v>
      </c>
      <c r="J661" s="3" t="s">
        <v>7004</v>
      </c>
      <c r="K661" s="18" t="str">
        <f t="shared" si="17"/>
        <v>Databáze H11</v>
      </c>
      <c r="L661" s="3" t="s">
        <v>7005</v>
      </c>
      <c r="M661" s="3" t="s">
        <v>7513</v>
      </c>
      <c r="N661" s="20" t="s">
        <v>7854</v>
      </c>
      <c r="O661" s="3" t="s">
        <v>8858</v>
      </c>
      <c r="P661" s="18" t="str">
        <f t="shared" si="16"/>
        <v>Katalog NK</v>
      </c>
      <c r="Q661" s="18"/>
      <c r="R661" s="3" t="s">
        <v>8920</v>
      </c>
      <c r="S661" s="3"/>
      <c r="T661" s="3" t="s">
        <v>89</v>
      </c>
      <c r="U661" s="3">
        <v>1</v>
      </c>
      <c r="V661" s="3" t="s">
        <v>293</v>
      </c>
      <c r="W661" s="3" t="s">
        <v>8980</v>
      </c>
      <c r="X661" s="3" t="s">
        <v>6132</v>
      </c>
      <c r="Y661" s="3" t="s">
        <v>6132</v>
      </c>
      <c r="Z661" s="3" t="s">
        <v>4247</v>
      </c>
      <c r="AA661" s="3">
        <v>0</v>
      </c>
      <c r="AB661" s="3">
        <v>2006</v>
      </c>
    </row>
    <row r="662" spans="1:28" x14ac:dyDescent="0.25">
      <c r="A662">
        <v>1071</v>
      </c>
      <c r="B662" s="3" t="s">
        <v>5797</v>
      </c>
      <c r="C662" s="3" t="s">
        <v>288</v>
      </c>
      <c r="D662" s="3" t="s">
        <v>161</v>
      </c>
      <c r="E662" s="4">
        <v>0</v>
      </c>
      <c r="F662" s="4">
        <v>1</v>
      </c>
      <c r="G662" s="4">
        <v>0</v>
      </c>
      <c r="H662" s="3" t="s">
        <v>5798</v>
      </c>
      <c r="I662" s="3" t="s">
        <v>5799</v>
      </c>
      <c r="J662" s="3" t="s">
        <v>5800</v>
      </c>
      <c r="K662" s="18" t="str">
        <f t="shared" si="17"/>
        <v>Databáze H11</v>
      </c>
      <c r="L662" s="3" t="s">
        <v>5801</v>
      </c>
      <c r="M662" s="3" t="s">
        <v>7513</v>
      </c>
      <c r="N662" s="20" t="s">
        <v>7992</v>
      </c>
      <c r="O662" s="3" t="s">
        <v>8673</v>
      </c>
      <c r="P662" s="18" t="str">
        <f t="shared" si="16"/>
        <v>Katalog NK</v>
      </c>
      <c r="Q662" s="18"/>
      <c r="R662" s="3" t="s">
        <v>8930</v>
      </c>
      <c r="S662" s="3"/>
      <c r="T662" s="3" t="s">
        <v>526</v>
      </c>
      <c r="U662" s="3">
        <v>1</v>
      </c>
      <c r="V662" s="3" t="s">
        <v>293</v>
      </c>
      <c r="W662" s="3" t="s">
        <v>8980</v>
      </c>
      <c r="X662" s="3" t="s">
        <v>1025</v>
      </c>
      <c r="Y662" s="3" t="s">
        <v>1025</v>
      </c>
      <c r="Z662" s="3" t="s">
        <v>40</v>
      </c>
      <c r="AA662" s="3">
        <v>0</v>
      </c>
      <c r="AB662" s="3">
        <v>2007</v>
      </c>
    </row>
    <row r="663" spans="1:28" hidden="1" x14ac:dyDescent="0.25">
      <c r="A663">
        <v>799</v>
      </c>
      <c r="B663" s="3" t="s">
        <v>6342</v>
      </c>
      <c r="C663" s="3" t="s">
        <v>288</v>
      </c>
      <c r="D663" s="3" t="s">
        <v>161</v>
      </c>
      <c r="E663" s="4">
        <v>0</v>
      </c>
      <c r="F663" s="4">
        <v>1</v>
      </c>
      <c r="G663" s="4">
        <v>0</v>
      </c>
      <c r="H663" s="3" t="s">
        <v>6343</v>
      </c>
      <c r="I663" s="3" t="s">
        <v>6344</v>
      </c>
      <c r="J663" s="3" t="s">
        <v>6345</v>
      </c>
      <c r="K663" s="18" t="str">
        <f t="shared" si="17"/>
        <v>Databáze H11</v>
      </c>
      <c r="L663" s="3" t="s">
        <v>6346</v>
      </c>
      <c r="M663" s="3" t="s">
        <v>7513</v>
      </c>
      <c r="N663" s="20" t="s">
        <v>7891</v>
      </c>
      <c r="O663" s="3" t="s">
        <v>8872</v>
      </c>
      <c r="P663" s="18" t="str">
        <f t="shared" si="16"/>
        <v>Katalog NK</v>
      </c>
      <c r="Q663" s="18"/>
      <c r="R663" s="3" t="s">
        <v>8920</v>
      </c>
      <c r="S663" s="3"/>
      <c r="T663" s="3" t="s">
        <v>89</v>
      </c>
      <c r="U663" s="3">
        <v>1</v>
      </c>
      <c r="V663" s="3" t="s">
        <v>293</v>
      </c>
      <c r="W663" s="3" t="s">
        <v>8980</v>
      </c>
      <c r="X663" s="3" t="s">
        <v>237</v>
      </c>
      <c r="Y663" s="3" t="s">
        <v>237</v>
      </c>
      <c r="Z663" s="3" t="s">
        <v>40</v>
      </c>
      <c r="AA663" s="3">
        <v>0</v>
      </c>
      <c r="AB663" s="3">
        <v>2006</v>
      </c>
    </row>
    <row r="664" spans="1:28" hidden="1" x14ac:dyDescent="0.25">
      <c r="A664">
        <v>800</v>
      </c>
      <c r="B664" s="3" t="s">
        <v>7155</v>
      </c>
      <c r="C664" s="3" t="s">
        <v>288</v>
      </c>
      <c r="D664" s="3" t="s">
        <v>161</v>
      </c>
      <c r="E664" s="4">
        <v>0</v>
      </c>
      <c r="F664" s="4">
        <v>1</v>
      </c>
      <c r="G664" s="4">
        <v>0</v>
      </c>
      <c r="H664" s="3" t="s">
        <v>7156</v>
      </c>
      <c r="I664" s="3" t="s">
        <v>7157</v>
      </c>
      <c r="J664" s="3" t="s">
        <v>7158</v>
      </c>
      <c r="K664" s="18" t="str">
        <f t="shared" si="17"/>
        <v>Databáze H11</v>
      </c>
      <c r="L664" s="3" t="s">
        <v>6346</v>
      </c>
      <c r="M664" s="3" t="s">
        <v>7513</v>
      </c>
      <c r="N664" s="20" t="s">
        <v>7891</v>
      </c>
      <c r="O664" s="3" t="s">
        <v>8872</v>
      </c>
      <c r="P664" s="18" t="str">
        <f t="shared" si="16"/>
        <v>Katalog NK</v>
      </c>
      <c r="Q664" s="18"/>
      <c r="R664" s="3" t="s">
        <v>8920</v>
      </c>
      <c r="S664" s="3"/>
      <c r="T664" s="3" t="s">
        <v>66</v>
      </c>
      <c r="U664" s="3">
        <v>10</v>
      </c>
      <c r="V664" s="3" t="s">
        <v>293</v>
      </c>
      <c r="W664" s="3" t="s">
        <v>8980</v>
      </c>
      <c r="X664" s="3" t="s">
        <v>2667</v>
      </c>
      <c r="Y664" s="3" t="s">
        <v>2667</v>
      </c>
      <c r="Z664" s="3" t="s">
        <v>40</v>
      </c>
      <c r="AA664" s="3">
        <v>0</v>
      </c>
      <c r="AB664" s="3">
        <v>2006</v>
      </c>
    </row>
    <row r="665" spans="1:28" hidden="1" x14ac:dyDescent="0.25">
      <c r="A665">
        <v>801</v>
      </c>
      <c r="B665" s="3" t="s">
        <v>7071</v>
      </c>
      <c r="C665" s="3" t="s">
        <v>288</v>
      </c>
      <c r="D665" s="3" t="s">
        <v>161</v>
      </c>
      <c r="E665" s="4">
        <v>0</v>
      </c>
      <c r="F665" s="4">
        <v>1</v>
      </c>
      <c r="G665" s="4">
        <v>0</v>
      </c>
      <c r="H665" s="3" t="s">
        <v>7072</v>
      </c>
      <c r="I665" s="3" t="s">
        <v>7073</v>
      </c>
      <c r="J665" s="3" t="s">
        <v>7074</v>
      </c>
      <c r="K665" s="18" t="str">
        <f t="shared" si="17"/>
        <v>Databáze H11</v>
      </c>
      <c r="L665" s="3" t="s">
        <v>6346</v>
      </c>
      <c r="M665" s="3" t="s">
        <v>7513</v>
      </c>
      <c r="N665" s="20" t="s">
        <v>7891</v>
      </c>
      <c r="O665" s="3" t="s">
        <v>8872</v>
      </c>
      <c r="P665" s="18" t="str">
        <f t="shared" si="16"/>
        <v>Katalog NK</v>
      </c>
      <c r="Q665" s="18"/>
      <c r="R665" s="3" t="s">
        <v>8920</v>
      </c>
      <c r="S665" s="3"/>
      <c r="T665" s="3" t="s">
        <v>66</v>
      </c>
      <c r="U665" s="3">
        <v>10</v>
      </c>
      <c r="V665" s="3" t="s">
        <v>293</v>
      </c>
      <c r="W665" s="3" t="s">
        <v>8980</v>
      </c>
      <c r="X665" s="3" t="s">
        <v>2667</v>
      </c>
      <c r="Y665" s="3" t="s">
        <v>2667</v>
      </c>
      <c r="Z665" s="3" t="s">
        <v>40</v>
      </c>
      <c r="AA665" s="3">
        <v>0</v>
      </c>
      <c r="AB665" s="3">
        <v>2006</v>
      </c>
    </row>
    <row r="666" spans="1:28" hidden="1" x14ac:dyDescent="0.25">
      <c r="A666">
        <v>705</v>
      </c>
      <c r="B666" s="3" t="s">
        <v>6766</v>
      </c>
      <c r="C666" s="3" t="s">
        <v>288</v>
      </c>
      <c r="D666" s="3" t="s">
        <v>161</v>
      </c>
      <c r="E666" s="4">
        <v>0</v>
      </c>
      <c r="F666" s="4">
        <v>1</v>
      </c>
      <c r="G666" s="4">
        <v>0</v>
      </c>
      <c r="H666" s="3" t="s">
        <v>6767</v>
      </c>
      <c r="I666" s="3" t="s">
        <v>6768</v>
      </c>
      <c r="J666" s="3" t="s">
        <v>6769</v>
      </c>
      <c r="K666" s="18" t="str">
        <f t="shared" si="17"/>
        <v>Databáze H11</v>
      </c>
      <c r="L666" s="3" t="s">
        <v>6190</v>
      </c>
      <c r="M666" s="3" t="s">
        <v>7513</v>
      </c>
      <c r="N666" s="20" t="s">
        <v>7855</v>
      </c>
      <c r="O666" s="3" t="s">
        <v>8879</v>
      </c>
      <c r="P666" s="18" t="str">
        <f t="shared" si="16"/>
        <v>Katalog NK</v>
      </c>
      <c r="Q666" s="18"/>
      <c r="R666" s="3" t="s">
        <v>8920</v>
      </c>
      <c r="S666" s="3"/>
      <c r="T666" s="3" t="s">
        <v>89</v>
      </c>
      <c r="U666" s="3">
        <v>1</v>
      </c>
      <c r="V666" s="3" t="s">
        <v>293</v>
      </c>
      <c r="W666" s="3" t="s">
        <v>8980</v>
      </c>
      <c r="X666" s="3" t="s">
        <v>159</v>
      </c>
      <c r="Y666" s="3" t="s">
        <v>159</v>
      </c>
      <c r="Z666" s="3" t="s">
        <v>4247</v>
      </c>
      <c r="AA666" s="3">
        <v>0</v>
      </c>
      <c r="AB666" s="3">
        <v>2006</v>
      </c>
    </row>
    <row r="667" spans="1:28" hidden="1" x14ac:dyDescent="0.25">
      <c r="A667">
        <v>741</v>
      </c>
      <c r="B667" s="3" t="s">
        <v>6550</v>
      </c>
      <c r="C667" s="3" t="s">
        <v>288</v>
      </c>
      <c r="D667" s="3" t="s">
        <v>161</v>
      </c>
      <c r="E667" s="4">
        <v>0</v>
      </c>
      <c r="F667" s="4">
        <v>1</v>
      </c>
      <c r="G667" s="4">
        <v>0</v>
      </c>
      <c r="H667" s="3" t="s">
        <v>6551</v>
      </c>
      <c r="I667" s="3" t="s">
        <v>6552</v>
      </c>
      <c r="J667" s="3" t="s">
        <v>6553</v>
      </c>
      <c r="K667" s="18" t="str">
        <f t="shared" si="17"/>
        <v>Databáze H11</v>
      </c>
      <c r="L667" s="3" t="s">
        <v>6554</v>
      </c>
      <c r="M667" s="3" t="s">
        <v>7513</v>
      </c>
      <c r="N667" s="20" t="s">
        <v>7855</v>
      </c>
      <c r="O667" s="3" t="s">
        <v>8879</v>
      </c>
      <c r="P667" s="18" t="str">
        <f t="shared" si="16"/>
        <v>Katalog NK</v>
      </c>
      <c r="Q667" s="18"/>
      <c r="R667" s="3" t="s">
        <v>8920</v>
      </c>
      <c r="S667" s="3"/>
      <c r="T667" s="3" t="s">
        <v>89</v>
      </c>
      <c r="U667" s="3">
        <v>1</v>
      </c>
      <c r="V667" s="3" t="s">
        <v>293</v>
      </c>
      <c r="W667" s="3" t="s">
        <v>8980</v>
      </c>
      <c r="X667" s="3" t="s">
        <v>6555</v>
      </c>
      <c r="Y667" s="3" t="s">
        <v>6555</v>
      </c>
      <c r="Z667" s="3" t="s">
        <v>4247</v>
      </c>
      <c r="AA667" s="3">
        <v>0</v>
      </c>
      <c r="AB667" s="3">
        <v>2006</v>
      </c>
    </row>
    <row r="668" spans="1:28" hidden="1" x14ac:dyDescent="0.25">
      <c r="A668">
        <v>788</v>
      </c>
      <c r="B668" s="3" t="s">
        <v>6762</v>
      </c>
      <c r="C668" s="3" t="s">
        <v>288</v>
      </c>
      <c r="D668" s="3" t="s">
        <v>161</v>
      </c>
      <c r="E668" s="4">
        <v>0</v>
      </c>
      <c r="F668" s="4">
        <v>1</v>
      </c>
      <c r="G668" s="4">
        <v>0</v>
      </c>
      <c r="H668" s="3" t="s">
        <v>6763</v>
      </c>
      <c r="I668" s="3" t="s">
        <v>6764</v>
      </c>
      <c r="J668" s="3" t="s">
        <v>6765</v>
      </c>
      <c r="K668" s="18" t="str">
        <f t="shared" si="17"/>
        <v>Databáze H11</v>
      </c>
      <c r="L668" s="3" t="s">
        <v>6190</v>
      </c>
      <c r="M668" s="3" t="s">
        <v>7513</v>
      </c>
      <c r="N668" s="20" t="s">
        <v>7855</v>
      </c>
      <c r="O668" s="3" t="s">
        <v>8879</v>
      </c>
      <c r="P668" s="18" t="str">
        <f t="shared" si="16"/>
        <v>Katalog NK</v>
      </c>
      <c r="Q668" s="18"/>
      <c r="R668" s="3" t="s">
        <v>8920</v>
      </c>
      <c r="S668" s="3"/>
      <c r="T668" s="3" t="s">
        <v>89</v>
      </c>
      <c r="U668" s="3">
        <v>1</v>
      </c>
      <c r="V668" s="3" t="s">
        <v>293</v>
      </c>
      <c r="W668" s="3" t="s">
        <v>8980</v>
      </c>
      <c r="X668" s="3" t="s">
        <v>389</v>
      </c>
      <c r="Y668" s="3" t="s">
        <v>389</v>
      </c>
      <c r="Z668" s="3" t="s">
        <v>716</v>
      </c>
      <c r="AA668" s="3">
        <v>0</v>
      </c>
      <c r="AB668" s="3">
        <v>2006</v>
      </c>
    </row>
    <row r="669" spans="1:28" hidden="1" x14ac:dyDescent="0.25">
      <c r="A669">
        <v>790</v>
      </c>
      <c r="B669" s="3" t="s">
        <v>6186</v>
      </c>
      <c r="C669" s="3" t="s">
        <v>288</v>
      </c>
      <c r="D669" s="3" t="s">
        <v>161</v>
      </c>
      <c r="E669" s="4">
        <v>0</v>
      </c>
      <c r="F669" s="4">
        <v>1</v>
      </c>
      <c r="G669" s="4">
        <v>0</v>
      </c>
      <c r="H669" s="3" t="s">
        <v>6187</v>
      </c>
      <c r="I669" s="3" t="s">
        <v>6188</v>
      </c>
      <c r="J669" s="3" t="s">
        <v>6189</v>
      </c>
      <c r="K669" s="18" t="str">
        <f t="shared" si="17"/>
        <v>Databáze H11</v>
      </c>
      <c r="L669" s="3" t="s">
        <v>6190</v>
      </c>
      <c r="M669" s="3" t="s">
        <v>7513</v>
      </c>
      <c r="N669" s="20" t="s">
        <v>7855</v>
      </c>
      <c r="O669" s="3" t="s">
        <v>8879</v>
      </c>
      <c r="P669" s="18" t="str">
        <f t="shared" si="16"/>
        <v>Katalog NK</v>
      </c>
      <c r="Q669" s="18"/>
      <c r="R669" s="3" t="s">
        <v>8920</v>
      </c>
      <c r="S669" s="3"/>
      <c r="T669" s="3" t="s">
        <v>89</v>
      </c>
      <c r="U669" s="3">
        <v>1</v>
      </c>
      <c r="V669" s="3" t="s">
        <v>293</v>
      </c>
      <c r="W669" s="3" t="s">
        <v>8980</v>
      </c>
      <c r="X669" s="3" t="s">
        <v>6191</v>
      </c>
      <c r="Y669" s="3" t="s">
        <v>6191</v>
      </c>
      <c r="Z669" s="3" t="s">
        <v>716</v>
      </c>
      <c r="AA669" s="3">
        <v>0</v>
      </c>
      <c r="AB669" s="3">
        <v>2006</v>
      </c>
    </row>
    <row r="670" spans="1:28" hidden="1" x14ac:dyDescent="0.25">
      <c r="A670">
        <v>804</v>
      </c>
      <c r="B670" s="3" t="s">
        <v>6948</v>
      </c>
      <c r="C670" s="3" t="s">
        <v>288</v>
      </c>
      <c r="D670" s="3" t="s">
        <v>161</v>
      </c>
      <c r="E670" s="4">
        <v>0</v>
      </c>
      <c r="F670" s="4">
        <v>1</v>
      </c>
      <c r="G670" s="4">
        <v>0</v>
      </c>
      <c r="H670" s="3" t="s">
        <v>6949</v>
      </c>
      <c r="I670" s="3" t="s">
        <v>6950</v>
      </c>
      <c r="J670" s="3" t="s">
        <v>6951</v>
      </c>
      <c r="K670" s="18" t="str">
        <f t="shared" si="17"/>
        <v>Databáze H11</v>
      </c>
      <c r="L670" s="3" t="s">
        <v>6190</v>
      </c>
      <c r="M670" s="3" t="s">
        <v>7513</v>
      </c>
      <c r="N670" s="20" t="s">
        <v>7855</v>
      </c>
      <c r="O670" s="3" t="s">
        <v>8879</v>
      </c>
      <c r="P670" s="18" t="str">
        <f t="shared" si="16"/>
        <v>Katalog NK</v>
      </c>
      <c r="Q670" s="18"/>
      <c r="R670" s="3" t="s">
        <v>8920</v>
      </c>
      <c r="S670" s="3"/>
      <c r="T670" s="3" t="s">
        <v>89</v>
      </c>
      <c r="U670" s="3">
        <v>1</v>
      </c>
      <c r="V670" s="3" t="s">
        <v>293</v>
      </c>
      <c r="W670" s="3" t="s">
        <v>8980</v>
      </c>
      <c r="X670" s="3" t="s">
        <v>879</v>
      </c>
      <c r="Y670" s="3" t="s">
        <v>879</v>
      </c>
      <c r="Z670" s="3" t="s">
        <v>40</v>
      </c>
      <c r="AA670" s="3">
        <v>0</v>
      </c>
      <c r="AB670" s="3">
        <v>2006</v>
      </c>
    </row>
    <row r="671" spans="1:28" hidden="1" x14ac:dyDescent="0.25">
      <c r="A671">
        <v>813</v>
      </c>
      <c r="B671" s="3" t="s">
        <v>7019</v>
      </c>
      <c r="C671" s="3" t="s">
        <v>288</v>
      </c>
      <c r="D671" s="3" t="s">
        <v>161</v>
      </c>
      <c r="E671" s="4">
        <v>0</v>
      </c>
      <c r="F671" s="4">
        <v>1</v>
      </c>
      <c r="G671" s="4">
        <v>0</v>
      </c>
      <c r="H671" s="3" t="s">
        <v>7020</v>
      </c>
      <c r="I671" s="3" t="s">
        <v>7021</v>
      </c>
      <c r="J671" s="3" t="s">
        <v>7022</v>
      </c>
      <c r="K671" s="18" t="str">
        <f t="shared" si="17"/>
        <v>Databáze H11</v>
      </c>
      <c r="L671" s="3" t="s">
        <v>6190</v>
      </c>
      <c r="M671" s="3" t="s">
        <v>7513</v>
      </c>
      <c r="N671" s="20" t="s">
        <v>7855</v>
      </c>
      <c r="O671" s="3" t="s">
        <v>8879</v>
      </c>
      <c r="P671" s="18" t="str">
        <f t="shared" si="16"/>
        <v>Katalog NK</v>
      </c>
      <c r="Q671" s="18"/>
      <c r="R671" s="3" t="s">
        <v>8920</v>
      </c>
      <c r="S671" s="3"/>
      <c r="T671" s="3" t="s">
        <v>89</v>
      </c>
      <c r="U671" s="3">
        <v>1</v>
      </c>
      <c r="V671" s="3" t="s">
        <v>293</v>
      </c>
      <c r="W671" s="3" t="s">
        <v>8980</v>
      </c>
      <c r="X671" s="3" t="s">
        <v>6191</v>
      </c>
      <c r="Y671" s="3" t="s">
        <v>6191</v>
      </c>
      <c r="Z671" s="3" t="s">
        <v>40</v>
      </c>
      <c r="AA671" s="3">
        <v>0</v>
      </c>
      <c r="AB671" s="3">
        <v>2006</v>
      </c>
    </row>
    <row r="672" spans="1:28" x14ac:dyDescent="0.25">
      <c r="A672">
        <v>1326</v>
      </c>
      <c r="B672" s="3" t="s">
        <v>2122</v>
      </c>
      <c r="C672" s="3" t="s">
        <v>288</v>
      </c>
      <c r="D672" s="3" t="s">
        <v>161</v>
      </c>
      <c r="E672" s="4">
        <v>0</v>
      </c>
      <c r="F672" s="4">
        <v>1</v>
      </c>
      <c r="G672" s="4">
        <v>0</v>
      </c>
      <c r="H672" s="3" t="s">
        <v>2123</v>
      </c>
      <c r="I672" s="3" t="s">
        <v>2124</v>
      </c>
      <c r="J672" s="3" t="s">
        <v>2125</v>
      </c>
      <c r="K672" s="18" t="str">
        <f t="shared" si="17"/>
        <v>Databáze H11</v>
      </c>
      <c r="L672" s="3" t="s">
        <v>2126</v>
      </c>
      <c r="M672" s="3" t="s">
        <v>7513</v>
      </c>
      <c r="N672" s="20" t="s">
        <v>8111</v>
      </c>
      <c r="O672" s="3" t="s">
        <v>8672</v>
      </c>
      <c r="P672" s="18" t="str">
        <f t="shared" si="16"/>
        <v>Katalog NK</v>
      </c>
      <c r="Q672" s="18"/>
      <c r="R672" s="3" t="s">
        <v>8946</v>
      </c>
      <c r="S672" s="3"/>
      <c r="T672" s="3" t="s">
        <v>73</v>
      </c>
      <c r="U672" s="3">
        <v>10</v>
      </c>
      <c r="V672" s="3" t="s">
        <v>293</v>
      </c>
      <c r="W672" s="3" t="s">
        <v>8980</v>
      </c>
      <c r="X672" s="3" t="s">
        <v>952</v>
      </c>
      <c r="Y672" s="3" t="s">
        <v>952</v>
      </c>
      <c r="Z672" s="3" t="s">
        <v>40</v>
      </c>
      <c r="AA672" s="3">
        <v>0</v>
      </c>
      <c r="AB672" s="3">
        <v>2009</v>
      </c>
    </row>
    <row r="673" spans="1:28" x14ac:dyDescent="0.25">
      <c r="A673">
        <v>1285</v>
      </c>
      <c r="B673" s="3" t="s">
        <v>3060</v>
      </c>
      <c r="C673" s="3" t="s">
        <v>288</v>
      </c>
      <c r="D673" s="3" t="s">
        <v>161</v>
      </c>
      <c r="E673" s="4">
        <v>0</v>
      </c>
      <c r="F673" s="4">
        <v>1</v>
      </c>
      <c r="G673" s="4">
        <v>0</v>
      </c>
      <c r="H673" s="3" t="s">
        <v>3061</v>
      </c>
      <c r="I673" s="3" t="s">
        <v>3062</v>
      </c>
      <c r="J673" s="3" t="s">
        <v>3063</v>
      </c>
      <c r="K673" s="18" t="str">
        <f t="shared" si="17"/>
        <v>Databáze H11</v>
      </c>
      <c r="L673" s="3" t="s">
        <v>3064</v>
      </c>
      <c r="M673" s="3" t="s">
        <v>7513</v>
      </c>
      <c r="N673" s="20" t="s">
        <v>8085</v>
      </c>
      <c r="O673" s="3" t="s">
        <v>8670</v>
      </c>
      <c r="P673" s="18" t="str">
        <f t="shared" si="16"/>
        <v>Katalog NK</v>
      </c>
      <c r="Q673" s="18"/>
      <c r="R673" s="3"/>
      <c r="S673" s="3"/>
      <c r="T673" s="3" t="s">
        <v>89</v>
      </c>
      <c r="U673" s="3">
        <v>1</v>
      </c>
      <c r="V673" s="3" t="s">
        <v>293</v>
      </c>
      <c r="W673" s="3" t="s">
        <v>8980</v>
      </c>
      <c r="X673" s="3" t="s">
        <v>2318</v>
      </c>
      <c r="Y673" s="3" t="s">
        <v>3065</v>
      </c>
      <c r="Z673" s="3" t="s">
        <v>60</v>
      </c>
      <c r="AA673" s="3">
        <v>0</v>
      </c>
      <c r="AB673" s="3">
        <v>2008</v>
      </c>
    </row>
    <row r="674" spans="1:28" hidden="1" x14ac:dyDescent="0.25">
      <c r="A674">
        <v>794</v>
      </c>
      <c r="B674" s="3" t="s">
        <v>6838</v>
      </c>
      <c r="C674" s="3" t="s">
        <v>288</v>
      </c>
      <c r="D674" s="3" t="s">
        <v>161</v>
      </c>
      <c r="E674" s="4">
        <v>0</v>
      </c>
      <c r="F674" s="4">
        <v>1</v>
      </c>
      <c r="G674" s="4">
        <v>0</v>
      </c>
      <c r="H674" s="3" t="s">
        <v>6839</v>
      </c>
      <c r="I674" s="3" t="s">
        <v>6840</v>
      </c>
      <c r="J674" s="3" t="s">
        <v>6841</v>
      </c>
      <c r="K674" s="18" t="str">
        <f t="shared" si="17"/>
        <v>Databáze H11</v>
      </c>
      <c r="L674" s="3" t="s">
        <v>6842</v>
      </c>
      <c r="M674" s="3" t="s">
        <v>7513</v>
      </c>
      <c r="N674" s="20" t="s">
        <v>7887</v>
      </c>
      <c r="O674" s="3" t="s">
        <v>8889</v>
      </c>
      <c r="P674" s="18" t="str">
        <f t="shared" si="16"/>
        <v>Katalog NK</v>
      </c>
      <c r="Q674" s="18"/>
      <c r="R674" s="3" t="s">
        <v>8920</v>
      </c>
      <c r="S674" s="3"/>
      <c r="T674" s="3" t="s">
        <v>73</v>
      </c>
      <c r="U674" s="3">
        <v>10</v>
      </c>
      <c r="V674" s="3" t="s">
        <v>293</v>
      </c>
      <c r="W674" s="3" t="s">
        <v>8980</v>
      </c>
      <c r="X674" s="3" t="s">
        <v>125</v>
      </c>
      <c r="Y674" s="3" t="s">
        <v>125</v>
      </c>
      <c r="Z674" s="3" t="s">
        <v>40</v>
      </c>
      <c r="AA674" s="3">
        <v>0</v>
      </c>
      <c r="AB674" s="3">
        <v>2006</v>
      </c>
    </row>
    <row r="675" spans="1:28" hidden="1" x14ac:dyDescent="0.25">
      <c r="A675">
        <v>760</v>
      </c>
      <c r="B675" s="3" t="s">
        <v>6570</v>
      </c>
      <c r="C675" s="3" t="s">
        <v>288</v>
      </c>
      <c r="D675" s="3" t="s">
        <v>161</v>
      </c>
      <c r="E675" s="4">
        <v>0</v>
      </c>
      <c r="F675" s="4">
        <v>1</v>
      </c>
      <c r="G675" s="4">
        <v>0</v>
      </c>
      <c r="H675" s="3" t="s">
        <v>6571</v>
      </c>
      <c r="I675" s="3" t="s">
        <v>6572</v>
      </c>
      <c r="J675" s="3" t="s">
        <v>6573</v>
      </c>
      <c r="K675" s="18" t="str">
        <f t="shared" si="17"/>
        <v>Databáze H11</v>
      </c>
      <c r="L675" s="3" t="s">
        <v>6574</v>
      </c>
      <c r="M675" s="3" t="s">
        <v>7513</v>
      </c>
      <c r="N675" s="20" t="s">
        <v>7869</v>
      </c>
      <c r="O675" s="3" t="s">
        <v>8903</v>
      </c>
      <c r="P675" s="18" t="str">
        <f t="shared" si="16"/>
        <v>Katalog NK</v>
      </c>
      <c r="Q675" s="18"/>
      <c r="R675" s="3" t="s">
        <v>8920</v>
      </c>
      <c r="S675" s="3"/>
      <c r="T675" s="3" t="s">
        <v>66</v>
      </c>
      <c r="U675" s="3">
        <v>10</v>
      </c>
      <c r="V675" s="3" t="s">
        <v>293</v>
      </c>
      <c r="W675" s="3" t="s">
        <v>8980</v>
      </c>
      <c r="X675" s="3" t="s">
        <v>443</v>
      </c>
      <c r="Y675" s="3" t="s">
        <v>443</v>
      </c>
      <c r="Z675" s="3" t="s">
        <v>28</v>
      </c>
      <c r="AA675" s="3">
        <v>0</v>
      </c>
      <c r="AB675" s="3">
        <v>2006</v>
      </c>
    </row>
    <row r="676" spans="1:28" hidden="1" x14ac:dyDescent="0.25">
      <c r="A676">
        <v>685</v>
      </c>
      <c r="B676" s="3" t="s">
        <v>6481</v>
      </c>
      <c r="C676" s="3" t="s">
        <v>288</v>
      </c>
      <c r="D676" s="3" t="s">
        <v>161</v>
      </c>
      <c r="E676" s="4">
        <v>0</v>
      </c>
      <c r="F676" s="4">
        <v>1</v>
      </c>
      <c r="G676" s="4">
        <v>0</v>
      </c>
      <c r="H676" s="3" t="s">
        <v>6482</v>
      </c>
      <c r="I676" s="3" t="s">
        <v>6483</v>
      </c>
      <c r="J676" s="3" t="s">
        <v>6484</v>
      </c>
      <c r="K676" s="18" t="str">
        <f t="shared" si="17"/>
        <v>Databáze H11</v>
      </c>
      <c r="L676" s="3" t="s">
        <v>6485</v>
      </c>
      <c r="M676" s="3" t="s">
        <v>7513</v>
      </c>
      <c r="N676" s="20" t="s">
        <v>7842</v>
      </c>
      <c r="O676" s="3" t="s">
        <v>8904</v>
      </c>
      <c r="P676" s="18" t="str">
        <f t="shared" si="16"/>
        <v>Katalog NK</v>
      </c>
      <c r="Q676" s="18"/>
      <c r="R676" s="3" t="s">
        <v>8920</v>
      </c>
      <c r="S676" s="3"/>
      <c r="T676" s="3" t="s">
        <v>89</v>
      </c>
      <c r="U676" s="3">
        <v>1</v>
      </c>
      <c r="V676" s="3" t="s">
        <v>293</v>
      </c>
      <c r="W676" s="3" t="s">
        <v>8980</v>
      </c>
      <c r="X676" s="3" t="s">
        <v>1446</v>
      </c>
      <c r="Y676" s="3" t="s">
        <v>1446</v>
      </c>
      <c r="Z676" s="3" t="s">
        <v>1462</v>
      </c>
      <c r="AA676" s="3">
        <v>0</v>
      </c>
      <c r="AB676" s="3">
        <v>2006</v>
      </c>
    </row>
    <row r="677" spans="1:28" hidden="1" x14ac:dyDescent="0.25">
      <c r="A677">
        <v>807</v>
      </c>
      <c r="B677" s="3" t="s">
        <v>6556</v>
      </c>
      <c r="C677" s="3" t="s">
        <v>288</v>
      </c>
      <c r="D677" s="3" t="s">
        <v>161</v>
      </c>
      <c r="E677" s="4">
        <v>0</v>
      </c>
      <c r="F677" s="4">
        <v>1</v>
      </c>
      <c r="G677" s="4">
        <v>0</v>
      </c>
      <c r="H677" s="3" t="s">
        <v>6557</v>
      </c>
      <c r="I677" s="3" t="s">
        <v>6558</v>
      </c>
      <c r="J677" s="3" t="s">
        <v>6559</v>
      </c>
      <c r="K677" s="18" t="str">
        <f t="shared" si="17"/>
        <v>Databáze H11</v>
      </c>
      <c r="L677" s="3" t="s">
        <v>6485</v>
      </c>
      <c r="M677" s="3" t="s">
        <v>7513</v>
      </c>
      <c r="N677" s="20" t="s">
        <v>7842</v>
      </c>
      <c r="O677" s="3" t="s">
        <v>8904</v>
      </c>
      <c r="P677" s="18" t="str">
        <f t="shared" si="16"/>
        <v>Katalog NK</v>
      </c>
      <c r="Q677" s="18"/>
      <c r="R677" s="3" t="s">
        <v>8920</v>
      </c>
      <c r="S677" s="3"/>
      <c r="T677" s="3" t="s">
        <v>89</v>
      </c>
      <c r="U677" s="3">
        <v>1</v>
      </c>
      <c r="V677" s="3" t="s">
        <v>293</v>
      </c>
      <c r="W677" s="3" t="s">
        <v>8980</v>
      </c>
      <c r="X677" s="3" t="s">
        <v>286</v>
      </c>
      <c r="Y677" s="3" t="s">
        <v>286</v>
      </c>
      <c r="Z677" s="3" t="s">
        <v>40</v>
      </c>
      <c r="AA677" s="3">
        <v>0</v>
      </c>
      <c r="AB677" s="3">
        <v>2006</v>
      </c>
    </row>
    <row r="678" spans="1:28" hidden="1" x14ac:dyDescent="0.25">
      <c r="A678">
        <v>765</v>
      </c>
      <c r="B678" s="3" t="s">
        <v>6684</v>
      </c>
      <c r="C678" s="3" t="s">
        <v>288</v>
      </c>
      <c r="D678" s="3" t="s">
        <v>161</v>
      </c>
      <c r="E678" s="4">
        <v>0</v>
      </c>
      <c r="F678" s="4">
        <v>1</v>
      </c>
      <c r="G678" s="4">
        <v>0</v>
      </c>
      <c r="H678" s="3" t="s">
        <v>6685</v>
      </c>
      <c r="I678" s="3" t="s">
        <v>6686</v>
      </c>
      <c r="J678" s="3" t="s">
        <v>6687</v>
      </c>
      <c r="K678" s="18" t="str">
        <f t="shared" si="17"/>
        <v>Databáze H11</v>
      </c>
      <c r="L678" s="3" t="s">
        <v>6688</v>
      </c>
      <c r="M678" s="3" t="s">
        <v>7513</v>
      </c>
      <c r="N678" s="20" t="s">
        <v>7873</v>
      </c>
      <c r="O678" s="3" t="s">
        <v>8905</v>
      </c>
      <c r="P678" s="18" t="str">
        <f t="shared" si="16"/>
        <v>Katalog NK</v>
      </c>
      <c r="Q678" s="18"/>
      <c r="R678" s="3" t="s">
        <v>8920</v>
      </c>
      <c r="S678" s="3"/>
      <c r="T678" s="3" t="s">
        <v>66</v>
      </c>
      <c r="U678" s="3">
        <v>10</v>
      </c>
      <c r="V678" s="3" t="s">
        <v>293</v>
      </c>
      <c r="W678" s="3" t="s">
        <v>8980</v>
      </c>
      <c r="X678" s="3" t="s">
        <v>443</v>
      </c>
      <c r="Y678" s="3" t="s">
        <v>443</v>
      </c>
      <c r="Z678" s="3" t="s">
        <v>28</v>
      </c>
      <c r="AA678" s="3">
        <v>0</v>
      </c>
      <c r="AB678" s="3">
        <v>2006</v>
      </c>
    </row>
    <row r="679" spans="1:28" hidden="1" x14ac:dyDescent="0.25">
      <c r="A679">
        <v>701</v>
      </c>
      <c r="B679" s="3" t="s">
        <v>6608</v>
      </c>
      <c r="C679" s="3" t="s">
        <v>288</v>
      </c>
      <c r="D679" s="3" t="s">
        <v>161</v>
      </c>
      <c r="E679" s="4">
        <v>0</v>
      </c>
      <c r="F679" s="4">
        <v>1</v>
      </c>
      <c r="G679" s="4">
        <v>0</v>
      </c>
      <c r="H679" s="3" t="s">
        <v>6609</v>
      </c>
      <c r="I679" s="3" t="s">
        <v>6610</v>
      </c>
      <c r="J679" s="3" t="s">
        <v>6611</v>
      </c>
      <c r="K679" s="18" t="str">
        <f t="shared" si="17"/>
        <v>Databáze H11</v>
      </c>
      <c r="L679" s="3" t="s">
        <v>6612</v>
      </c>
      <c r="M679" s="3" t="s">
        <v>7513</v>
      </c>
      <c r="N679" s="20" t="s">
        <v>7853</v>
      </c>
      <c r="O679" s="3" t="s">
        <v>8908</v>
      </c>
      <c r="P679" s="18" t="str">
        <f t="shared" si="16"/>
        <v>Katalog NK</v>
      </c>
      <c r="Q679" s="18"/>
      <c r="R679" s="3" t="s">
        <v>8920</v>
      </c>
      <c r="S679" s="3"/>
      <c r="T679" s="3" t="s">
        <v>89</v>
      </c>
      <c r="U679" s="3">
        <v>1</v>
      </c>
      <c r="V679" s="3" t="s">
        <v>293</v>
      </c>
      <c r="W679" s="3" t="s">
        <v>8980</v>
      </c>
      <c r="X679" s="3" t="s">
        <v>968</v>
      </c>
      <c r="Y679" s="3" t="s">
        <v>968</v>
      </c>
      <c r="Z679" s="3" t="s">
        <v>6613</v>
      </c>
      <c r="AA679" s="3">
        <v>0</v>
      </c>
      <c r="AB679" s="3">
        <v>2006</v>
      </c>
    </row>
    <row r="680" spans="1:28" hidden="1" x14ac:dyDescent="0.25">
      <c r="A680">
        <v>730</v>
      </c>
      <c r="B680" s="3" t="s">
        <v>7112</v>
      </c>
      <c r="C680" s="3" t="s">
        <v>288</v>
      </c>
      <c r="D680" s="3" t="s">
        <v>161</v>
      </c>
      <c r="E680" s="4">
        <v>0</v>
      </c>
      <c r="F680" s="4">
        <v>1</v>
      </c>
      <c r="G680" s="4">
        <v>0</v>
      </c>
      <c r="H680" s="3" t="s">
        <v>7113</v>
      </c>
      <c r="I680" s="3" t="s">
        <v>7114</v>
      </c>
      <c r="J680" s="3" t="s">
        <v>7115</v>
      </c>
      <c r="K680" s="18" t="str">
        <f t="shared" si="17"/>
        <v>Databáze H11</v>
      </c>
      <c r="L680" s="3" t="s">
        <v>7116</v>
      </c>
      <c r="M680" s="3" t="s">
        <v>7513</v>
      </c>
      <c r="N680" s="20" t="s">
        <v>7853</v>
      </c>
      <c r="O680" s="3" t="s">
        <v>8908</v>
      </c>
      <c r="P680" s="18" t="str">
        <f t="shared" si="16"/>
        <v>Katalog NK</v>
      </c>
      <c r="Q680" s="18"/>
      <c r="R680" s="3" t="s">
        <v>8920</v>
      </c>
      <c r="S680" s="3"/>
      <c r="T680" s="3" t="s">
        <v>89</v>
      </c>
      <c r="U680" s="3">
        <v>1</v>
      </c>
      <c r="V680" s="3" t="s">
        <v>293</v>
      </c>
      <c r="W680" s="3" t="s">
        <v>8980</v>
      </c>
      <c r="X680" s="3" t="s">
        <v>642</v>
      </c>
      <c r="Y680" s="3" t="s">
        <v>642</v>
      </c>
      <c r="Z680" s="3" t="s">
        <v>133</v>
      </c>
      <c r="AA680" s="3">
        <v>0</v>
      </c>
      <c r="AB680" s="3">
        <v>2006</v>
      </c>
    </row>
    <row r="681" spans="1:28" hidden="1" x14ac:dyDescent="0.25">
      <c r="A681">
        <v>742</v>
      </c>
      <c r="B681" s="3" t="s">
        <v>6882</v>
      </c>
      <c r="C681" s="3" t="s">
        <v>288</v>
      </c>
      <c r="D681" s="3" t="s">
        <v>161</v>
      </c>
      <c r="E681" s="4">
        <v>0</v>
      </c>
      <c r="F681" s="4">
        <v>1</v>
      </c>
      <c r="G681" s="4">
        <v>0</v>
      </c>
      <c r="H681" s="3" t="s">
        <v>6883</v>
      </c>
      <c r="I681" s="3" t="s">
        <v>6884</v>
      </c>
      <c r="J681" s="3" t="s">
        <v>6885</v>
      </c>
      <c r="K681" s="18" t="str">
        <f t="shared" si="17"/>
        <v>Databáze H11</v>
      </c>
      <c r="L681" s="3" t="s">
        <v>6612</v>
      </c>
      <c r="M681" s="3" t="s">
        <v>7513</v>
      </c>
      <c r="N681" s="20" t="s">
        <v>7853</v>
      </c>
      <c r="O681" s="3" t="s">
        <v>8908</v>
      </c>
      <c r="P681" s="18" t="str">
        <f t="shared" si="16"/>
        <v>Katalog NK</v>
      </c>
      <c r="Q681" s="18"/>
      <c r="R681" s="3" t="s">
        <v>8920</v>
      </c>
      <c r="S681" s="3"/>
      <c r="T681" s="3" t="s">
        <v>89</v>
      </c>
      <c r="U681" s="3">
        <v>1</v>
      </c>
      <c r="V681" s="3" t="s">
        <v>293</v>
      </c>
      <c r="W681" s="3" t="s">
        <v>8980</v>
      </c>
      <c r="X681" s="3" t="s">
        <v>1297</v>
      </c>
      <c r="Y681" s="3" t="s">
        <v>1297</v>
      </c>
      <c r="Z681" s="3" t="s">
        <v>6886</v>
      </c>
      <c r="AA681" s="3">
        <v>0</v>
      </c>
      <c r="AB681" s="3">
        <v>2006</v>
      </c>
    </row>
    <row r="682" spans="1:28" x14ac:dyDescent="0.25">
      <c r="A682">
        <v>1378</v>
      </c>
      <c r="B682" s="3" t="s">
        <v>1754</v>
      </c>
      <c r="C682" s="3" t="s">
        <v>288</v>
      </c>
      <c r="D682" s="3" t="s">
        <v>161</v>
      </c>
      <c r="E682" s="4">
        <v>0</v>
      </c>
      <c r="F682" s="4">
        <v>1</v>
      </c>
      <c r="G682" s="4">
        <v>0</v>
      </c>
      <c r="H682" s="3" t="s">
        <v>1755</v>
      </c>
      <c r="I682" s="3" t="s">
        <v>1756</v>
      </c>
      <c r="J682" s="3" t="s">
        <v>1757</v>
      </c>
      <c r="K682" s="18" t="str">
        <f t="shared" si="17"/>
        <v>Databáze H11</v>
      </c>
      <c r="L682" s="3" t="s">
        <v>1758</v>
      </c>
      <c r="M682" s="3" t="s">
        <v>7513</v>
      </c>
      <c r="N682" s="20" t="s">
        <v>8137</v>
      </c>
      <c r="O682" s="3" t="s">
        <v>8669</v>
      </c>
      <c r="P682" s="18" t="str">
        <f t="shared" si="16"/>
        <v>Katalog NK</v>
      </c>
      <c r="Q682" s="18"/>
      <c r="R682" s="3"/>
      <c r="S682" s="3"/>
      <c r="T682" s="3" t="s">
        <v>89</v>
      </c>
      <c r="U682" s="3">
        <v>1</v>
      </c>
      <c r="V682" s="3" t="s">
        <v>293</v>
      </c>
      <c r="W682" s="3" t="s">
        <v>8980</v>
      </c>
      <c r="X682" s="3" t="s">
        <v>286</v>
      </c>
      <c r="Y682" s="3" t="s">
        <v>286</v>
      </c>
      <c r="Z682" s="3" t="s">
        <v>60</v>
      </c>
      <c r="AA682" s="3">
        <v>0</v>
      </c>
      <c r="AB682" s="3">
        <v>2009</v>
      </c>
    </row>
    <row r="683" spans="1:28" x14ac:dyDescent="0.25">
      <c r="A683">
        <v>238</v>
      </c>
      <c r="B683" s="3" t="s">
        <v>5502</v>
      </c>
      <c r="C683" s="3" t="s">
        <v>127</v>
      </c>
      <c r="D683" s="3" t="s">
        <v>20</v>
      </c>
      <c r="E683" s="4">
        <v>46.579000000000001</v>
      </c>
      <c r="F683" s="4">
        <v>1</v>
      </c>
      <c r="G683" s="4">
        <v>46.579000000000001</v>
      </c>
      <c r="H683" s="3" t="s">
        <v>5503</v>
      </c>
      <c r="I683" s="3" t="s">
        <v>5504</v>
      </c>
      <c r="J683" s="3" t="s">
        <v>5505</v>
      </c>
      <c r="K683" s="18" t="str">
        <f t="shared" si="17"/>
        <v>Databáze H11</v>
      </c>
      <c r="L683" s="3" t="s">
        <v>5502</v>
      </c>
      <c r="M683" s="3" t="s">
        <v>7513</v>
      </c>
      <c r="N683" s="20" t="s">
        <v>7596</v>
      </c>
      <c r="O683" s="3" t="s">
        <v>8667</v>
      </c>
      <c r="P683" s="18" t="str">
        <f t="shared" si="16"/>
        <v>Katalog NK</v>
      </c>
      <c r="Q683" s="18"/>
      <c r="R683" s="3" t="s">
        <v>8931</v>
      </c>
      <c r="S683" s="3" t="s">
        <v>8999</v>
      </c>
      <c r="T683" s="3" t="s">
        <v>146</v>
      </c>
      <c r="U683" s="3">
        <v>10</v>
      </c>
      <c r="V683" s="3" t="s">
        <v>26</v>
      </c>
      <c r="W683" s="3" t="s">
        <v>8980</v>
      </c>
      <c r="X683" s="3" t="s">
        <v>203</v>
      </c>
      <c r="Y683" s="3" t="s">
        <v>203</v>
      </c>
      <c r="Z683" s="3" t="s">
        <v>5506</v>
      </c>
      <c r="AA683" s="3">
        <v>0</v>
      </c>
      <c r="AB683" s="3">
        <v>2007</v>
      </c>
    </row>
    <row r="684" spans="1:28" x14ac:dyDescent="0.25">
      <c r="A684">
        <v>1165</v>
      </c>
      <c r="B684" s="3" t="s">
        <v>3619</v>
      </c>
      <c r="C684" s="3" t="s">
        <v>288</v>
      </c>
      <c r="D684" s="3" t="s">
        <v>161</v>
      </c>
      <c r="E684" s="4">
        <v>0</v>
      </c>
      <c r="F684" s="4">
        <v>1</v>
      </c>
      <c r="G684" s="4">
        <v>0</v>
      </c>
      <c r="H684" s="3" t="s">
        <v>3620</v>
      </c>
      <c r="I684" s="3" t="s">
        <v>3621</v>
      </c>
      <c r="J684" s="3" t="s">
        <v>3622</v>
      </c>
      <c r="K684" s="18" t="str">
        <f t="shared" si="17"/>
        <v>Databáze H11</v>
      </c>
      <c r="L684" s="3" t="s">
        <v>3623</v>
      </c>
      <c r="M684" s="3" t="s">
        <v>7513</v>
      </c>
      <c r="N684" s="20" t="s">
        <v>8034</v>
      </c>
      <c r="O684" s="3" t="s">
        <v>8666</v>
      </c>
      <c r="P684" s="18" t="str">
        <f t="shared" si="16"/>
        <v>Katalog NK</v>
      </c>
      <c r="Q684" s="18"/>
      <c r="R684" s="3" t="s">
        <v>8920</v>
      </c>
      <c r="S684" s="3"/>
      <c r="T684" s="3" t="s">
        <v>73</v>
      </c>
      <c r="U684" s="3">
        <v>10</v>
      </c>
      <c r="V684" s="3" t="s">
        <v>293</v>
      </c>
      <c r="W684" s="3" t="s">
        <v>8980</v>
      </c>
      <c r="X684" s="3" t="s">
        <v>1025</v>
      </c>
      <c r="Y684" s="3" t="s">
        <v>1025</v>
      </c>
      <c r="Z684" s="3" t="s">
        <v>40</v>
      </c>
      <c r="AA684" s="3">
        <v>0</v>
      </c>
      <c r="AB684" s="3">
        <v>2008</v>
      </c>
    </row>
    <row r="685" spans="1:28" x14ac:dyDescent="0.25">
      <c r="A685">
        <v>261</v>
      </c>
      <c r="B685" s="3" t="s">
        <v>3166</v>
      </c>
      <c r="C685" s="3" t="s">
        <v>127</v>
      </c>
      <c r="D685" s="3" t="s">
        <v>20</v>
      </c>
      <c r="E685" s="4">
        <v>46.579000000000001</v>
      </c>
      <c r="F685" s="4">
        <v>0.48099999999999998</v>
      </c>
      <c r="G685" s="4">
        <v>22.41</v>
      </c>
      <c r="H685" s="3" t="s">
        <v>3167</v>
      </c>
      <c r="I685" s="3" t="s">
        <v>3168</v>
      </c>
      <c r="J685" s="3" t="s">
        <v>3169</v>
      </c>
      <c r="K685" s="18" t="str">
        <f t="shared" si="17"/>
        <v>Databáze H11</v>
      </c>
      <c r="L685" s="3" t="s">
        <v>3166</v>
      </c>
      <c r="M685" s="3" t="s">
        <v>7513</v>
      </c>
      <c r="N685" s="20" t="s">
        <v>7600</v>
      </c>
      <c r="O685" s="3" t="s">
        <v>8665</v>
      </c>
      <c r="P685" s="18" t="str">
        <f t="shared" si="16"/>
        <v>Katalog NK</v>
      </c>
      <c r="Q685" s="18"/>
      <c r="R685" s="3" t="s">
        <v>9083</v>
      </c>
      <c r="S685" s="3" t="s">
        <v>8999</v>
      </c>
      <c r="T685" s="3" t="s">
        <v>146</v>
      </c>
      <c r="U685" s="3">
        <v>10</v>
      </c>
      <c r="V685" s="3" t="s">
        <v>26</v>
      </c>
      <c r="W685" s="3" t="s">
        <v>8980</v>
      </c>
      <c r="X685" s="3" t="s">
        <v>203</v>
      </c>
      <c r="Y685" s="3" t="s">
        <v>203</v>
      </c>
      <c r="Z685" s="3" t="s">
        <v>2913</v>
      </c>
      <c r="AA685" s="3">
        <v>0</v>
      </c>
      <c r="AB685" s="3">
        <v>2008</v>
      </c>
    </row>
    <row r="686" spans="1:28" x14ac:dyDescent="0.25">
      <c r="A686">
        <v>316</v>
      </c>
      <c r="B686" s="3" t="s">
        <v>1087</v>
      </c>
      <c r="C686" s="3" t="s">
        <v>19</v>
      </c>
      <c r="D686" s="3" t="s">
        <v>20</v>
      </c>
      <c r="E686" s="4">
        <v>46.579000000000001</v>
      </c>
      <c r="F686" s="4">
        <v>2.1999999999999999E-2</v>
      </c>
      <c r="G686" s="4">
        <v>1.04</v>
      </c>
      <c r="H686" s="3" t="s">
        <v>1088</v>
      </c>
      <c r="I686" s="3" t="s">
        <v>1089</v>
      </c>
      <c r="J686" s="3" t="s">
        <v>1090</v>
      </c>
      <c r="K686" s="18" t="str">
        <f t="shared" si="17"/>
        <v>Databáze H11</v>
      </c>
      <c r="L686" s="3" t="s">
        <v>1091</v>
      </c>
      <c r="M686" s="3" t="s">
        <v>7515</v>
      </c>
      <c r="N686" s="20" t="s">
        <v>7780</v>
      </c>
      <c r="O686" s="3" t="s">
        <v>8664</v>
      </c>
      <c r="P686" s="18" t="str">
        <f t="shared" si="16"/>
        <v>Katalog NK</v>
      </c>
      <c r="Q686" s="18"/>
      <c r="R686" s="3" t="s">
        <v>8926</v>
      </c>
      <c r="S686" s="3" t="s">
        <v>8999</v>
      </c>
      <c r="T686" s="3" t="s">
        <v>73</v>
      </c>
      <c r="U686" s="3">
        <v>10</v>
      </c>
      <c r="V686" s="3" t="s">
        <v>26</v>
      </c>
      <c r="W686" s="3" t="s">
        <v>8980</v>
      </c>
      <c r="X686" s="3" t="s">
        <v>1092</v>
      </c>
      <c r="Y686" s="3" t="s">
        <v>1092</v>
      </c>
      <c r="Z686" s="3" t="s">
        <v>40</v>
      </c>
      <c r="AA686" s="3">
        <v>0</v>
      </c>
      <c r="AB686" s="3">
        <v>2010</v>
      </c>
    </row>
    <row r="687" spans="1:28" x14ac:dyDescent="0.25">
      <c r="A687">
        <v>236</v>
      </c>
      <c r="B687" s="3" t="s">
        <v>5932</v>
      </c>
      <c r="C687" s="3" t="s">
        <v>127</v>
      </c>
      <c r="D687" s="3" t="s">
        <v>20</v>
      </c>
      <c r="E687" s="4">
        <v>46.579000000000001</v>
      </c>
      <c r="F687" s="4">
        <v>1</v>
      </c>
      <c r="G687" s="4">
        <v>46.579000000000001</v>
      </c>
      <c r="H687" s="3" t="s">
        <v>5933</v>
      </c>
      <c r="I687" s="3" t="s">
        <v>5934</v>
      </c>
      <c r="J687" s="3" t="s">
        <v>5935</v>
      </c>
      <c r="K687" s="18" t="str">
        <f t="shared" si="17"/>
        <v>Databáze H11</v>
      </c>
      <c r="L687" s="3" t="s">
        <v>5932</v>
      </c>
      <c r="M687" s="3" t="s">
        <v>7513</v>
      </c>
      <c r="N687" s="20" t="s">
        <v>7594</v>
      </c>
      <c r="O687" s="3" t="s">
        <v>8663</v>
      </c>
      <c r="P687" s="18" t="str">
        <f t="shared" si="16"/>
        <v>Katalog NK</v>
      </c>
      <c r="Q687" s="18"/>
      <c r="R687" s="3" t="s">
        <v>8921</v>
      </c>
      <c r="S687" s="3" t="s">
        <v>8999</v>
      </c>
      <c r="T687" s="3" t="s">
        <v>73</v>
      </c>
      <c r="U687" s="3">
        <v>10</v>
      </c>
      <c r="V687" s="3" t="s">
        <v>26</v>
      </c>
      <c r="W687" s="3" t="s">
        <v>8980</v>
      </c>
      <c r="X687" s="3" t="s">
        <v>1092</v>
      </c>
      <c r="Y687" s="3" t="s">
        <v>1092</v>
      </c>
      <c r="Z687" s="3" t="s">
        <v>1489</v>
      </c>
      <c r="AA687" s="3">
        <v>0</v>
      </c>
      <c r="AB687" s="3">
        <v>2007</v>
      </c>
    </row>
    <row r="688" spans="1:28" hidden="1" x14ac:dyDescent="0.25">
      <c r="A688">
        <v>798</v>
      </c>
      <c r="B688" s="3" t="s">
        <v>6815</v>
      </c>
      <c r="C688" s="3" t="s">
        <v>288</v>
      </c>
      <c r="D688" s="3" t="s">
        <v>161</v>
      </c>
      <c r="E688" s="4">
        <v>0</v>
      </c>
      <c r="F688" s="4">
        <v>1</v>
      </c>
      <c r="G688" s="4">
        <v>0</v>
      </c>
      <c r="H688" s="3" t="s">
        <v>6816</v>
      </c>
      <c r="I688" s="3" t="s">
        <v>6817</v>
      </c>
      <c r="J688" s="3" t="s">
        <v>6818</v>
      </c>
      <c r="K688" s="18" t="str">
        <f t="shared" si="17"/>
        <v>Databáze H11</v>
      </c>
      <c r="L688" s="3" t="s">
        <v>6819</v>
      </c>
      <c r="M688" s="3" t="s">
        <v>7513</v>
      </c>
      <c r="N688" s="20" t="s">
        <v>7890</v>
      </c>
      <c r="O688" s="3" t="s">
        <v>8861</v>
      </c>
      <c r="P688" s="18" t="str">
        <f t="shared" si="16"/>
        <v>Katalog NK</v>
      </c>
      <c r="Q688" s="18"/>
      <c r="R688" s="3" t="s">
        <v>8920</v>
      </c>
      <c r="S688" s="3"/>
      <c r="T688" s="3" t="s">
        <v>25</v>
      </c>
      <c r="U688" s="3">
        <v>10</v>
      </c>
      <c r="V688" s="3" t="s">
        <v>293</v>
      </c>
      <c r="W688" s="3" t="s">
        <v>8980</v>
      </c>
      <c r="X688" s="3" t="s">
        <v>237</v>
      </c>
      <c r="Y688" s="3" t="s">
        <v>237</v>
      </c>
      <c r="Z688" s="3" t="s">
        <v>40</v>
      </c>
      <c r="AA688" s="3">
        <v>0</v>
      </c>
      <c r="AB688" s="3">
        <v>2006</v>
      </c>
    </row>
    <row r="689" spans="1:28" hidden="1" x14ac:dyDescent="0.25">
      <c r="A689">
        <v>690</v>
      </c>
      <c r="B689" s="3" t="s">
        <v>6214</v>
      </c>
      <c r="C689" s="3" t="s">
        <v>288</v>
      </c>
      <c r="D689" s="3" t="s">
        <v>161</v>
      </c>
      <c r="E689" s="4">
        <v>0</v>
      </c>
      <c r="F689" s="4">
        <v>1</v>
      </c>
      <c r="G689" s="4">
        <v>0</v>
      </c>
      <c r="H689" s="3" t="s">
        <v>6215</v>
      </c>
      <c r="I689" s="3" t="s">
        <v>6216</v>
      </c>
      <c r="J689" s="3" t="s">
        <v>6217</v>
      </c>
      <c r="K689" s="18" t="str">
        <f t="shared" si="17"/>
        <v>Databáze H11</v>
      </c>
      <c r="L689" s="3" t="s">
        <v>6218</v>
      </c>
      <c r="M689" s="3" t="s">
        <v>7513</v>
      </c>
      <c r="N689" s="20" t="s">
        <v>7845</v>
      </c>
      <c r="O689" s="3" t="s">
        <v>8867</v>
      </c>
      <c r="P689" s="18" t="str">
        <f t="shared" si="16"/>
        <v>Katalog NK</v>
      </c>
      <c r="Q689" s="18"/>
      <c r="R689" s="3" t="s">
        <v>8920</v>
      </c>
      <c r="S689" s="3"/>
      <c r="T689" s="3" t="s">
        <v>1554</v>
      </c>
      <c r="U689" s="3">
        <v>3</v>
      </c>
      <c r="V689" s="3" t="s">
        <v>293</v>
      </c>
      <c r="W689" s="3" t="s">
        <v>8980</v>
      </c>
      <c r="X689" s="3" t="s">
        <v>963</v>
      </c>
      <c r="Y689" s="3" t="s">
        <v>963</v>
      </c>
      <c r="Z689" s="3" t="s">
        <v>40</v>
      </c>
      <c r="AA689" s="3">
        <v>0</v>
      </c>
      <c r="AB689" s="3">
        <v>2006</v>
      </c>
    </row>
    <row r="690" spans="1:28" x14ac:dyDescent="0.25">
      <c r="A690">
        <v>249</v>
      </c>
      <c r="B690" s="3" t="s">
        <v>5698</v>
      </c>
      <c r="C690" s="3" t="s">
        <v>127</v>
      </c>
      <c r="D690" s="3" t="s">
        <v>20</v>
      </c>
      <c r="E690" s="4">
        <v>46.579000000000001</v>
      </c>
      <c r="F690" s="4">
        <v>0.17</v>
      </c>
      <c r="G690" s="4">
        <v>7.8949999999999996</v>
      </c>
      <c r="H690" s="3" t="s">
        <v>5699</v>
      </c>
      <c r="I690" s="3" t="s">
        <v>5700</v>
      </c>
      <c r="J690" s="3" t="s">
        <v>5701</v>
      </c>
      <c r="K690" s="18" t="str">
        <f t="shared" si="17"/>
        <v>Databáze H11</v>
      </c>
      <c r="L690" s="3" t="s">
        <v>5698</v>
      </c>
      <c r="M690" s="3" t="s">
        <v>7513</v>
      </c>
      <c r="N690" s="20" t="s">
        <v>7599</v>
      </c>
      <c r="O690" s="3" t="s">
        <v>8662</v>
      </c>
      <c r="P690" s="18" t="str">
        <f t="shared" si="16"/>
        <v>Katalog NK</v>
      </c>
      <c r="Q690" s="3" t="s">
        <v>9167</v>
      </c>
      <c r="R690" s="49" t="s">
        <v>8966</v>
      </c>
      <c r="S690" s="3" t="s">
        <v>8999</v>
      </c>
      <c r="T690" s="3" t="s">
        <v>73</v>
      </c>
      <c r="U690" s="3">
        <v>10</v>
      </c>
      <c r="V690" s="3" t="s">
        <v>26</v>
      </c>
      <c r="W690" s="3" t="s">
        <v>8980</v>
      </c>
      <c r="X690" s="3" t="s">
        <v>27</v>
      </c>
      <c r="Y690" s="3" t="s">
        <v>27</v>
      </c>
      <c r="Z690" s="3" t="s">
        <v>5702</v>
      </c>
      <c r="AA690" s="3">
        <v>0</v>
      </c>
      <c r="AB690" s="3">
        <v>2007</v>
      </c>
    </row>
    <row r="691" spans="1:28" x14ac:dyDescent="0.25">
      <c r="A691">
        <v>1324</v>
      </c>
      <c r="B691" s="3" t="s">
        <v>2168</v>
      </c>
      <c r="C691" s="3" t="s">
        <v>288</v>
      </c>
      <c r="D691" s="3" t="s">
        <v>161</v>
      </c>
      <c r="E691" s="4">
        <v>0</v>
      </c>
      <c r="F691" s="4">
        <v>1</v>
      </c>
      <c r="G691" s="4">
        <v>0</v>
      </c>
      <c r="H691" s="3" t="s">
        <v>2169</v>
      </c>
      <c r="I691" s="3" t="s">
        <v>2170</v>
      </c>
      <c r="J691" s="3" t="s">
        <v>2171</v>
      </c>
      <c r="K691" s="18" t="str">
        <f t="shared" si="17"/>
        <v>Databáze H11</v>
      </c>
      <c r="L691" s="3" t="s">
        <v>2172</v>
      </c>
      <c r="M691" s="3" t="s">
        <v>7513</v>
      </c>
      <c r="N691" s="20" t="s">
        <v>8109</v>
      </c>
      <c r="O691" s="3" t="s">
        <v>8661</v>
      </c>
      <c r="P691" s="18" t="str">
        <f t="shared" si="16"/>
        <v>Katalog NK</v>
      </c>
      <c r="Q691" s="18"/>
      <c r="R691" s="3" t="s">
        <v>8930</v>
      </c>
      <c r="S691" s="3"/>
      <c r="T691" s="3" t="s">
        <v>25</v>
      </c>
      <c r="U691" s="3">
        <v>10</v>
      </c>
      <c r="V691" s="3" t="s">
        <v>293</v>
      </c>
      <c r="W691" s="3" t="s">
        <v>8980</v>
      </c>
      <c r="X691" s="3" t="s">
        <v>27</v>
      </c>
      <c r="Y691" s="3" t="s">
        <v>27</v>
      </c>
      <c r="Z691" s="3" t="s">
        <v>40</v>
      </c>
      <c r="AA691" s="3">
        <v>0</v>
      </c>
      <c r="AB691" s="3">
        <v>2009</v>
      </c>
    </row>
    <row r="692" spans="1:28" x14ac:dyDescent="0.25">
      <c r="A692">
        <v>339</v>
      </c>
      <c r="B692" s="3" t="s">
        <v>505</v>
      </c>
      <c r="C692" s="3" t="s">
        <v>19</v>
      </c>
      <c r="D692" s="3" t="s">
        <v>20</v>
      </c>
      <c r="E692" s="4">
        <v>46.579000000000001</v>
      </c>
      <c r="F692" s="4">
        <v>4.0000000000000001E-3</v>
      </c>
      <c r="G692" s="4">
        <v>0.187</v>
      </c>
      <c r="H692" s="3" t="s">
        <v>506</v>
      </c>
      <c r="I692" s="3" t="s">
        <v>507</v>
      </c>
      <c r="J692" s="3" t="s">
        <v>508</v>
      </c>
      <c r="K692" s="18" t="str">
        <f t="shared" si="17"/>
        <v>Databáze H11</v>
      </c>
      <c r="L692" s="3" t="s">
        <v>248</v>
      </c>
      <c r="M692" s="3" t="s">
        <v>7513</v>
      </c>
      <c r="N692" s="20" t="s">
        <v>7794</v>
      </c>
      <c r="O692" s="3" t="s">
        <v>8660</v>
      </c>
      <c r="P692" s="18" t="str">
        <f t="shared" ref="P692:P755" si="18">HYPERLINK(O692,"Katalog NK")</f>
        <v>Katalog NK</v>
      </c>
      <c r="Q692" s="18"/>
      <c r="R692" s="3" t="s">
        <v>8965</v>
      </c>
      <c r="S692" s="3" t="s">
        <v>8999</v>
      </c>
      <c r="T692" s="3" t="s">
        <v>25</v>
      </c>
      <c r="U692" s="3">
        <v>10</v>
      </c>
      <c r="V692" s="3" t="s">
        <v>26</v>
      </c>
      <c r="W692" s="3" t="s">
        <v>8980</v>
      </c>
      <c r="X692" s="3" t="s">
        <v>504</v>
      </c>
      <c r="Y692" s="3" t="s">
        <v>27</v>
      </c>
      <c r="Z692" s="3" t="s">
        <v>28</v>
      </c>
      <c r="AA692" s="3">
        <v>0</v>
      </c>
      <c r="AB692" s="3">
        <v>2010</v>
      </c>
    </row>
    <row r="693" spans="1:28" x14ac:dyDescent="0.25">
      <c r="A693">
        <v>341</v>
      </c>
      <c r="B693" s="3" t="s">
        <v>492</v>
      </c>
      <c r="C693" s="3" t="s">
        <v>19</v>
      </c>
      <c r="D693" s="3" t="s">
        <v>20</v>
      </c>
      <c r="E693" s="4">
        <v>46.579000000000001</v>
      </c>
      <c r="F693" s="4">
        <v>1.4E-2</v>
      </c>
      <c r="G693" s="4">
        <v>0.63200000000000001</v>
      </c>
      <c r="H693" s="3" t="s">
        <v>493</v>
      </c>
      <c r="I693" s="3" t="s">
        <v>494</v>
      </c>
      <c r="J693" s="3" t="s">
        <v>495</v>
      </c>
      <c r="K693" s="18" t="str">
        <f t="shared" si="17"/>
        <v>Databáze H11</v>
      </c>
      <c r="L693" s="3" t="s">
        <v>248</v>
      </c>
      <c r="M693" s="3" t="s">
        <v>7513</v>
      </c>
      <c r="N693" s="20" t="s">
        <v>7794</v>
      </c>
      <c r="O693" s="3" t="s">
        <v>8660</v>
      </c>
      <c r="P693" s="18" t="str">
        <f t="shared" si="18"/>
        <v>Katalog NK</v>
      </c>
      <c r="Q693" s="18"/>
      <c r="R693" s="3" t="s">
        <v>8965</v>
      </c>
      <c r="S693" s="3" t="s">
        <v>8999</v>
      </c>
      <c r="T693" s="3" t="s">
        <v>25</v>
      </c>
      <c r="U693" s="3">
        <v>10</v>
      </c>
      <c r="V693" s="3" t="s">
        <v>26</v>
      </c>
      <c r="W693" s="3" t="s">
        <v>8980</v>
      </c>
      <c r="X693" s="3" t="s">
        <v>27</v>
      </c>
      <c r="Y693" s="3" t="s">
        <v>491</v>
      </c>
      <c r="Z693" s="3" t="s">
        <v>28</v>
      </c>
      <c r="AA693" s="3">
        <v>0</v>
      </c>
      <c r="AB693" s="3">
        <v>2010</v>
      </c>
    </row>
    <row r="694" spans="1:28" x14ac:dyDescent="0.25">
      <c r="A694">
        <v>343</v>
      </c>
      <c r="B694" s="3" t="s">
        <v>244</v>
      </c>
      <c r="C694" s="3" t="s">
        <v>19</v>
      </c>
      <c r="D694" s="3" t="s">
        <v>20</v>
      </c>
      <c r="E694" s="4">
        <v>46.579000000000001</v>
      </c>
      <c r="F694" s="4">
        <v>8.0000000000000002E-3</v>
      </c>
      <c r="G694" s="4">
        <v>0.35099999999999998</v>
      </c>
      <c r="H694" s="3" t="s">
        <v>245</v>
      </c>
      <c r="I694" s="3" t="s">
        <v>246</v>
      </c>
      <c r="J694" s="3" t="s">
        <v>247</v>
      </c>
      <c r="K694" s="18" t="str">
        <f t="shared" si="17"/>
        <v>Databáze H11</v>
      </c>
      <c r="L694" s="3" t="s">
        <v>248</v>
      </c>
      <c r="M694" s="3" t="s">
        <v>7513</v>
      </c>
      <c r="N694" s="20" t="s">
        <v>7794</v>
      </c>
      <c r="O694" s="3" t="s">
        <v>8660</v>
      </c>
      <c r="P694" s="18" t="str">
        <f t="shared" si="18"/>
        <v>Katalog NK</v>
      </c>
      <c r="Q694" s="18"/>
      <c r="R694" s="3" t="s">
        <v>8965</v>
      </c>
      <c r="S694" s="3" t="s">
        <v>8999</v>
      </c>
      <c r="T694" s="3" t="s">
        <v>25</v>
      </c>
      <c r="U694" s="3">
        <v>10</v>
      </c>
      <c r="V694" s="3" t="s">
        <v>26</v>
      </c>
      <c r="W694" s="3" t="s">
        <v>8980</v>
      </c>
      <c r="X694" s="3" t="s">
        <v>27</v>
      </c>
      <c r="Y694" s="3" t="s">
        <v>27</v>
      </c>
      <c r="Z694" s="3" t="s">
        <v>28</v>
      </c>
      <c r="AA694" s="3">
        <v>0</v>
      </c>
      <c r="AB694" s="3">
        <v>2010</v>
      </c>
    </row>
    <row r="695" spans="1:28" x14ac:dyDescent="0.25">
      <c r="A695">
        <v>346</v>
      </c>
      <c r="B695" s="3" t="s">
        <v>886</v>
      </c>
      <c r="C695" s="3" t="s">
        <v>19</v>
      </c>
      <c r="D695" s="3" t="s">
        <v>20</v>
      </c>
      <c r="E695" s="4">
        <v>46.579000000000001</v>
      </c>
      <c r="F695" s="4">
        <v>5.0000000000000001E-3</v>
      </c>
      <c r="G695" s="4">
        <v>0.21099999999999999</v>
      </c>
      <c r="H695" s="3" t="s">
        <v>887</v>
      </c>
      <c r="I695" s="3" t="s">
        <v>888</v>
      </c>
      <c r="J695" s="3" t="s">
        <v>889</v>
      </c>
      <c r="K695" s="18" t="str">
        <f t="shared" si="17"/>
        <v>Databáze H11</v>
      </c>
      <c r="L695" s="3" t="s">
        <v>248</v>
      </c>
      <c r="M695" s="3" t="s">
        <v>7513</v>
      </c>
      <c r="N695" s="20" t="s">
        <v>7794</v>
      </c>
      <c r="O695" s="3" t="s">
        <v>8660</v>
      </c>
      <c r="P695" s="18" t="str">
        <f t="shared" si="18"/>
        <v>Katalog NK</v>
      </c>
      <c r="Q695" s="18"/>
      <c r="R695" s="3" t="s">
        <v>8965</v>
      </c>
      <c r="S695" s="3" t="s">
        <v>8999</v>
      </c>
      <c r="T695" s="3" t="s">
        <v>25</v>
      </c>
      <c r="U695" s="3">
        <v>10</v>
      </c>
      <c r="V695" s="3" t="s">
        <v>26</v>
      </c>
      <c r="W695" s="3" t="s">
        <v>8980</v>
      </c>
      <c r="X695" s="3" t="s">
        <v>27</v>
      </c>
      <c r="Y695" s="3" t="s">
        <v>27</v>
      </c>
      <c r="Z695" s="3" t="s">
        <v>28</v>
      </c>
      <c r="AA695" s="3">
        <v>0</v>
      </c>
      <c r="AB695" s="3">
        <v>2010</v>
      </c>
    </row>
    <row r="696" spans="1:28" x14ac:dyDescent="0.25">
      <c r="A696">
        <v>348</v>
      </c>
      <c r="B696" s="3" t="s">
        <v>478</v>
      </c>
      <c r="C696" s="3" t="s">
        <v>19</v>
      </c>
      <c r="D696" s="3" t="s">
        <v>20</v>
      </c>
      <c r="E696" s="4">
        <v>46.579000000000001</v>
      </c>
      <c r="F696" s="4">
        <v>5.0000000000000001E-3</v>
      </c>
      <c r="G696" s="4">
        <v>0.21099999999999999</v>
      </c>
      <c r="H696" s="3" t="s">
        <v>479</v>
      </c>
      <c r="I696" s="3" t="s">
        <v>480</v>
      </c>
      <c r="J696" s="3" t="s">
        <v>481</v>
      </c>
      <c r="K696" s="18" t="str">
        <f t="shared" si="17"/>
        <v>Databáze H11</v>
      </c>
      <c r="L696" s="3" t="s">
        <v>248</v>
      </c>
      <c r="M696" s="3" t="s">
        <v>7513</v>
      </c>
      <c r="N696" s="20" t="s">
        <v>7794</v>
      </c>
      <c r="O696" s="3" t="s">
        <v>8660</v>
      </c>
      <c r="P696" s="18" t="str">
        <f t="shared" si="18"/>
        <v>Katalog NK</v>
      </c>
      <c r="Q696" s="18"/>
      <c r="R696" s="3" t="s">
        <v>8965</v>
      </c>
      <c r="S696" s="3" t="s">
        <v>8999</v>
      </c>
      <c r="T696" s="3" t="s">
        <v>25</v>
      </c>
      <c r="U696" s="3">
        <v>10</v>
      </c>
      <c r="V696" s="3" t="s">
        <v>26</v>
      </c>
      <c r="W696" s="3" t="s">
        <v>8980</v>
      </c>
      <c r="X696" s="3" t="s">
        <v>482</v>
      </c>
      <c r="Y696" s="3" t="s">
        <v>482</v>
      </c>
      <c r="Z696" s="3" t="s">
        <v>28</v>
      </c>
      <c r="AA696" s="3">
        <v>0</v>
      </c>
      <c r="AB696" s="3">
        <v>2010</v>
      </c>
    </row>
    <row r="697" spans="1:28" x14ac:dyDescent="0.25">
      <c r="A697">
        <v>338</v>
      </c>
      <c r="B697" s="3" t="s">
        <v>500</v>
      </c>
      <c r="C697" s="3" t="s">
        <v>19</v>
      </c>
      <c r="D697" s="3" t="s">
        <v>20</v>
      </c>
      <c r="E697" s="4">
        <v>46.579000000000001</v>
      </c>
      <c r="F697" s="4">
        <v>4.0000000000000001E-3</v>
      </c>
      <c r="G697" s="4">
        <v>0.187</v>
      </c>
      <c r="H697" s="3" t="s">
        <v>501</v>
      </c>
      <c r="I697" s="3" t="s">
        <v>502</v>
      </c>
      <c r="J697" s="3" t="s">
        <v>503</v>
      </c>
      <c r="K697" s="18" t="str">
        <f t="shared" si="17"/>
        <v>Databáze H11</v>
      </c>
      <c r="L697" s="3" t="s">
        <v>24</v>
      </c>
      <c r="M697" s="3" t="s">
        <v>7512</v>
      </c>
      <c r="N697" s="20" t="s">
        <v>7793</v>
      </c>
      <c r="O697" s="3" t="s">
        <v>8659</v>
      </c>
      <c r="P697" s="18" t="str">
        <f t="shared" si="18"/>
        <v>Katalog NK</v>
      </c>
      <c r="Q697" s="18"/>
      <c r="R697" s="3" t="s">
        <v>9169</v>
      </c>
      <c r="S697" s="3" t="s">
        <v>8999</v>
      </c>
      <c r="T697" s="3" t="s">
        <v>25</v>
      </c>
      <c r="U697" s="3">
        <v>10</v>
      </c>
      <c r="V697" s="3" t="s">
        <v>26</v>
      </c>
      <c r="W697" s="3" t="s">
        <v>8980</v>
      </c>
      <c r="X697" s="3" t="s">
        <v>504</v>
      </c>
      <c r="Y697" s="3" t="s">
        <v>27</v>
      </c>
      <c r="Z697" s="3" t="s">
        <v>28</v>
      </c>
      <c r="AA697" s="3">
        <v>0</v>
      </c>
      <c r="AB697" s="3">
        <v>2010</v>
      </c>
    </row>
    <row r="698" spans="1:28" x14ac:dyDescent="0.25">
      <c r="A698">
        <v>340</v>
      </c>
      <c r="B698" s="3" t="s">
        <v>487</v>
      </c>
      <c r="C698" s="3" t="s">
        <v>19</v>
      </c>
      <c r="D698" s="3" t="s">
        <v>20</v>
      </c>
      <c r="E698" s="4">
        <v>46.579000000000001</v>
      </c>
      <c r="F698" s="4">
        <v>1.4E-2</v>
      </c>
      <c r="G698" s="4">
        <v>0.63200000000000001</v>
      </c>
      <c r="H698" s="3" t="s">
        <v>488</v>
      </c>
      <c r="I698" s="3" t="s">
        <v>489</v>
      </c>
      <c r="J698" s="3" t="s">
        <v>490</v>
      </c>
      <c r="K698" s="18" t="str">
        <f t="shared" si="17"/>
        <v>Databáze H11</v>
      </c>
      <c r="L698" s="3" t="s">
        <v>24</v>
      </c>
      <c r="M698" s="3" t="s">
        <v>7512</v>
      </c>
      <c r="N698" s="20" t="s">
        <v>7793</v>
      </c>
      <c r="O698" s="3" t="s">
        <v>8659</v>
      </c>
      <c r="P698" s="18" t="str">
        <f t="shared" si="18"/>
        <v>Katalog NK</v>
      </c>
      <c r="Q698" s="18"/>
      <c r="R698" s="3" t="s">
        <v>9169</v>
      </c>
      <c r="S698" s="3" t="s">
        <v>8999</v>
      </c>
      <c r="T698" s="3" t="s">
        <v>25</v>
      </c>
      <c r="U698" s="3">
        <v>10</v>
      </c>
      <c r="V698" s="3" t="s">
        <v>26</v>
      </c>
      <c r="W698" s="3" t="s">
        <v>8980</v>
      </c>
      <c r="X698" s="3" t="s">
        <v>27</v>
      </c>
      <c r="Y698" s="3" t="s">
        <v>491</v>
      </c>
      <c r="Z698" s="3" t="s">
        <v>28</v>
      </c>
      <c r="AA698" s="3">
        <v>0</v>
      </c>
      <c r="AB698" s="3">
        <v>2010</v>
      </c>
    </row>
    <row r="699" spans="1:28" x14ac:dyDescent="0.25">
      <c r="A699">
        <v>342</v>
      </c>
      <c r="B699" s="3" t="s">
        <v>18</v>
      </c>
      <c r="C699" s="3" t="s">
        <v>19</v>
      </c>
      <c r="D699" s="3" t="s">
        <v>20</v>
      </c>
      <c r="E699" s="4">
        <v>46.579000000000001</v>
      </c>
      <c r="F699" s="4">
        <v>8.0000000000000002E-3</v>
      </c>
      <c r="G699" s="4">
        <v>0.35099999999999998</v>
      </c>
      <c r="H699" s="3" t="s">
        <v>21</v>
      </c>
      <c r="I699" s="3" t="s">
        <v>22</v>
      </c>
      <c r="J699" s="3" t="s">
        <v>23</v>
      </c>
      <c r="K699" s="18" t="str">
        <f t="shared" si="17"/>
        <v>Databáze H11</v>
      </c>
      <c r="L699" s="3" t="s">
        <v>24</v>
      </c>
      <c r="M699" s="3" t="s">
        <v>7512</v>
      </c>
      <c r="N699" s="20" t="s">
        <v>7793</v>
      </c>
      <c r="O699" s="3" t="s">
        <v>8659</v>
      </c>
      <c r="P699" s="18" t="str">
        <f t="shared" si="18"/>
        <v>Katalog NK</v>
      </c>
      <c r="Q699" s="18"/>
      <c r="R699" s="3" t="s">
        <v>9169</v>
      </c>
      <c r="S699" s="3" t="s">
        <v>8999</v>
      </c>
      <c r="T699" s="3" t="s">
        <v>25</v>
      </c>
      <c r="U699" s="3">
        <v>10</v>
      </c>
      <c r="V699" s="3" t="s">
        <v>26</v>
      </c>
      <c r="W699" s="3" t="s">
        <v>8980</v>
      </c>
      <c r="X699" s="3" t="s">
        <v>27</v>
      </c>
      <c r="Y699" s="3" t="s">
        <v>27</v>
      </c>
      <c r="Z699" s="3" t="s">
        <v>28</v>
      </c>
      <c r="AA699" s="3">
        <v>0</v>
      </c>
      <c r="AB699" s="3">
        <v>2010</v>
      </c>
    </row>
    <row r="700" spans="1:28" x14ac:dyDescent="0.25">
      <c r="A700">
        <v>344</v>
      </c>
      <c r="B700" s="3" t="s">
        <v>496</v>
      </c>
      <c r="C700" s="3" t="s">
        <v>19</v>
      </c>
      <c r="D700" s="3" t="s">
        <v>20</v>
      </c>
      <c r="E700" s="4">
        <v>46.579000000000001</v>
      </c>
      <c r="F700" s="4">
        <v>5.0000000000000001E-3</v>
      </c>
      <c r="G700" s="4">
        <v>0.21099999999999999</v>
      </c>
      <c r="H700" s="3" t="s">
        <v>497</v>
      </c>
      <c r="I700" s="3" t="s">
        <v>498</v>
      </c>
      <c r="J700" s="3" t="s">
        <v>499</v>
      </c>
      <c r="K700" s="18" t="str">
        <f t="shared" si="17"/>
        <v>Databáze H11</v>
      </c>
      <c r="L700" s="3" t="s">
        <v>24</v>
      </c>
      <c r="M700" s="3" t="s">
        <v>7512</v>
      </c>
      <c r="N700" s="20" t="s">
        <v>7793</v>
      </c>
      <c r="O700" s="3" t="s">
        <v>8659</v>
      </c>
      <c r="P700" s="18" t="str">
        <f t="shared" si="18"/>
        <v>Katalog NK</v>
      </c>
      <c r="Q700" s="18"/>
      <c r="R700" s="3" t="s">
        <v>9169</v>
      </c>
      <c r="S700" s="3" t="s">
        <v>8999</v>
      </c>
      <c r="T700" s="3" t="s">
        <v>25</v>
      </c>
      <c r="U700" s="3">
        <v>10</v>
      </c>
      <c r="V700" s="3" t="s">
        <v>26</v>
      </c>
      <c r="W700" s="3" t="s">
        <v>8980</v>
      </c>
      <c r="X700" s="3" t="s">
        <v>27</v>
      </c>
      <c r="Y700" s="3" t="s">
        <v>27</v>
      </c>
      <c r="Z700" s="3" t="s">
        <v>28</v>
      </c>
      <c r="AA700" s="3">
        <v>0</v>
      </c>
      <c r="AB700" s="3">
        <v>2010</v>
      </c>
    </row>
    <row r="701" spans="1:28" x14ac:dyDescent="0.25">
      <c r="A701">
        <v>347</v>
      </c>
      <c r="B701" s="3" t="s">
        <v>483</v>
      </c>
      <c r="C701" s="3" t="s">
        <v>19</v>
      </c>
      <c r="D701" s="3" t="s">
        <v>20</v>
      </c>
      <c r="E701" s="4">
        <v>46.579000000000001</v>
      </c>
      <c r="F701" s="4">
        <v>5.0000000000000001E-3</v>
      </c>
      <c r="G701" s="4">
        <v>0.21099999999999999</v>
      </c>
      <c r="H701" s="3" t="s">
        <v>484</v>
      </c>
      <c r="I701" s="3" t="s">
        <v>485</v>
      </c>
      <c r="J701" s="3" t="s">
        <v>486</v>
      </c>
      <c r="K701" s="18" t="str">
        <f t="shared" si="17"/>
        <v>Databáze H11</v>
      </c>
      <c r="L701" s="3" t="s">
        <v>24</v>
      </c>
      <c r="M701" s="3" t="s">
        <v>7512</v>
      </c>
      <c r="N701" s="20" t="s">
        <v>7793</v>
      </c>
      <c r="O701" s="3" t="s">
        <v>8659</v>
      </c>
      <c r="P701" s="18" t="str">
        <f t="shared" si="18"/>
        <v>Katalog NK</v>
      </c>
      <c r="Q701" s="18"/>
      <c r="R701" s="3" t="s">
        <v>9169</v>
      </c>
      <c r="S701" s="3" t="s">
        <v>8999</v>
      </c>
      <c r="T701" s="3" t="s">
        <v>25</v>
      </c>
      <c r="U701" s="3">
        <v>10</v>
      </c>
      <c r="V701" s="3" t="s">
        <v>26</v>
      </c>
      <c r="W701" s="3" t="s">
        <v>8980</v>
      </c>
      <c r="X701" s="3" t="s">
        <v>482</v>
      </c>
      <c r="Y701" s="3" t="s">
        <v>482</v>
      </c>
      <c r="Z701" s="3" t="s">
        <v>28</v>
      </c>
      <c r="AA701" s="3">
        <v>0</v>
      </c>
      <c r="AB701" s="3">
        <v>2010</v>
      </c>
    </row>
    <row r="702" spans="1:28" x14ac:dyDescent="0.25">
      <c r="A702">
        <v>328</v>
      </c>
      <c r="B702" s="3" t="s">
        <v>1115</v>
      </c>
      <c r="C702" s="3" t="s">
        <v>19</v>
      </c>
      <c r="D702" s="3" t="s">
        <v>20</v>
      </c>
      <c r="E702" s="4">
        <v>46.579000000000001</v>
      </c>
      <c r="F702" s="4">
        <v>0.111</v>
      </c>
      <c r="G702" s="4">
        <v>5.1749999999999998</v>
      </c>
      <c r="H702" s="3" t="s">
        <v>1116</v>
      </c>
      <c r="I702" s="3" t="s">
        <v>1117</v>
      </c>
      <c r="J702" s="3" t="s">
        <v>1118</v>
      </c>
      <c r="K702" s="18" t="str">
        <f t="shared" si="17"/>
        <v>Databáze H11</v>
      </c>
      <c r="L702" s="3" t="s">
        <v>1119</v>
      </c>
      <c r="M702" s="3" t="s">
        <v>7513</v>
      </c>
      <c r="N702" s="20" t="s">
        <v>7787</v>
      </c>
      <c r="O702" s="3" t="s">
        <v>8658</v>
      </c>
      <c r="P702" s="18" t="str">
        <f t="shared" si="18"/>
        <v>Katalog NK</v>
      </c>
      <c r="Q702" s="3" t="s">
        <v>9167</v>
      </c>
      <c r="R702" s="49" t="s">
        <v>8964</v>
      </c>
      <c r="S702" s="3" t="s">
        <v>8999</v>
      </c>
      <c r="T702" s="3" t="s">
        <v>25</v>
      </c>
      <c r="U702" s="3">
        <v>10</v>
      </c>
      <c r="V702" s="3" t="s">
        <v>26</v>
      </c>
      <c r="W702" s="3" t="s">
        <v>8980</v>
      </c>
      <c r="X702" s="3" t="s">
        <v>113</v>
      </c>
      <c r="Y702" s="3" t="s">
        <v>113</v>
      </c>
      <c r="Z702" s="3" t="s">
        <v>28</v>
      </c>
      <c r="AA702" s="3">
        <v>0</v>
      </c>
      <c r="AB702" s="3">
        <v>2010</v>
      </c>
    </row>
    <row r="703" spans="1:28" x14ac:dyDescent="0.25">
      <c r="A703">
        <v>330</v>
      </c>
      <c r="B703" s="3" t="s">
        <v>848</v>
      </c>
      <c r="C703" s="3" t="s">
        <v>19</v>
      </c>
      <c r="D703" s="3" t="s">
        <v>20</v>
      </c>
      <c r="E703" s="4">
        <v>46.579000000000001</v>
      </c>
      <c r="F703" s="4">
        <v>7.6999999999999999E-2</v>
      </c>
      <c r="G703" s="4">
        <v>3.5830000000000002</v>
      </c>
      <c r="H703" s="3" t="s">
        <v>849</v>
      </c>
      <c r="I703" s="3" t="s">
        <v>850</v>
      </c>
      <c r="J703" s="3" t="s">
        <v>851</v>
      </c>
      <c r="K703" s="18" t="str">
        <f t="shared" si="17"/>
        <v>Databáze H11</v>
      </c>
      <c r="L703" s="3" t="s">
        <v>852</v>
      </c>
      <c r="M703" s="3" t="s">
        <v>7513</v>
      </c>
      <c r="N703" s="20" t="s">
        <v>7787</v>
      </c>
      <c r="O703" s="3" t="s">
        <v>8658</v>
      </c>
      <c r="P703" s="18" t="str">
        <f t="shared" si="18"/>
        <v>Katalog NK</v>
      </c>
      <c r="Q703" s="3" t="s">
        <v>9167</v>
      </c>
      <c r="R703" s="49" t="s">
        <v>8964</v>
      </c>
      <c r="S703" s="3" t="s">
        <v>8999</v>
      </c>
      <c r="T703" s="3" t="s">
        <v>25</v>
      </c>
      <c r="U703" s="3">
        <v>10</v>
      </c>
      <c r="V703" s="3" t="s">
        <v>26</v>
      </c>
      <c r="W703" s="3" t="s">
        <v>8980</v>
      </c>
      <c r="X703" s="3" t="s">
        <v>113</v>
      </c>
      <c r="Y703" s="3" t="s">
        <v>113</v>
      </c>
      <c r="Z703" s="3" t="s">
        <v>28</v>
      </c>
      <c r="AA703" s="3">
        <v>0</v>
      </c>
      <c r="AB703" s="3">
        <v>2010</v>
      </c>
    </row>
    <row r="704" spans="1:28" x14ac:dyDescent="0.25">
      <c r="A704">
        <v>406</v>
      </c>
      <c r="B704" s="3" t="s">
        <v>4292</v>
      </c>
      <c r="C704" s="3" t="s">
        <v>127</v>
      </c>
      <c r="D704" s="3" t="s">
        <v>20</v>
      </c>
      <c r="E704" s="4">
        <v>21.175000000000001</v>
      </c>
      <c r="F704" s="4">
        <v>1</v>
      </c>
      <c r="G704" s="4">
        <v>21.175000000000001</v>
      </c>
      <c r="H704" s="3" t="s">
        <v>4293</v>
      </c>
      <c r="I704" s="3" t="s">
        <v>4294</v>
      </c>
      <c r="J704" s="3" t="s">
        <v>4295</v>
      </c>
      <c r="K704" s="18" t="str">
        <f t="shared" si="17"/>
        <v>Databáze H11</v>
      </c>
      <c r="L704" s="3" t="s">
        <v>4292</v>
      </c>
      <c r="M704" s="3" t="s">
        <v>7513</v>
      </c>
      <c r="N704" s="20" t="s">
        <v>7636</v>
      </c>
      <c r="O704" s="3" t="s">
        <v>8657</v>
      </c>
      <c r="P704" s="18" t="str">
        <f t="shared" si="18"/>
        <v>Katalog NK</v>
      </c>
      <c r="Q704" s="18"/>
      <c r="R704" s="3" t="s">
        <v>8963</v>
      </c>
      <c r="S704" s="3" t="s">
        <v>8999</v>
      </c>
      <c r="T704" s="3" t="s">
        <v>622</v>
      </c>
      <c r="U704" s="3">
        <v>7</v>
      </c>
      <c r="V704" s="3" t="s">
        <v>47</v>
      </c>
      <c r="W704" s="3" t="s">
        <v>8980</v>
      </c>
      <c r="X704" s="3" t="s">
        <v>39</v>
      </c>
      <c r="Y704" s="3" t="s">
        <v>39</v>
      </c>
      <c r="Z704" s="3" t="s">
        <v>28</v>
      </c>
      <c r="AA704" s="3">
        <v>0</v>
      </c>
      <c r="AB704" s="3">
        <v>2007</v>
      </c>
    </row>
    <row r="705" spans="1:28" x14ac:dyDescent="0.25">
      <c r="A705">
        <v>412</v>
      </c>
      <c r="B705" s="3" t="s">
        <v>1200</v>
      </c>
      <c r="C705" s="3" t="s">
        <v>127</v>
      </c>
      <c r="D705" s="3" t="s">
        <v>20</v>
      </c>
      <c r="E705" s="4">
        <v>21.175000000000001</v>
      </c>
      <c r="F705" s="4">
        <v>1</v>
      </c>
      <c r="G705" s="4">
        <v>21.175000000000001</v>
      </c>
      <c r="H705" s="3" t="s">
        <v>1201</v>
      </c>
      <c r="I705" s="3" t="s">
        <v>1202</v>
      </c>
      <c r="J705" s="3" t="s">
        <v>1203</v>
      </c>
      <c r="K705" s="18" t="str">
        <f t="shared" si="17"/>
        <v>Databáze H11</v>
      </c>
      <c r="L705" s="3" t="s">
        <v>1200</v>
      </c>
      <c r="M705" s="3" t="s">
        <v>7513</v>
      </c>
      <c r="N705" s="20" t="s">
        <v>7640</v>
      </c>
      <c r="O705" s="3" t="s">
        <v>8656</v>
      </c>
      <c r="P705" s="18" t="str">
        <f t="shared" si="18"/>
        <v>Katalog NK</v>
      </c>
      <c r="Q705" s="18"/>
      <c r="R705" s="3" t="s">
        <v>8963</v>
      </c>
      <c r="S705" s="3" t="s">
        <v>8999</v>
      </c>
      <c r="T705" s="3" t="s">
        <v>622</v>
      </c>
      <c r="U705" s="3">
        <v>7</v>
      </c>
      <c r="V705" s="3" t="s">
        <v>47</v>
      </c>
      <c r="W705" s="3" t="s">
        <v>8980</v>
      </c>
      <c r="X705" s="3" t="s">
        <v>39</v>
      </c>
      <c r="Y705" s="3" t="s">
        <v>39</v>
      </c>
      <c r="Z705" s="3" t="s">
        <v>40</v>
      </c>
      <c r="AA705" s="3">
        <v>0</v>
      </c>
      <c r="AB705" s="3">
        <v>2009</v>
      </c>
    </row>
    <row r="706" spans="1:28" x14ac:dyDescent="0.25">
      <c r="A706">
        <v>317</v>
      </c>
      <c r="B706" s="3" t="s">
        <v>717</v>
      </c>
      <c r="C706" s="3" t="s">
        <v>19</v>
      </c>
      <c r="D706" s="3" t="s">
        <v>20</v>
      </c>
      <c r="E706" s="4">
        <v>46.579000000000001</v>
      </c>
      <c r="F706" s="4">
        <v>6.3E-2</v>
      </c>
      <c r="G706" s="4">
        <v>2.923</v>
      </c>
      <c r="H706" s="3" t="s">
        <v>718</v>
      </c>
      <c r="I706" s="3" t="s">
        <v>719</v>
      </c>
      <c r="J706" s="3" t="s">
        <v>720</v>
      </c>
      <c r="K706" s="18" t="str">
        <f t="shared" si="17"/>
        <v>Databáze H11</v>
      </c>
      <c r="L706" s="3" t="s">
        <v>721</v>
      </c>
      <c r="M706" s="3" t="s">
        <v>7512</v>
      </c>
      <c r="N706" s="20" t="s">
        <v>7781</v>
      </c>
      <c r="O706" s="3" t="s">
        <v>8655</v>
      </c>
      <c r="P706" s="18" t="str">
        <f t="shared" si="18"/>
        <v>Katalog NK</v>
      </c>
      <c r="Q706" s="3" t="s">
        <v>9167</v>
      </c>
      <c r="R706" s="49" t="s">
        <v>8930</v>
      </c>
      <c r="S706" s="3" t="s">
        <v>9049</v>
      </c>
      <c r="T706" s="3" t="s">
        <v>73</v>
      </c>
      <c r="U706" s="3">
        <v>10</v>
      </c>
      <c r="V706" s="3" t="s">
        <v>26</v>
      </c>
      <c r="W706" s="3" t="s">
        <v>8980</v>
      </c>
      <c r="X706" s="3" t="s">
        <v>722</v>
      </c>
      <c r="Y706" s="3" t="s">
        <v>722</v>
      </c>
      <c r="Z706" s="3" t="s">
        <v>723</v>
      </c>
      <c r="AA706" s="3">
        <v>0</v>
      </c>
      <c r="AB706" s="3">
        <v>2010</v>
      </c>
    </row>
    <row r="707" spans="1:28" x14ac:dyDescent="0.25">
      <c r="A707">
        <v>848</v>
      </c>
      <c r="B707" s="3" t="s">
        <v>5941</v>
      </c>
      <c r="C707" s="3" t="s">
        <v>288</v>
      </c>
      <c r="D707" s="3" t="s">
        <v>161</v>
      </c>
      <c r="E707" s="4">
        <v>0</v>
      </c>
      <c r="F707" s="4">
        <v>1</v>
      </c>
      <c r="G707" s="4">
        <v>0</v>
      </c>
      <c r="H707" s="3" t="s">
        <v>5946</v>
      </c>
      <c r="I707" s="3" t="s">
        <v>5947</v>
      </c>
      <c r="J707" s="3" t="s">
        <v>5948</v>
      </c>
      <c r="K707" s="18" t="str">
        <f t="shared" ref="K707:K770" si="19">HYPERLINK(J707,"Databáze H11")</f>
        <v>Databáze H11</v>
      </c>
      <c r="L707" s="3" t="s">
        <v>5949</v>
      </c>
      <c r="M707" s="3" t="s">
        <v>7513</v>
      </c>
      <c r="N707" s="20" t="s">
        <v>7914</v>
      </c>
      <c r="O707" s="3" t="s">
        <v>8654</v>
      </c>
      <c r="P707" s="18" t="str">
        <f t="shared" si="18"/>
        <v>Katalog NK</v>
      </c>
      <c r="Q707" s="18"/>
      <c r="R707" s="3" t="s">
        <v>8945</v>
      </c>
      <c r="S707" s="3"/>
      <c r="T707" s="3" t="s">
        <v>89</v>
      </c>
      <c r="U707" s="3">
        <v>1</v>
      </c>
      <c r="V707" s="3" t="s">
        <v>4162</v>
      </c>
      <c r="W707" s="3" t="s">
        <v>8980</v>
      </c>
      <c r="X707" s="3" t="s">
        <v>802</v>
      </c>
      <c r="Y707" s="3" t="s">
        <v>802</v>
      </c>
      <c r="Z707" s="3" t="s">
        <v>60</v>
      </c>
      <c r="AA707" s="3">
        <v>0</v>
      </c>
      <c r="AB707" s="3">
        <v>2007</v>
      </c>
    </row>
    <row r="708" spans="1:28" x14ac:dyDescent="0.25">
      <c r="A708">
        <v>867</v>
      </c>
      <c r="B708" s="3" t="s">
        <v>6038</v>
      </c>
      <c r="C708" s="3" t="s">
        <v>288</v>
      </c>
      <c r="D708" s="3" t="s">
        <v>161</v>
      </c>
      <c r="E708" s="4">
        <v>0</v>
      </c>
      <c r="F708" s="4">
        <v>1</v>
      </c>
      <c r="G708" s="4">
        <v>0</v>
      </c>
      <c r="H708" s="3" t="s">
        <v>6039</v>
      </c>
      <c r="I708" s="3" t="s">
        <v>6040</v>
      </c>
      <c r="J708" s="3" t="s">
        <v>6041</v>
      </c>
      <c r="K708" s="18" t="str">
        <f t="shared" si="19"/>
        <v>Databáze H11</v>
      </c>
      <c r="L708" s="3" t="s">
        <v>5422</v>
      </c>
      <c r="M708" s="3" t="s">
        <v>7513</v>
      </c>
      <c r="N708" s="20" t="s">
        <v>7914</v>
      </c>
      <c r="O708" s="3" t="s">
        <v>8654</v>
      </c>
      <c r="P708" s="18" t="str">
        <f t="shared" si="18"/>
        <v>Katalog NK</v>
      </c>
      <c r="Q708" s="18"/>
      <c r="R708" s="3" t="s">
        <v>8945</v>
      </c>
      <c r="S708" s="3"/>
      <c r="T708" s="3" t="s">
        <v>89</v>
      </c>
      <c r="U708" s="3">
        <v>1</v>
      </c>
      <c r="V708" s="3" t="s">
        <v>4162</v>
      </c>
      <c r="W708" s="3" t="s">
        <v>8980</v>
      </c>
      <c r="X708" s="3" t="s">
        <v>286</v>
      </c>
      <c r="Y708" s="3" t="s">
        <v>286</v>
      </c>
      <c r="Z708" s="3" t="s">
        <v>60</v>
      </c>
      <c r="AA708" s="3">
        <v>0</v>
      </c>
      <c r="AB708" s="3">
        <v>2007</v>
      </c>
    </row>
    <row r="709" spans="1:28" x14ac:dyDescent="0.25">
      <c r="A709">
        <v>868</v>
      </c>
      <c r="B709" s="3" t="s">
        <v>5650</v>
      </c>
      <c r="C709" s="3" t="s">
        <v>288</v>
      </c>
      <c r="D709" s="3" t="s">
        <v>161</v>
      </c>
      <c r="E709" s="4">
        <v>0</v>
      </c>
      <c r="F709" s="4">
        <v>1</v>
      </c>
      <c r="G709" s="4">
        <v>0</v>
      </c>
      <c r="H709" s="3" t="s">
        <v>5651</v>
      </c>
      <c r="I709" s="3" t="s">
        <v>5652</v>
      </c>
      <c r="J709" s="3" t="s">
        <v>5653</v>
      </c>
      <c r="K709" s="18" t="str">
        <f t="shared" si="19"/>
        <v>Databáze H11</v>
      </c>
      <c r="L709" s="3" t="s">
        <v>5422</v>
      </c>
      <c r="M709" s="3" t="s">
        <v>7513</v>
      </c>
      <c r="N709" s="20" t="s">
        <v>7914</v>
      </c>
      <c r="O709" s="3" t="s">
        <v>8654</v>
      </c>
      <c r="P709" s="18" t="str">
        <f t="shared" si="18"/>
        <v>Katalog NK</v>
      </c>
      <c r="Q709" s="18"/>
      <c r="R709" s="3" t="s">
        <v>8945</v>
      </c>
      <c r="S709" s="3"/>
      <c r="T709" s="3" t="s">
        <v>89</v>
      </c>
      <c r="U709" s="3">
        <v>1</v>
      </c>
      <c r="V709" s="3" t="s">
        <v>4162</v>
      </c>
      <c r="W709" s="3" t="s">
        <v>8980</v>
      </c>
      <c r="X709" s="3" t="s">
        <v>58</v>
      </c>
      <c r="Y709" s="3" t="s">
        <v>3957</v>
      </c>
      <c r="Z709" s="3" t="s">
        <v>3826</v>
      </c>
      <c r="AA709" s="3">
        <v>0</v>
      </c>
      <c r="AB709" s="3">
        <v>2007</v>
      </c>
    </row>
    <row r="710" spans="1:28" x14ac:dyDescent="0.25">
      <c r="A710">
        <v>891</v>
      </c>
      <c r="B710" s="3" t="s">
        <v>5418</v>
      </c>
      <c r="C710" s="3" t="s">
        <v>288</v>
      </c>
      <c r="D710" s="3" t="s">
        <v>161</v>
      </c>
      <c r="E710" s="4">
        <v>0</v>
      </c>
      <c r="F710" s="4">
        <v>1</v>
      </c>
      <c r="G710" s="4">
        <v>0</v>
      </c>
      <c r="H710" s="3" t="s">
        <v>5419</v>
      </c>
      <c r="I710" s="3" t="s">
        <v>5420</v>
      </c>
      <c r="J710" s="3" t="s">
        <v>5421</v>
      </c>
      <c r="K710" s="18" t="str">
        <f t="shared" si="19"/>
        <v>Databáze H11</v>
      </c>
      <c r="L710" s="3" t="s">
        <v>5422</v>
      </c>
      <c r="M710" s="3" t="s">
        <v>7513</v>
      </c>
      <c r="N710" s="20" t="s">
        <v>7914</v>
      </c>
      <c r="O710" s="3" t="s">
        <v>8654</v>
      </c>
      <c r="P710" s="18" t="str">
        <f t="shared" si="18"/>
        <v>Katalog NK</v>
      </c>
      <c r="Q710" s="18"/>
      <c r="R710" s="3" t="s">
        <v>8945</v>
      </c>
      <c r="S710" s="3"/>
      <c r="T710" s="3" t="s">
        <v>89</v>
      </c>
      <c r="U710" s="3">
        <v>1</v>
      </c>
      <c r="V710" s="3" t="s">
        <v>4162</v>
      </c>
      <c r="W710" s="3" t="s">
        <v>8980</v>
      </c>
      <c r="X710" s="3" t="s">
        <v>3107</v>
      </c>
      <c r="Y710" s="3" t="s">
        <v>3107</v>
      </c>
      <c r="Z710" s="3" t="s">
        <v>2136</v>
      </c>
      <c r="AA710" s="3">
        <v>0</v>
      </c>
      <c r="AB710" s="3">
        <v>2007</v>
      </c>
    </row>
    <row r="711" spans="1:28" x14ac:dyDescent="0.25">
      <c r="A711">
        <v>944</v>
      </c>
      <c r="B711" s="3" t="s">
        <v>5537</v>
      </c>
      <c r="C711" s="3" t="s">
        <v>288</v>
      </c>
      <c r="D711" s="3" t="s">
        <v>161</v>
      </c>
      <c r="E711" s="4">
        <v>0</v>
      </c>
      <c r="F711" s="4">
        <v>1</v>
      </c>
      <c r="G711" s="4">
        <v>0</v>
      </c>
      <c r="H711" s="3" t="s">
        <v>5538</v>
      </c>
      <c r="I711" s="3" t="s">
        <v>5539</v>
      </c>
      <c r="J711" s="3" t="s">
        <v>5540</v>
      </c>
      <c r="K711" s="18" t="str">
        <f t="shared" si="19"/>
        <v>Databáze H11</v>
      </c>
      <c r="L711" s="3" t="s">
        <v>5422</v>
      </c>
      <c r="M711" s="3" t="s">
        <v>7513</v>
      </c>
      <c r="N711" s="20" t="s">
        <v>7914</v>
      </c>
      <c r="O711" s="3" t="s">
        <v>8654</v>
      </c>
      <c r="P711" s="18" t="str">
        <f t="shared" si="18"/>
        <v>Katalog NK</v>
      </c>
      <c r="Q711" s="18"/>
      <c r="R711" s="3" t="s">
        <v>8945</v>
      </c>
      <c r="S711" s="3"/>
      <c r="T711" s="3" t="s">
        <v>89</v>
      </c>
      <c r="U711" s="3">
        <v>1</v>
      </c>
      <c r="V711" s="3" t="s">
        <v>4162</v>
      </c>
      <c r="W711" s="3" t="s">
        <v>8980</v>
      </c>
      <c r="X711" s="3" t="s">
        <v>1351</v>
      </c>
      <c r="Y711" s="3" t="s">
        <v>1351</v>
      </c>
      <c r="Z711" s="3" t="s">
        <v>60</v>
      </c>
      <c r="AA711" s="3">
        <v>0</v>
      </c>
      <c r="AB711" s="3">
        <v>2007</v>
      </c>
    </row>
    <row r="712" spans="1:28" x14ac:dyDescent="0.25">
      <c r="A712">
        <v>829</v>
      </c>
      <c r="B712" s="3" t="s">
        <v>5941</v>
      </c>
      <c r="C712" s="3" t="s">
        <v>288</v>
      </c>
      <c r="D712" s="3" t="s">
        <v>161</v>
      </c>
      <c r="E712" s="4">
        <v>0</v>
      </c>
      <c r="F712" s="4">
        <v>1</v>
      </c>
      <c r="G712" s="4">
        <v>0</v>
      </c>
      <c r="H712" s="3" t="s">
        <v>5942</v>
      </c>
      <c r="I712" s="3" t="s">
        <v>5943</v>
      </c>
      <c r="J712" s="3" t="s">
        <v>5944</v>
      </c>
      <c r="K712" s="18" t="str">
        <f t="shared" si="19"/>
        <v>Databáze H11</v>
      </c>
      <c r="L712" s="3" t="s">
        <v>5945</v>
      </c>
      <c r="M712" s="3" t="s">
        <v>7513</v>
      </c>
      <c r="N712" s="20" t="s">
        <v>7904</v>
      </c>
      <c r="O712" s="3" t="s">
        <v>8653</v>
      </c>
      <c r="P712" s="18" t="str">
        <f t="shared" si="18"/>
        <v>Katalog NK</v>
      </c>
      <c r="Q712" s="18"/>
      <c r="R712" s="3" t="s">
        <v>8933</v>
      </c>
      <c r="S712" s="3"/>
      <c r="T712" s="3" t="s">
        <v>89</v>
      </c>
      <c r="U712" s="3">
        <v>1</v>
      </c>
      <c r="V712" s="3" t="s">
        <v>4162</v>
      </c>
      <c r="W712" s="3" t="s">
        <v>8980</v>
      </c>
      <c r="X712" s="3" t="s">
        <v>802</v>
      </c>
      <c r="Y712" s="3" t="s">
        <v>802</v>
      </c>
      <c r="Z712" s="3" t="s">
        <v>60</v>
      </c>
      <c r="AA712" s="3">
        <v>0</v>
      </c>
      <c r="AB712" s="3">
        <v>2007</v>
      </c>
    </row>
    <row r="713" spans="1:28" x14ac:dyDescent="0.25">
      <c r="A713">
        <v>872</v>
      </c>
      <c r="B713" s="3" t="s">
        <v>4262</v>
      </c>
      <c r="C713" s="3" t="s">
        <v>288</v>
      </c>
      <c r="D713" s="3" t="s">
        <v>161</v>
      </c>
      <c r="E713" s="4">
        <v>0</v>
      </c>
      <c r="F713" s="4">
        <v>1</v>
      </c>
      <c r="G713" s="4">
        <v>0</v>
      </c>
      <c r="H713" s="3" t="s">
        <v>4263</v>
      </c>
      <c r="I713" s="3" t="s">
        <v>4264</v>
      </c>
      <c r="J713" s="3" t="s">
        <v>4265</v>
      </c>
      <c r="K713" s="18" t="str">
        <f t="shared" si="19"/>
        <v>Databáze H11</v>
      </c>
      <c r="L713" s="3" t="s">
        <v>4211</v>
      </c>
      <c r="M713" s="3" t="s">
        <v>7513</v>
      </c>
      <c r="N713" s="20" t="s">
        <v>7904</v>
      </c>
      <c r="O713" s="3" t="s">
        <v>8653</v>
      </c>
      <c r="P713" s="18" t="str">
        <f t="shared" si="18"/>
        <v>Katalog NK</v>
      </c>
      <c r="Q713" s="18"/>
      <c r="R713" s="3" t="s">
        <v>8933</v>
      </c>
      <c r="S713" s="3"/>
      <c r="T713" s="3" t="s">
        <v>89</v>
      </c>
      <c r="U713" s="3">
        <v>1</v>
      </c>
      <c r="V713" s="3" t="s">
        <v>293</v>
      </c>
      <c r="W713" s="3" t="s">
        <v>8980</v>
      </c>
      <c r="X713" s="3" t="s">
        <v>476</v>
      </c>
      <c r="Y713" s="3" t="s">
        <v>476</v>
      </c>
      <c r="Z713" s="3" t="s">
        <v>133</v>
      </c>
      <c r="AA713" s="3">
        <v>0</v>
      </c>
      <c r="AB713" s="3">
        <v>2007</v>
      </c>
    </row>
    <row r="714" spans="1:28" hidden="1" x14ac:dyDescent="0.25">
      <c r="A714">
        <v>777</v>
      </c>
      <c r="B714" s="3" t="s">
        <v>6322</v>
      </c>
      <c r="C714" s="3" t="s">
        <v>288</v>
      </c>
      <c r="D714" s="3" t="s">
        <v>161</v>
      </c>
      <c r="E714" s="4">
        <v>0</v>
      </c>
      <c r="F714" s="4">
        <v>1</v>
      </c>
      <c r="G714" s="4">
        <v>0</v>
      </c>
      <c r="H714" s="3" t="s">
        <v>6323</v>
      </c>
      <c r="I714" s="3" t="s">
        <v>6324</v>
      </c>
      <c r="J714" s="3" t="s">
        <v>6325</v>
      </c>
      <c r="K714" s="18" t="str">
        <f t="shared" si="19"/>
        <v>Databáze H11</v>
      </c>
      <c r="L714" s="3" t="s">
        <v>6326</v>
      </c>
      <c r="M714" s="3" t="s">
        <v>7513</v>
      </c>
      <c r="N714" s="20" t="s">
        <v>7879</v>
      </c>
      <c r="O714" s="3" t="s">
        <v>8871</v>
      </c>
      <c r="P714" s="18" t="str">
        <f t="shared" si="18"/>
        <v>Katalog NK</v>
      </c>
      <c r="Q714" s="18"/>
      <c r="R714" s="3" t="s">
        <v>8936</v>
      </c>
      <c r="S714" s="3"/>
      <c r="T714" s="3" t="s">
        <v>89</v>
      </c>
      <c r="U714" s="3">
        <v>1</v>
      </c>
      <c r="V714" s="3" t="s">
        <v>4162</v>
      </c>
      <c r="W714" s="3" t="s">
        <v>8980</v>
      </c>
      <c r="X714" s="3" t="s">
        <v>6327</v>
      </c>
      <c r="Y714" s="3" t="s">
        <v>6327</v>
      </c>
      <c r="Z714" s="3" t="s">
        <v>28</v>
      </c>
      <c r="AA714" s="3">
        <v>0</v>
      </c>
      <c r="AB714" s="3">
        <v>2006</v>
      </c>
    </row>
    <row r="715" spans="1:28" x14ac:dyDescent="0.25">
      <c r="A715">
        <v>873</v>
      </c>
      <c r="B715" s="3" t="s">
        <v>4585</v>
      </c>
      <c r="C715" s="3" t="s">
        <v>288</v>
      </c>
      <c r="D715" s="3" t="s">
        <v>161</v>
      </c>
      <c r="E715" s="4">
        <v>0</v>
      </c>
      <c r="F715" s="4">
        <v>1</v>
      </c>
      <c r="G715" s="4">
        <v>0</v>
      </c>
      <c r="H715" s="3" t="s">
        <v>4586</v>
      </c>
      <c r="I715" s="3" t="s">
        <v>4587</v>
      </c>
      <c r="J715" s="3" t="s">
        <v>4588</v>
      </c>
      <c r="K715" s="18" t="str">
        <f t="shared" si="19"/>
        <v>Databáze H11</v>
      </c>
      <c r="L715" s="3" t="s">
        <v>4211</v>
      </c>
      <c r="M715" s="3" t="s">
        <v>7513</v>
      </c>
      <c r="N715" s="20" t="s">
        <v>7904</v>
      </c>
      <c r="O715" s="3" t="s">
        <v>8653</v>
      </c>
      <c r="P715" s="18" t="str">
        <f t="shared" si="18"/>
        <v>Katalog NK</v>
      </c>
      <c r="Q715" s="18"/>
      <c r="R715" s="3" t="s">
        <v>8933</v>
      </c>
      <c r="S715" s="3"/>
      <c r="T715" s="3" t="s">
        <v>89</v>
      </c>
      <c r="U715" s="3">
        <v>1</v>
      </c>
      <c r="V715" s="3" t="s">
        <v>4162</v>
      </c>
      <c r="W715" s="3" t="s">
        <v>8980</v>
      </c>
      <c r="X715" s="3" t="s">
        <v>642</v>
      </c>
      <c r="Y715" s="3" t="s">
        <v>642</v>
      </c>
      <c r="Z715" s="3" t="s">
        <v>133</v>
      </c>
      <c r="AA715" s="3">
        <v>0</v>
      </c>
      <c r="AB715" s="3">
        <v>2007</v>
      </c>
    </row>
    <row r="716" spans="1:28" x14ac:dyDescent="0.25">
      <c r="A716">
        <v>874</v>
      </c>
      <c r="B716" s="3" t="s">
        <v>4235</v>
      </c>
      <c r="C716" s="3" t="s">
        <v>288</v>
      </c>
      <c r="D716" s="3" t="s">
        <v>161</v>
      </c>
      <c r="E716" s="4">
        <v>0</v>
      </c>
      <c r="F716" s="4">
        <v>1</v>
      </c>
      <c r="G716" s="4">
        <v>0</v>
      </c>
      <c r="H716" s="3" t="s">
        <v>4236</v>
      </c>
      <c r="I716" s="3" t="s">
        <v>4237</v>
      </c>
      <c r="J716" s="3" t="s">
        <v>4238</v>
      </c>
      <c r="K716" s="18" t="str">
        <f t="shared" si="19"/>
        <v>Databáze H11</v>
      </c>
      <c r="L716" s="3" t="s">
        <v>4211</v>
      </c>
      <c r="M716" s="3" t="s">
        <v>7513</v>
      </c>
      <c r="N716" s="20" t="s">
        <v>7904</v>
      </c>
      <c r="O716" s="3" t="s">
        <v>8653</v>
      </c>
      <c r="P716" s="18" t="str">
        <f t="shared" si="18"/>
        <v>Katalog NK</v>
      </c>
      <c r="Q716" s="18"/>
      <c r="R716" s="3" t="s">
        <v>8933</v>
      </c>
      <c r="S716" s="3"/>
      <c r="T716" s="3" t="s">
        <v>89</v>
      </c>
      <c r="U716" s="3">
        <v>1</v>
      </c>
      <c r="V716" s="3" t="s">
        <v>293</v>
      </c>
      <c r="W716" s="3" t="s">
        <v>8980</v>
      </c>
      <c r="X716" s="3" t="s">
        <v>766</v>
      </c>
      <c r="Y716" s="3" t="s">
        <v>766</v>
      </c>
      <c r="Z716" s="3" t="s">
        <v>133</v>
      </c>
      <c r="AA716" s="3">
        <v>0</v>
      </c>
      <c r="AB716" s="3">
        <v>2007</v>
      </c>
    </row>
    <row r="717" spans="1:28" x14ac:dyDescent="0.25">
      <c r="A717">
        <v>875</v>
      </c>
      <c r="B717" s="3" t="s">
        <v>6002</v>
      </c>
      <c r="C717" s="3" t="s">
        <v>288</v>
      </c>
      <c r="D717" s="3" t="s">
        <v>161</v>
      </c>
      <c r="E717" s="4">
        <v>0</v>
      </c>
      <c r="F717" s="4">
        <v>1</v>
      </c>
      <c r="G717" s="4">
        <v>0</v>
      </c>
      <c r="H717" s="3" t="s">
        <v>6006</v>
      </c>
      <c r="I717" s="3" t="s">
        <v>6007</v>
      </c>
      <c r="J717" s="3" t="s">
        <v>6008</v>
      </c>
      <c r="K717" s="18" t="str">
        <f t="shared" si="19"/>
        <v>Databáze H11</v>
      </c>
      <c r="L717" s="3" t="s">
        <v>4211</v>
      </c>
      <c r="M717" s="3" t="s">
        <v>7513</v>
      </c>
      <c r="N717" s="20" t="s">
        <v>7904</v>
      </c>
      <c r="O717" s="3" t="s">
        <v>8653</v>
      </c>
      <c r="P717" s="18" t="str">
        <f t="shared" si="18"/>
        <v>Katalog NK</v>
      </c>
      <c r="Q717" s="18"/>
      <c r="R717" s="3" t="s">
        <v>8933</v>
      </c>
      <c r="S717" s="3"/>
      <c r="T717" s="3" t="s">
        <v>89</v>
      </c>
      <c r="U717" s="3">
        <v>1</v>
      </c>
      <c r="V717" s="3" t="s">
        <v>293</v>
      </c>
      <c r="W717" s="3" t="s">
        <v>8980</v>
      </c>
      <c r="X717" s="3" t="s">
        <v>1747</v>
      </c>
      <c r="Y717" s="3" t="s">
        <v>1747</v>
      </c>
      <c r="Z717" s="3" t="s">
        <v>133</v>
      </c>
      <c r="AA717" s="3">
        <v>0</v>
      </c>
      <c r="AB717" s="3">
        <v>2007</v>
      </c>
    </row>
    <row r="718" spans="1:28" x14ac:dyDescent="0.25">
      <c r="A718">
        <v>876</v>
      </c>
      <c r="B718" s="3" t="s">
        <v>5228</v>
      </c>
      <c r="C718" s="3" t="s">
        <v>288</v>
      </c>
      <c r="D718" s="3" t="s">
        <v>161</v>
      </c>
      <c r="E718" s="4">
        <v>0</v>
      </c>
      <c r="F718" s="4">
        <v>1</v>
      </c>
      <c r="G718" s="4">
        <v>0</v>
      </c>
      <c r="H718" s="3" t="s">
        <v>5229</v>
      </c>
      <c r="I718" s="3" t="s">
        <v>5230</v>
      </c>
      <c r="J718" s="3" t="s">
        <v>5231</v>
      </c>
      <c r="K718" s="18" t="str">
        <f t="shared" si="19"/>
        <v>Databáze H11</v>
      </c>
      <c r="L718" s="3" t="s">
        <v>4211</v>
      </c>
      <c r="M718" s="3" t="s">
        <v>7513</v>
      </c>
      <c r="N718" s="20" t="s">
        <v>7904</v>
      </c>
      <c r="O718" s="3" t="s">
        <v>8653</v>
      </c>
      <c r="P718" s="18" t="str">
        <f t="shared" si="18"/>
        <v>Katalog NK</v>
      </c>
      <c r="Q718" s="18"/>
      <c r="R718" s="3" t="s">
        <v>8933</v>
      </c>
      <c r="S718" s="3"/>
      <c r="T718" s="3" t="s">
        <v>89</v>
      </c>
      <c r="U718" s="3">
        <v>1</v>
      </c>
      <c r="V718" s="3" t="s">
        <v>293</v>
      </c>
      <c r="W718" s="3" t="s">
        <v>8980</v>
      </c>
      <c r="X718" s="3" t="s">
        <v>131</v>
      </c>
      <c r="Y718" s="3" t="s">
        <v>131</v>
      </c>
      <c r="Z718" s="3" t="s">
        <v>133</v>
      </c>
      <c r="AA718" s="3">
        <v>0</v>
      </c>
      <c r="AB718" s="3">
        <v>2007</v>
      </c>
    </row>
    <row r="719" spans="1:28" x14ac:dyDescent="0.25">
      <c r="A719">
        <v>881</v>
      </c>
      <c r="B719" s="3" t="s">
        <v>5765</v>
      </c>
      <c r="C719" s="3" t="s">
        <v>288</v>
      </c>
      <c r="D719" s="3" t="s">
        <v>161</v>
      </c>
      <c r="E719" s="4">
        <v>0</v>
      </c>
      <c r="F719" s="4">
        <v>1</v>
      </c>
      <c r="G719" s="4">
        <v>0</v>
      </c>
      <c r="H719" s="3" t="s">
        <v>5766</v>
      </c>
      <c r="I719" s="3" t="s">
        <v>5767</v>
      </c>
      <c r="J719" s="3" t="s">
        <v>5768</v>
      </c>
      <c r="K719" s="18" t="str">
        <f t="shared" si="19"/>
        <v>Databáze H11</v>
      </c>
      <c r="L719" s="3" t="s">
        <v>4211</v>
      </c>
      <c r="M719" s="3" t="s">
        <v>7513</v>
      </c>
      <c r="N719" s="20" t="s">
        <v>7904</v>
      </c>
      <c r="O719" s="3" t="s">
        <v>8653</v>
      </c>
      <c r="P719" s="18" t="str">
        <f t="shared" si="18"/>
        <v>Katalog NK</v>
      </c>
      <c r="Q719" s="18"/>
      <c r="R719" s="3" t="s">
        <v>8933</v>
      </c>
      <c r="S719" s="3"/>
      <c r="T719" s="3" t="s">
        <v>89</v>
      </c>
      <c r="U719" s="3">
        <v>1</v>
      </c>
      <c r="V719" s="3" t="s">
        <v>293</v>
      </c>
      <c r="W719" s="3" t="s">
        <v>8980</v>
      </c>
      <c r="X719" s="3" t="s">
        <v>3147</v>
      </c>
      <c r="Y719" s="3" t="s">
        <v>3147</v>
      </c>
      <c r="Z719" s="3" t="s">
        <v>2136</v>
      </c>
      <c r="AA719" s="3">
        <v>0</v>
      </c>
      <c r="AB719" s="3">
        <v>2007</v>
      </c>
    </row>
    <row r="720" spans="1:28" x14ac:dyDescent="0.25">
      <c r="A720">
        <v>917</v>
      </c>
      <c r="B720" s="3" t="s">
        <v>5423</v>
      </c>
      <c r="C720" s="3" t="s">
        <v>288</v>
      </c>
      <c r="D720" s="3" t="s">
        <v>161</v>
      </c>
      <c r="E720" s="4">
        <v>0</v>
      </c>
      <c r="F720" s="4">
        <v>1</v>
      </c>
      <c r="G720" s="4">
        <v>0</v>
      </c>
      <c r="H720" s="3" t="s">
        <v>5424</v>
      </c>
      <c r="I720" s="3" t="s">
        <v>5425</v>
      </c>
      <c r="J720" s="3" t="s">
        <v>5426</v>
      </c>
      <c r="K720" s="18" t="str">
        <f t="shared" si="19"/>
        <v>Databáze H11</v>
      </c>
      <c r="L720" s="3" t="s">
        <v>4900</v>
      </c>
      <c r="M720" s="3" t="s">
        <v>7513</v>
      </c>
      <c r="N720" s="20" t="s">
        <v>7904</v>
      </c>
      <c r="O720" s="3" t="s">
        <v>8653</v>
      </c>
      <c r="P720" s="18" t="str">
        <f t="shared" si="18"/>
        <v>Katalog NK</v>
      </c>
      <c r="Q720" s="18"/>
      <c r="R720" s="3" t="s">
        <v>8933</v>
      </c>
      <c r="S720" s="3"/>
      <c r="T720" s="3" t="s">
        <v>89</v>
      </c>
      <c r="U720" s="3">
        <v>1</v>
      </c>
      <c r="V720" s="3" t="s">
        <v>293</v>
      </c>
      <c r="W720" s="3" t="s">
        <v>8980</v>
      </c>
      <c r="X720" s="3" t="s">
        <v>271</v>
      </c>
      <c r="Y720" s="3" t="s">
        <v>271</v>
      </c>
      <c r="Z720" s="3" t="s">
        <v>4524</v>
      </c>
      <c r="AA720" s="3">
        <v>0</v>
      </c>
      <c r="AB720" s="3">
        <v>2007</v>
      </c>
    </row>
    <row r="721" spans="1:28" hidden="1" x14ac:dyDescent="0.25">
      <c r="A721">
        <v>724</v>
      </c>
      <c r="B721" s="3" t="s">
        <v>6468</v>
      </c>
      <c r="C721" s="3" t="s">
        <v>288</v>
      </c>
      <c r="D721" s="3" t="s">
        <v>161</v>
      </c>
      <c r="E721" s="4">
        <v>0</v>
      </c>
      <c r="F721" s="4">
        <v>1</v>
      </c>
      <c r="G721" s="4">
        <v>0</v>
      </c>
      <c r="H721" s="3" t="s">
        <v>6469</v>
      </c>
      <c r="I721" s="3" t="s">
        <v>6470</v>
      </c>
      <c r="J721" s="3" t="s">
        <v>6471</v>
      </c>
      <c r="K721" s="18" t="str">
        <f t="shared" si="19"/>
        <v>Databáze H11</v>
      </c>
      <c r="L721" s="3" t="s">
        <v>6472</v>
      </c>
      <c r="M721" s="3" t="s">
        <v>7513</v>
      </c>
      <c r="N721" s="20" t="s">
        <v>7862</v>
      </c>
      <c r="O721" s="3" t="s">
        <v>8892</v>
      </c>
      <c r="P721" s="18" t="str">
        <f t="shared" si="18"/>
        <v>Katalog NK</v>
      </c>
      <c r="Q721" s="18"/>
      <c r="R721" s="3" t="s">
        <v>8945</v>
      </c>
      <c r="S721" s="3"/>
      <c r="T721" s="3" t="s">
        <v>56</v>
      </c>
      <c r="U721" s="3">
        <v>1</v>
      </c>
      <c r="V721" s="3" t="s">
        <v>4162</v>
      </c>
      <c r="W721" s="3" t="s">
        <v>8980</v>
      </c>
      <c r="X721" s="3" t="s">
        <v>58</v>
      </c>
      <c r="Y721" s="3" t="s">
        <v>3957</v>
      </c>
      <c r="Z721" s="3" t="s">
        <v>3826</v>
      </c>
      <c r="AA721" s="3">
        <v>0</v>
      </c>
      <c r="AB721" s="3">
        <v>2006</v>
      </c>
    </row>
    <row r="722" spans="1:28" hidden="1" x14ac:dyDescent="0.25">
      <c r="A722">
        <v>736</v>
      </c>
      <c r="B722" s="3" t="s">
        <v>6658</v>
      </c>
      <c r="C722" s="3" t="s">
        <v>288</v>
      </c>
      <c r="D722" s="3" t="s">
        <v>161</v>
      </c>
      <c r="E722" s="4">
        <v>0</v>
      </c>
      <c r="F722" s="4">
        <v>1</v>
      </c>
      <c r="G722" s="4">
        <v>0</v>
      </c>
      <c r="H722" s="3" t="s">
        <v>6659</v>
      </c>
      <c r="I722" s="3" t="s">
        <v>6660</v>
      </c>
      <c r="J722" s="3" t="s">
        <v>6661</v>
      </c>
      <c r="K722" s="18" t="str">
        <f t="shared" si="19"/>
        <v>Databáze H11</v>
      </c>
      <c r="L722" s="3" t="s">
        <v>6472</v>
      </c>
      <c r="M722" s="3" t="s">
        <v>7513</v>
      </c>
      <c r="N722" s="20" t="s">
        <v>7862</v>
      </c>
      <c r="O722" s="3" t="s">
        <v>8892</v>
      </c>
      <c r="P722" s="18" t="str">
        <f t="shared" si="18"/>
        <v>Katalog NK</v>
      </c>
      <c r="Q722" s="18"/>
      <c r="R722" s="3" t="s">
        <v>8945</v>
      </c>
      <c r="S722" s="3"/>
      <c r="T722" s="3" t="s">
        <v>89</v>
      </c>
      <c r="U722" s="3">
        <v>1</v>
      </c>
      <c r="V722" s="3" t="s">
        <v>4162</v>
      </c>
      <c r="W722" s="3" t="s">
        <v>8980</v>
      </c>
      <c r="X722" s="3" t="s">
        <v>590</v>
      </c>
      <c r="Y722" s="3" t="s">
        <v>590</v>
      </c>
      <c r="Z722" s="3" t="s">
        <v>133</v>
      </c>
      <c r="AA722" s="3">
        <v>0</v>
      </c>
      <c r="AB722" s="3">
        <v>2006</v>
      </c>
    </row>
    <row r="723" spans="1:28" hidden="1" x14ac:dyDescent="0.25">
      <c r="A723">
        <v>737</v>
      </c>
      <c r="B723" s="3" t="s">
        <v>6698</v>
      </c>
      <c r="C723" s="3" t="s">
        <v>288</v>
      </c>
      <c r="D723" s="3" t="s">
        <v>161</v>
      </c>
      <c r="E723" s="4">
        <v>0</v>
      </c>
      <c r="F723" s="4">
        <v>1</v>
      </c>
      <c r="G723" s="4">
        <v>0</v>
      </c>
      <c r="H723" s="3" t="s">
        <v>6699</v>
      </c>
      <c r="I723" s="3" t="s">
        <v>6700</v>
      </c>
      <c r="J723" s="3" t="s">
        <v>6701</v>
      </c>
      <c r="K723" s="18" t="str">
        <f t="shared" si="19"/>
        <v>Databáze H11</v>
      </c>
      <c r="L723" s="3" t="s">
        <v>6702</v>
      </c>
      <c r="M723" s="3" t="s">
        <v>7513</v>
      </c>
      <c r="N723" s="20" t="s">
        <v>7862</v>
      </c>
      <c r="O723" s="3" t="s">
        <v>8892</v>
      </c>
      <c r="P723" s="18" t="str">
        <f t="shared" si="18"/>
        <v>Katalog NK</v>
      </c>
      <c r="Q723" s="18"/>
      <c r="R723" s="3" t="s">
        <v>8945</v>
      </c>
      <c r="S723" s="3"/>
      <c r="T723" s="3" t="s">
        <v>89</v>
      </c>
      <c r="U723" s="3">
        <v>1</v>
      </c>
      <c r="V723" s="3" t="s">
        <v>4162</v>
      </c>
      <c r="W723" s="3" t="s">
        <v>8980</v>
      </c>
      <c r="X723" s="3" t="s">
        <v>642</v>
      </c>
      <c r="Y723" s="3" t="s">
        <v>642</v>
      </c>
      <c r="Z723" s="3" t="s">
        <v>133</v>
      </c>
      <c r="AA723" s="3">
        <v>0</v>
      </c>
      <c r="AB723" s="3">
        <v>2006</v>
      </c>
    </row>
    <row r="724" spans="1:28" hidden="1" x14ac:dyDescent="0.25">
      <c r="A724">
        <v>745</v>
      </c>
      <c r="B724" s="3" t="s">
        <v>6962</v>
      </c>
      <c r="C724" s="3" t="s">
        <v>288</v>
      </c>
      <c r="D724" s="3" t="s">
        <v>161</v>
      </c>
      <c r="E724" s="4">
        <v>0</v>
      </c>
      <c r="F724" s="4">
        <v>1</v>
      </c>
      <c r="G724" s="4">
        <v>0</v>
      </c>
      <c r="H724" s="3" t="s">
        <v>6963</v>
      </c>
      <c r="I724" s="3" t="s">
        <v>6964</v>
      </c>
      <c r="J724" s="3" t="s">
        <v>6965</v>
      </c>
      <c r="K724" s="18" t="str">
        <f t="shared" si="19"/>
        <v>Databáze H11</v>
      </c>
      <c r="L724" s="3" t="s">
        <v>6966</v>
      </c>
      <c r="M724" s="3" t="s">
        <v>7513</v>
      </c>
      <c r="N724" s="20" t="s">
        <v>7862</v>
      </c>
      <c r="O724" s="3" t="s">
        <v>8892</v>
      </c>
      <c r="P724" s="18" t="str">
        <f t="shared" si="18"/>
        <v>Katalog NK</v>
      </c>
      <c r="Q724" s="18"/>
      <c r="R724" s="3" t="s">
        <v>8945</v>
      </c>
      <c r="S724" s="3"/>
      <c r="T724" s="3" t="s">
        <v>89</v>
      </c>
      <c r="U724" s="3">
        <v>1</v>
      </c>
      <c r="V724" s="3" t="s">
        <v>293</v>
      </c>
      <c r="W724" s="3" t="s">
        <v>8980</v>
      </c>
      <c r="X724" s="3" t="s">
        <v>271</v>
      </c>
      <c r="Y724" s="3" t="s">
        <v>271</v>
      </c>
      <c r="Z724" s="3" t="s">
        <v>6967</v>
      </c>
      <c r="AA724" s="3">
        <v>0</v>
      </c>
      <c r="AB724" s="3">
        <v>2006</v>
      </c>
    </row>
    <row r="725" spans="1:28" hidden="1" x14ac:dyDescent="0.25">
      <c r="A725">
        <v>786</v>
      </c>
      <c r="B725" s="3" t="s">
        <v>6593</v>
      </c>
      <c r="C725" s="3" t="s">
        <v>288</v>
      </c>
      <c r="D725" s="3" t="s">
        <v>161</v>
      </c>
      <c r="E725" s="4">
        <v>0</v>
      </c>
      <c r="F725" s="4">
        <v>1</v>
      </c>
      <c r="G725" s="4">
        <v>0</v>
      </c>
      <c r="H725" s="3" t="s">
        <v>6594</v>
      </c>
      <c r="I725" s="3" t="s">
        <v>6595</v>
      </c>
      <c r="J725" s="3" t="s">
        <v>6596</v>
      </c>
      <c r="K725" s="18" t="str">
        <f t="shared" si="19"/>
        <v>Databáze H11</v>
      </c>
      <c r="L725" s="3" t="s">
        <v>6597</v>
      </c>
      <c r="M725" s="3" t="s">
        <v>7513</v>
      </c>
      <c r="N725" s="20" t="s">
        <v>7862</v>
      </c>
      <c r="O725" s="3" t="s">
        <v>8892</v>
      </c>
      <c r="P725" s="18" t="str">
        <f t="shared" si="18"/>
        <v>Katalog NK</v>
      </c>
      <c r="Q725" s="18"/>
      <c r="R725" s="3" t="s">
        <v>8945</v>
      </c>
      <c r="S725" s="3"/>
      <c r="T725" s="3" t="s">
        <v>89</v>
      </c>
      <c r="U725" s="3">
        <v>1</v>
      </c>
      <c r="V725" s="3" t="s">
        <v>293</v>
      </c>
      <c r="W725" s="3" t="s">
        <v>8980</v>
      </c>
      <c r="X725" s="3" t="s">
        <v>5065</v>
      </c>
      <c r="Y725" s="3" t="s">
        <v>5065</v>
      </c>
      <c r="Z725" s="3" t="s">
        <v>28</v>
      </c>
      <c r="AA725" s="3">
        <v>0</v>
      </c>
      <c r="AB725" s="3">
        <v>2006</v>
      </c>
    </row>
    <row r="726" spans="1:28" hidden="1" x14ac:dyDescent="0.25">
      <c r="A726">
        <v>806</v>
      </c>
      <c r="B726" s="3" t="s">
        <v>7151</v>
      </c>
      <c r="C726" s="3" t="s">
        <v>288</v>
      </c>
      <c r="D726" s="3" t="s">
        <v>161</v>
      </c>
      <c r="E726" s="4">
        <v>0</v>
      </c>
      <c r="F726" s="4">
        <v>1</v>
      </c>
      <c r="G726" s="4">
        <v>0</v>
      </c>
      <c r="H726" s="3" t="s">
        <v>7152</v>
      </c>
      <c r="I726" s="3" t="s">
        <v>7153</v>
      </c>
      <c r="J726" s="3" t="s">
        <v>7154</v>
      </c>
      <c r="K726" s="18" t="str">
        <f t="shared" si="19"/>
        <v>Databáze H11</v>
      </c>
      <c r="L726" s="3" t="s">
        <v>6472</v>
      </c>
      <c r="M726" s="3" t="s">
        <v>7513</v>
      </c>
      <c r="N726" s="20" t="s">
        <v>7862</v>
      </c>
      <c r="O726" s="3" t="s">
        <v>8892</v>
      </c>
      <c r="P726" s="18" t="str">
        <f t="shared" si="18"/>
        <v>Katalog NK</v>
      </c>
      <c r="Q726" s="18"/>
      <c r="R726" s="3" t="s">
        <v>8945</v>
      </c>
      <c r="S726" s="3"/>
      <c r="T726" s="3" t="s">
        <v>89</v>
      </c>
      <c r="U726" s="3">
        <v>1</v>
      </c>
      <c r="V726" s="3" t="s">
        <v>4162</v>
      </c>
      <c r="W726" s="3" t="s">
        <v>8980</v>
      </c>
      <c r="X726" s="3" t="s">
        <v>1351</v>
      </c>
      <c r="Y726" s="3" t="s">
        <v>1351</v>
      </c>
      <c r="Z726" s="3" t="s">
        <v>40</v>
      </c>
      <c r="AA726" s="3">
        <v>0</v>
      </c>
      <c r="AB726" s="3">
        <v>2006</v>
      </c>
    </row>
    <row r="727" spans="1:28" x14ac:dyDescent="0.25">
      <c r="A727">
        <v>919</v>
      </c>
      <c r="B727" s="3" t="s">
        <v>5159</v>
      </c>
      <c r="C727" s="3" t="s">
        <v>288</v>
      </c>
      <c r="D727" s="3" t="s">
        <v>161</v>
      </c>
      <c r="E727" s="4">
        <v>0</v>
      </c>
      <c r="F727" s="4">
        <v>1</v>
      </c>
      <c r="G727" s="4">
        <v>0</v>
      </c>
      <c r="H727" s="3" t="s">
        <v>5160</v>
      </c>
      <c r="I727" s="3" t="s">
        <v>5161</v>
      </c>
      <c r="J727" s="3" t="s">
        <v>5162</v>
      </c>
      <c r="K727" s="18" t="str">
        <f t="shared" si="19"/>
        <v>Databáze H11</v>
      </c>
      <c r="L727" s="3" t="s">
        <v>4900</v>
      </c>
      <c r="M727" s="3" t="s">
        <v>7513</v>
      </c>
      <c r="N727" s="20" t="s">
        <v>7904</v>
      </c>
      <c r="O727" s="3" t="s">
        <v>8653</v>
      </c>
      <c r="P727" s="18" t="str">
        <f t="shared" si="18"/>
        <v>Katalog NK</v>
      </c>
      <c r="Q727" s="18"/>
      <c r="R727" s="3" t="s">
        <v>8933</v>
      </c>
      <c r="S727" s="3"/>
      <c r="T727" s="3" t="s">
        <v>89</v>
      </c>
      <c r="U727" s="3">
        <v>1</v>
      </c>
      <c r="V727" s="3" t="s">
        <v>4162</v>
      </c>
      <c r="W727" s="3" t="s">
        <v>8980</v>
      </c>
      <c r="X727" s="3" t="s">
        <v>5163</v>
      </c>
      <c r="Y727" s="3" t="s">
        <v>5163</v>
      </c>
      <c r="Z727" s="3" t="s">
        <v>133</v>
      </c>
      <c r="AA727" s="3">
        <v>0</v>
      </c>
      <c r="AB727" s="3">
        <v>2007</v>
      </c>
    </row>
    <row r="728" spans="1:28" x14ac:dyDescent="0.25">
      <c r="A728">
        <v>921</v>
      </c>
      <c r="B728" s="3" t="s">
        <v>4207</v>
      </c>
      <c r="C728" s="3" t="s">
        <v>288</v>
      </c>
      <c r="D728" s="3" t="s">
        <v>161</v>
      </c>
      <c r="E728" s="4">
        <v>0</v>
      </c>
      <c r="F728" s="4">
        <v>1</v>
      </c>
      <c r="G728" s="4">
        <v>0</v>
      </c>
      <c r="H728" s="3" t="s">
        <v>4208</v>
      </c>
      <c r="I728" s="3" t="s">
        <v>4209</v>
      </c>
      <c r="J728" s="3" t="s">
        <v>4210</v>
      </c>
      <c r="K728" s="18" t="str">
        <f t="shared" si="19"/>
        <v>Databáze H11</v>
      </c>
      <c r="L728" s="3" t="s">
        <v>4211</v>
      </c>
      <c r="M728" s="3" t="s">
        <v>7513</v>
      </c>
      <c r="N728" s="20" t="s">
        <v>7904</v>
      </c>
      <c r="O728" s="3" t="s">
        <v>8653</v>
      </c>
      <c r="P728" s="18" t="str">
        <f t="shared" si="18"/>
        <v>Katalog NK</v>
      </c>
      <c r="Q728" s="18"/>
      <c r="R728" s="3" t="s">
        <v>8933</v>
      </c>
      <c r="S728" s="3"/>
      <c r="T728" s="3" t="s">
        <v>89</v>
      </c>
      <c r="U728" s="3">
        <v>1</v>
      </c>
      <c r="V728" s="3" t="s">
        <v>293</v>
      </c>
      <c r="W728" s="3" t="s">
        <v>8980</v>
      </c>
      <c r="X728" s="3" t="s">
        <v>2115</v>
      </c>
      <c r="Y728" s="3" t="s">
        <v>2115</v>
      </c>
      <c r="Z728" s="3" t="s">
        <v>133</v>
      </c>
      <c r="AA728" s="3">
        <v>0</v>
      </c>
      <c r="AB728" s="3">
        <v>2007</v>
      </c>
    </row>
    <row r="729" spans="1:28" x14ac:dyDescent="0.25">
      <c r="A729">
        <v>1013</v>
      </c>
      <c r="B729" s="3" t="s">
        <v>5588</v>
      </c>
      <c r="C729" s="3" t="s">
        <v>288</v>
      </c>
      <c r="D729" s="3" t="s">
        <v>161</v>
      </c>
      <c r="E729" s="4">
        <v>0</v>
      </c>
      <c r="F729" s="4">
        <v>1</v>
      </c>
      <c r="G729" s="4">
        <v>0</v>
      </c>
      <c r="H729" s="3" t="s">
        <v>5589</v>
      </c>
      <c r="I729" s="3" t="s">
        <v>5590</v>
      </c>
      <c r="J729" s="3" t="s">
        <v>5591</v>
      </c>
      <c r="K729" s="18" t="str">
        <f t="shared" si="19"/>
        <v>Databáze H11</v>
      </c>
      <c r="L729" s="3" t="s">
        <v>5592</v>
      </c>
      <c r="M729" s="3" t="s">
        <v>7513</v>
      </c>
      <c r="N729" s="20" t="s">
        <v>7904</v>
      </c>
      <c r="O729" s="3" t="s">
        <v>8653</v>
      </c>
      <c r="P729" s="18" t="str">
        <f t="shared" si="18"/>
        <v>Katalog NK</v>
      </c>
      <c r="Q729" s="18"/>
      <c r="R729" s="3" t="s">
        <v>8933</v>
      </c>
      <c r="S729" s="3"/>
      <c r="T729" s="3" t="s">
        <v>89</v>
      </c>
      <c r="U729" s="3">
        <v>1</v>
      </c>
      <c r="V729" s="3" t="s">
        <v>293</v>
      </c>
      <c r="W729" s="3" t="s">
        <v>8980</v>
      </c>
      <c r="X729" s="3" t="s">
        <v>695</v>
      </c>
      <c r="Y729" s="3" t="s">
        <v>695</v>
      </c>
      <c r="Z729" s="3" t="s">
        <v>716</v>
      </c>
      <c r="AA729" s="3">
        <v>0</v>
      </c>
      <c r="AB729" s="3">
        <v>2007</v>
      </c>
    </row>
    <row r="730" spans="1:28" x14ac:dyDescent="0.25">
      <c r="A730">
        <v>1017</v>
      </c>
      <c r="B730" s="3" t="s">
        <v>5963</v>
      </c>
      <c r="C730" s="3" t="s">
        <v>288</v>
      </c>
      <c r="D730" s="3" t="s">
        <v>161</v>
      </c>
      <c r="E730" s="4">
        <v>0</v>
      </c>
      <c r="F730" s="4">
        <v>1</v>
      </c>
      <c r="G730" s="4">
        <v>0</v>
      </c>
      <c r="H730" s="3" t="s">
        <v>5964</v>
      </c>
      <c r="I730" s="3" t="s">
        <v>5965</v>
      </c>
      <c r="J730" s="3" t="s">
        <v>5966</v>
      </c>
      <c r="K730" s="18" t="str">
        <f t="shared" si="19"/>
        <v>Databáze H11</v>
      </c>
      <c r="L730" s="3" t="s">
        <v>5967</v>
      </c>
      <c r="M730" s="3" t="s">
        <v>7513</v>
      </c>
      <c r="N730" s="20" t="s">
        <v>7968</v>
      </c>
      <c r="O730" s="3" t="s">
        <v>8652</v>
      </c>
      <c r="P730" s="18" t="str">
        <f t="shared" si="18"/>
        <v>Katalog NK</v>
      </c>
      <c r="Q730" s="18"/>
      <c r="R730" s="3"/>
      <c r="S730" s="3"/>
      <c r="T730" s="3" t="s">
        <v>89</v>
      </c>
      <c r="U730" s="3">
        <v>1</v>
      </c>
      <c r="V730" s="3" t="s">
        <v>293</v>
      </c>
      <c r="W730" s="3" t="s">
        <v>8980</v>
      </c>
      <c r="X730" s="3" t="s">
        <v>695</v>
      </c>
      <c r="Y730" s="3" t="s">
        <v>695</v>
      </c>
      <c r="Z730" s="3" t="s">
        <v>40</v>
      </c>
      <c r="AA730" s="3">
        <v>0</v>
      </c>
      <c r="AB730" s="3">
        <v>2007</v>
      </c>
    </row>
    <row r="731" spans="1:28" x14ac:dyDescent="0.25">
      <c r="A731">
        <v>1067</v>
      </c>
      <c r="B731" s="3" t="s">
        <v>5774</v>
      </c>
      <c r="C731" s="3" t="s">
        <v>288</v>
      </c>
      <c r="D731" s="3" t="s">
        <v>161</v>
      </c>
      <c r="E731" s="4">
        <v>0</v>
      </c>
      <c r="F731" s="4">
        <v>1</v>
      </c>
      <c r="G731" s="4">
        <v>0</v>
      </c>
      <c r="H731" s="3" t="s">
        <v>5775</v>
      </c>
      <c r="I731" s="3" t="s">
        <v>5776</v>
      </c>
      <c r="J731" s="3" t="s">
        <v>5777</v>
      </c>
      <c r="K731" s="18" t="str">
        <f t="shared" si="19"/>
        <v>Databáze H11</v>
      </c>
      <c r="L731" s="3" t="s">
        <v>5778</v>
      </c>
      <c r="M731" s="3" t="s">
        <v>7513</v>
      </c>
      <c r="N731" s="20" t="s">
        <v>7989</v>
      </c>
      <c r="O731" s="3" t="s">
        <v>8651</v>
      </c>
      <c r="P731" s="18" t="str">
        <f t="shared" si="18"/>
        <v>Katalog NK</v>
      </c>
      <c r="Q731" s="18"/>
      <c r="R731" s="3" t="s">
        <v>8920</v>
      </c>
      <c r="S731" s="3"/>
      <c r="T731" s="3" t="s">
        <v>89</v>
      </c>
      <c r="U731" s="3">
        <v>1</v>
      </c>
      <c r="V731" s="3" t="s">
        <v>293</v>
      </c>
      <c r="W731" s="3" t="s">
        <v>8980</v>
      </c>
      <c r="X731" s="3" t="s">
        <v>695</v>
      </c>
      <c r="Y731" s="3" t="s">
        <v>695</v>
      </c>
      <c r="Z731" s="3" t="s">
        <v>958</v>
      </c>
      <c r="AA731" s="3">
        <v>0</v>
      </c>
      <c r="AB731" s="3">
        <v>2007</v>
      </c>
    </row>
    <row r="732" spans="1:28" x14ac:dyDescent="0.25">
      <c r="A732">
        <v>865</v>
      </c>
      <c r="B732" s="3" t="s">
        <v>5517</v>
      </c>
      <c r="C732" s="3" t="s">
        <v>288</v>
      </c>
      <c r="D732" s="3" t="s">
        <v>161</v>
      </c>
      <c r="E732" s="4">
        <v>0</v>
      </c>
      <c r="F732" s="4">
        <v>1</v>
      </c>
      <c r="G732" s="4">
        <v>0</v>
      </c>
      <c r="H732" s="3" t="s">
        <v>5518</v>
      </c>
      <c r="I732" s="3" t="s">
        <v>5519</v>
      </c>
      <c r="J732" s="3" t="s">
        <v>5520</v>
      </c>
      <c r="K732" s="18" t="str">
        <f t="shared" si="19"/>
        <v>Databáze H11</v>
      </c>
      <c r="L732" s="3" t="s">
        <v>5521</v>
      </c>
      <c r="M732" s="3" t="s">
        <v>7513</v>
      </c>
      <c r="N732" s="20" t="s">
        <v>7923</v>
      </c>
      <c r="O732" s="3" t="s">
        <v>8650</v>
      </c>
      <c r="P732" s="18" t="str">
        <f t="shared" si="18"/>
        <v>Katalog NK</v>
      </c>
      <c r="Q732" s="18"/>
      <c r="R732" s="3" t="s">
        <v>8936</v>
      </c>
      <c r="S732" s="3"/>
      <c r="T732" s="3" t="s">
        <v>89</v>
      </c>
      <c r="U732" s="3">
        <v>1</v>
      </c>
      <c r="V732" s="3" t="s">
        <v>293</v>
      </c>
      <c r="W732" s="3" t="s">
        <v>8980</v>
      </c>
      <c r="X732" s="3" t="s">
        <v>286</v>
      </c>
      <c r="Y732" s="3" t="s">
        <v>286</v>
      </c>
      <c r="Z732" s="3" t="s">
        <v>60</v>
      </c>
      <c r="AA732" s="3">
        <v>0</v>
      </c>
      <c r="AB732" s="3">
        <v>2007</v>
      </c>
    </row>
    <row r="733" spans="1:28" x14ac:dyDescent="0.25">
      <c r="A733">
        <v>1217</v>
      </c>
      <c r="B733" s="3" t="s">
        <v>3808</v>
      </c>
      <c r="C733" s="3" t="s">
        <v>288</v>
      </c>
      <c r="D733" s="3" t="s">
        <v>161</v>
      </c>
      <c r="E733" s="4">
        <v>0</v>
      </c>
      <c r="F733" s="4">
        <v>1</v>
      </c>
      <c r="G733" s="4">
        <v>0</v>
      </c>
      <c r="H733" s="3" t="s">
        <v>3809</v>
      </c>
      <c r="I733" s="3" t="s">
        <v>3810</v>
      </c>
      <c r="J733" s="3" t="s">
        <v>3811</v>
      </c>
      <c r="K733" s="18" t="str">
        <f t="shared" si="19"/>
        <v>Databáze H11</v>
      </c>
      <c r="L733" s="3" t="s">
        <v>3812</v>
      </c>
      <c r="M733" s="3" t="s">
        <v>7513</v>
      </c>
      <c r="N733" s="20" t="s">
        <v>8060</v>
      </c>
      <c r="O733" s="3" t="s">
        <v>8649</v>
      </c>
      <c r="P733" s="18" t="str">
        <f t="shared" si="18"/>
        <v>Katalog NK</v>
      </c>
      <c r="Q733" s="18"/>
      <c r="R733" s="3" t="s">
        <v>8933</v>
      </c>
      <c r="S733" s="3"/>
      <c r="T733" s="3" t="s">
        <v>89</v>
      </c>
      <c r="U733" s="3">
        <v>1</v>
      </c>
      <c r="V733" s="3" t="s">
        <v>293</v>
      </c>
      <c r="W733" s="3" t="s">
        <v>8980</v>
      </c>
      <c r="X733" s="3" t="s">
        <v>695</v>
      </c>
      <c r="Y733" s="3" t="s">
        <v>695</v>
      </c>
      <c r="Z733" s="3" t="s">
        <v>2974</v>
      </c>
      <c r="AA733" s="3">
        <v>0</v>
      </c>
      <c r="AB733" s="3">
        <v>2008</v>
      </c>
    </row>
    <row r="734" spans="1:28" x14ac:dyDescent="0.25">
      <c r="A734">
        <v>933</v>
      </c>
      <c r="B734" s="3" t="s">
        <v>4329</v>
      </c>
      <c r="C734" s="3" t="s">
        <v>288</v>
      </c>
      <c r="D734" s="3" t="s">
        <v>161</v>
      </c>
      <c r="E734" s="4">
        <v>0</v>
      </c>
      <c r="F734" s="4">
        <v>0.5</v>
      </c>
      <c r="G734" s="4">
        <v>0</v>
      </c>
      <c r="H734" s="3" t="s">
        <v>4330</v>
      </c>
      <c r="I734" s="3" t="s">
        <v>4331</v>
      </c>
      <c r="J734" s="3" t="s">
        <v>4332</v>
      </c>
      <c r="K734" s="18" t="str">
        <f t="shared" si="19"/>
        <v>Databáze H11</v>
      </c>
      <c r="L734" s="3" t="s">
        <v>4333</v>
      </c>
      <c r="M734" s="3" t="s">
        <v>7513</v>
      </c>
      <c r="N734" s="20" t="s">
        <v>7944</v>
      </c>
      <c r="O734" s="3" t="s">
        <v>8648</v>
      </c>
      <c r="P734" s="18" t="str">
        <f t="shared" si="18"/>
        <v>Katalog NK</v>
      </c>
      <c r="Q734" s="18"/>
      <c r="R734" s="3" t="s">
        <v>8936</v>
      </c>
      <c r="S734" s="3"/>
      <c r="T734" s="3" t="s">
        <v>89</v>
      </c>
      <c r="U734" s="3">
        <v>1</v>
      </c>
      <c r="V734" s="3" t="s">
        <v>4162</v>
      </c>
      <c r="W734" s="3" t="s">
        <v>8980</v>
      </c>
      <c r="X734" s="3" t="s">
        <v>1297</v>
      </c>
      <c r="Y734" s="3" t="s">
        <v>1297</v>
      </c>
      <c r="Z734" s="3" t="s">
        <v>60</v>
      </c>
      <c r="AA734" s="3">
        <v>0</v>
      </c>
      <c r="AB734" s="3">
        <v>2007</v>
      </c>
    </row>
    <row r="735" spans="1:28" x14ac:dyDescent="0.25">
      <c r="A735">
        <v>1136</v>
      </c>
      <c r="B735" s="3" t="s">
        <v>3984</v>
      </c>
      <c r="C735" s="3" t="s">
        <v>288</v>
      </c>
      <c r="D735" s="3" t="s">
        <v>161</v>
      </c>
      <c r="E735" s="4">
        <v>0</v>
      </c>
      <c r="F735" s="4">
        <v>1</v>
      </c>
      <c r="G735" s="4">
        <v>0</v>
      </c>
      <c r="H735" s="3" t="s">
        <v>3985</v>
      </c>
      <c r="I735" s="3" t="s">
        <v>3986</v>
      </c>
      <c r="J735" s="3" t="s">
        <v>3987</v>
      </c>
      <c r="K735" s="18" t="str">
        <f t="shared" si="19"/>
        <v>Databáze H11</v>
      </c>
      <c r="L735" s="3" t="s">
        <v>3988</v>
      </c>
      <c r="M735" s="3" t="s">
        <v>7513</v>
      </c>
      <c r="N735" s="20" t="s">
        <v>8015</v>
      </c>
      <c r="O735" s="3" t="s">
        <v>8647</v>
      </c>
      <c r="P735" s="18" t="str">
        <f t="shared" si="18"/>
        <v>Katalog NK</v>
      </c>
      <c r="Q735" s="18"/>
      <c r="R735" s="3" t="s">
        <v>8920</v>
      </c>
      <c r="S735" s="3"/>
      <c r="T735" s="3" t="s">
        <v>66</v>
      </c>
      <c r="U735" s="3">
        <v>10</v>
      </c>
      <c r="V735" s="3" t="s">
        <v>293</v>
      </c>
      <c r="W735" s="3" t="s">
        <v>8980</v>
      </c>
      <c r="X735" s="3" t="s">
        <v>153</v>
      </c>
      <c r="Y735" s="3" t="s">
        <v>153</v>
      </c>
      <c r="Z735" s="3" t="s">
        <v>154</v>
      </c>
      <c r="AA735" s="3">
        <v>0</v>
      </c>
      <c r="AB735" s="3">
        <v>2008</v>
      </c>
    </row>
    <row r="736" spans="1:28" x14ac:dyDescent="0.25">
      <c r="A736">
        <v>1142</v>
      </c>
      <c r="B736" s="3" t="s">
        <v>4010</v>
      </c>
      <c r="C736" s="3" t="s">
        <v>288</v>
      </c>
      <c r="D736" s="3" t="s">
        <v>161</v>
      </c>
      <c r="E736" s="4">
        <v>0</v>
      </c>
      <c r="F736" s="4">
        <v>1</v>
      </c>
      <c r="G736" s="4">
        <v>0</v>
      </c>
      <c r="H736" s="3" t="s">
        <v>4011</v>
      </c>
      <c r="I736" s="3" t="s">
        <v>4012</v>
      </c>
      <c r="J736" s="3" t="s">
        <v>4013</v>
      </c>
      <c r="K736" s="18" t="str">
        <f t="shared" si="19"/>
        <v>Databáze H11</v>
      </c>
      <c r="L736" s="3" t="s">
        <v>4014</v>
      </c>
      <c r="M736" s="3" t="s">
        <v>7513</v>
      </c>
      <c r="N736" s="20" t="s">
        <v>8015</v>
      </c>
      <c r="O736" s="3" t="s">
        <v>8647</v>
      </c>
      <c r="P736" s="18" t="str">
        <f t="shared" si="18"/>
        <v>Katalog NK</v>
      </c>
      <c r="Q736" s="18"/>
      <c r="R736" s="3" t="s">
        <v>8920</v>
      </c>
      <c r="S736" s="3"/>
      <c r="T736" s="3" t="s">
        <v>66</v>
      </c>
      <c r="U736" s="3">
        <v>10</v>
      </c>
      <c r="V736" s="3" t="s">
        <v>293</v>
      </c>
      <c r="W736" s="3" t="s">
        <v>8980</v>
      </c>
      <c r="X736" s="3" t="s">
        <v>631</v>
      </c>
      <c r="Y736" s="3" t="s">
        <v>631</v>
      </c>
      <c r="Z736" s="3" t="s">
        <v>28</v>
      </c>
      <c r="AA736" s="3">
        <v>0</v>
      </c>
      <c r="AB736" s="3">
        <v>2008</v>
      </c>
    </row>
    <row r="737" spans="1:28" x14ac:dyDescent="0.25">
      <c r="A737">
        <v>1178</v>
      </c>
      <c r="B737" s="3" t="s">
        <v>4015</v>
      </c>
      <c r="C737" s="3" t="s">
        <v>288</v>
      </c>
      <c r="D737" s="3" t="s">
        <v>161</v>
      </c>
      <c r="E737" s="4">
        <v>0</v>
      </c>
      <c r="F737" s="4">
        <v>1</v>
      </c>
      <c r="G737" s="4">
        <v>0</v>
      </c>
      <c r="H737" s="3" t="s">
        <v>4016</v>
      </c>
      <c r="I737" s="3" t="s">
        <v>4017</v>
      </c>
      <c r="J737" s="3" t="s">
        <v>4018</v>
      </c>
      <c r="K737" s="18" t="str">
        <f t="shared" si="19"/>
        <v>Databáze H11</v>
      </c>
      <c r="L737" s="3" t="s">
        <v>4014</v>
      </c>
      <c r="M737" s="3" t="s">
        <v>7513</v>
      </c>
      <c r="N737" s="20" t="s">
        <v>8015</v>
      </c>
      <c r="O737" s="3" t="s">
        <v>8647</v>
      </c>
      <c r="P737" s="18" t="str">
        <f t="shared" si="18"/>
        <v>Katalog NK</v>
      </c>
      <c r="Q737" s="18"/>
      <c r="R737" s="3" t="s">
        <v>8920</v>
      </c>
      <c r="S737" s="3"/>
      <c r="T737" s="3" t="s">
        <v>66</v>
      </c>
      <c r="U737" s="3">
        <v>10</v>
      </c>
      <c r="V737" s="3" t="s">
        <v>293</v>
      </c>
      <c r="W737" s="3" t="s">
        <v>8980</v>
      </c>
      <c r="X737" s="3" t="s">
        <v>448</v>
      </c>
      <c r="Y737" s="3" t="s">
        <v>448</v>
      </c>
      <c r="Z737" s="3" t="s">
        <v>40</v>
      </c>
      <c r="AA737" s="3">
        <v>0</v>
      </c>
      <c r="AB737" s="3">
        <v>2008</v>
      </c>
    </row>
    <row r="738" spans="1:28" x14ac:dyDescent="0.25">
      <c r="A738">
        <v>1104</v>
      </c>
      <c r="B738" s="3" t="s">
        <v>4845</v>
      </c>
      <c r="C738" s="3" t="s">
        <v>288</v>
      </c>
      <c r="D738" s="3" t="s">
        <v>161</v>
      </c>
      <c r="E738" s="4">
        <v>0</v>
      </c>
      <c r="F738" s="4">
        <v>1</v>
      </c>
      <c r="G738" s="4">
        <v>0</v>
      </c>
      <c r="H738" s="3" t="s">
        <v>4846</v>
      </c>
      <c r="I738" s="3" t="s">
        <v>4847</v>
      </c>
      <c r="J738" s="3" t="s">
        <v>4848</v>
      </c>
      <c r="K738" s="18" t="str">
        <f t="shared" si="19"/>
        <v>Databáze H11</v>
      </c>
      <c r="L738" s="3" t="s">
        <v>4849</v>
      </c>
      <c r="M738" s="3" t="s">
        <v>7513</v>
      </c>
      <c r="N738" s="20" t="s">
        <v>8004</v>
      </c>
      <c r="O738" s="3" t="s">
        <v>8646</v>
      </c>
      <c r="P738" s="18" t="str">
        <f t="shared" si="18"/>
        <v>Katalog NK</v>
      </c>
      <c r="Q738" s="18"/>
      <c r="R738" s="3" t="s">
        <v>8920</v>
      </c>
      <c r="S738" s="3"/>
      <c r="T738" s="3" t="s">
        <v>146</v>
      </c>
      <c r="U738" s="3">
        <v>10</v>
      </c>
      <c r="V738" s="3" t="s">
        <v>293</v>
      </c>
      <c r="W738" s="3" t="s">
        <v>8980</v>
      </c>
      <c r="X738" s="3" t="s">
        <v>190</v>
      </c>
      <c r="Y738" s="3" t="s">
        <v>190</v>
      </c>
      <c r="Z738" s="3" t="s">
        <v>60</v>
      </c>
      <c r="AA738" s="3">
        <v>0</v>
      </c>
      <c r="AB738" s="3">
        <v>2007</v>
      </c>
    </row>
    <row r="739" spans="1:28" x14ac:dyDescent="0.25">
      <c r="A739">
        <v>1125</v>
      </c>
      <c r="B739" s="3" t="s">
        <v>3953</v>
      </c>
      <c r="C739" s="3" t="s">
        <v>288</v>
      </c>
      <c r="D739" s="3" t="s">
        <v>161</v>
      </c>
      <c r="E739" s="4">
        <v>0</v>
      </c>
      <c r="F739" s="4">
        <v>1</v>
      </c>
      <c r="G739" s="4">
        <v>0</v>
      </c>
      <c r="H739" s="3" t="s">
        <v>3954</v>
      </c>
      <c r="I739" s="3" t="s">
        <v>3955</v>
      </c>
      <c r="J739" s="3" t="s">
        <v>3956</v>
      </c>
      <c r="K739" s="18" t="str">
        <f t="shared" si="19"/>
        <v>Databáze H11</v>
      </c>
      <c r="L739" s="3" t="s">
        <v>3390</v>
      </c>
      <c r="M739" s="3" t="s">
        <v>7513</v>
      </c>
      <c r="N739" s="20" t="s">
        <v>8008</v>
      </c>
      <c r="O739" s="3" t="s">
        <v>8645</v>
      </c>
      <c r="P739" s="18" t="str">
        <f t="shared" si="18"/>
        <v>Katalog NK</v>
      </c>
      <c r="Q739" s="18"/>
      <c r="R739" s="3" t="s">
        <v>8920</v>
      </c>
      <c r="S739" s="3"/>
      <c r="T739" s="3" t="s">
        <v>56</v>
      </c>
      <c r="U739" s="3">
        <v>1</v>
      </c>
      <c r="V739" s="3" t="s">
        <v>293</v>
      </c>
      <c r="W739" s="3" t="s">
        <v>8980</v>
      </c>
      <c r="X739" s="3" t="s">
        <v>58</v>
      </c>
      <c r="Y739" s="3" t="s">
        <v>3957</v>
      </c>
      <c r="Z739" s="3" t="s">
        <v>3826</v>
      </c>
      <c r="AA739" s="3">
        <v>0</v>
      </c>
      <c r="AB739" s="3">
        <v>2008</v>
      </c>
    </row>
    <row r="740" spans="1:28" x14ac:dyDescent="0.25">
      <c r="A740">
        <v>1147</v>
      </c>
      <c r="B740" s="3" t="s">
        <v>3425</v>
      </c>
      <c r="C740" s="3" t="s">
        <v>288</v>
      </c>
      <c r="D740" s="3" t="s">
        <v>161</v>
      </c>
      <c r="E740" s="4">
        <v>0</v>
      </c>
      <c r="F740" s="4">
        <v>1</v>
      </c>
      <c r="G740" s="4">
        <v>0</v>
      </c>
      <c r="H740" s="3" t="s">
        <v>3426</v>
      </c>
      <c r="I740" s="3" t="s">
        <v>3427</v>
      </c>
      <c r="J740" s="3" t="s">
        <v>3428</v>
      </c>
      <c r="K740" s="18" t="str">
        <f t="shared" si="19"/>
        <v>Databáze H11</v>
      </c>
      <c r="L740" s="3" t="s">
        <v>3390</v>
      </c>
      <c r="M740" s="3" t="s">
        <v>7513</v>
      </c>
      <c r="N740" s="20" t="s">
        <v>8008</v>
      </c>
      <c r="O740" s="3" t="s">
        <v>8645</v>
      </c>
      <c r="P740" s="18" t="str">
        <f t="shared" si="18"/>
        <v>Katalog NK</v>
      </c>
      <c r="Q740" s="18"/>
      <c r="R740" s="3" t="s">
        <v>8920</v>
      </c>
      <c r="S740" s="3"/>
      <c r="T740" s="3" t="s">
        <v>89</v>
      </c>
      <c r="U740" s="3">
        <v>1</v>
      </c>
      <c r="V740" s="3" t="s">
        <v>293</v>
      </c>
      <c r="W740" s="3" t="s">
        <v>8980</v>
      </c>
      <c r="X740" s="3" t="s">
        <v>2115</v>
      </c>
      <c r="Y740" s="3" t="s">
        <v>2115</v>
      </c>
      <c r="Z740" s="3" t="s">
        <v>28</v>
      </c>
      <c r="AA740" s="3">
        <v>0</v>
      </c>
      <c r="AB740" s="3">
        <v>2008</v>
      </c>
    </row>
    <row r="741" spans="1:28" x14ac:dyDescent="0.25">
      <c r="A741">
        <v>1158</v>
      </c>
      <c r="B741" s="3" t="s">
        <v>4042</v>
      </c>
      <c r="C741" s="3" t="s">
        <v>288</v>
      </c>
      <c r="D741" s="3" t="s">
        <v>161</v>
      </c>
      <c r="E741" s="4">
        <v>0</v>
      </c>
      <c r="F741" s="4">
        <v>1</v>
      </c>
      <c r="G741" s="4">
        <v>0</v>
      </c>
      <c r="H741" s="3" t="s">
        <v>4043</v>
      </c>
      <c r="I741" s="3" t="s">
        <v>4044</v>
      </c>
      <c r="J741" s="3" t="s">
        <v>4045</v>
      </c>
      <c r="K741" s="18" t="str">
        <f t="shared" si="19"/>
        <v>Databáze H11</v>
      </c>
      <c r="L741" s="3" t="s">
        <v>4046</v>
      </c>
      <c r="M741" s="3" t="s">
        <v>7513</v>
      </c>
      <c r="N741" s="20" t="s">
        <v>8008</v>
      </c>
      <c r="O741" s="3" t="s">
        <v>8645</v>
      </c>
      <c r="P741" s="18" t="str">
        <f t="shared" si="18"/>
        <v>Katalog NK</v>
      </c>
      <c r="Q741" s="18"/>
      <c r="R741" s="3" t="s">
        <v>8920</v>
      </c>
      <c r="S741" s="3"/>
      <c r="T741" s="3" t="s">
        <v>89</v>
      </c>
      <c r="U741" s="3">
        <v>1</v>
      </c>
      <c r="V741" s="3" t="s">
        <v>293</v>
      </c>
      <c r="W741" s="3" t="s">
        <v>8980</v>
      </c>
      <c r="X741" s="3" t="s">
        <v>695</v>
      </c>
      <c r="Y741" s="3" t="s">
        <v>695</v>
      </c>
      <c r="Z741" s="3" t="s">
        <v>958</v>
      </c>
      <c r="AA741" s="3">
        <v>0</v>
      </c>
      <c r="AB741" s="3">
        <v>2008</v>
      </c>
    </row>
    <row r="742" spans="1:28" x14ac:dyDescent="0.25">
      <c r="A742">
        <v>1161</v>
      </c>
      <c r="B742" s="3" t="s">
        <v>3386</v>
      </c>
      <c r="C742" s="3" t="s">
        <v>288</v>
      </c>
      <c r="D742" s="3" t="s">
        <v>161</v>
      </c>
      <c r="E742" s="4">
        <v>0</v>
      </c>
      <c r="F742" s="4">
        <v>1</v>
      </c>
      <c r="G742" s="4">
        <v>0</v>
      </c>
      <c r="H742" s="3" t="s">
        <v>3387</v>
      </c>
      <c r="I742" s="3" t="s">
        <v>3388</v>
      </c>
      <c r="J742" s="3" t="s">
        <v>3389</v>
      </c>
      <c r="K742" s="18" t="str">
        <f t="shared" si="19"/>
        <v>Databáze H11</v>
      </c>
      <c r="L742" s="3" t="s">
        <v>3390</v>
      </c>
      <c r="M742" s="3" t="s">
        <v>7513</v>
      </c>
      <c r="N742" s="20" t="s">
        <v>8008</v>
      </c>
      <c r="O742" s="3" t="s">
        <v>8645</v>
      </c>
      <c r="P742" s="18" t="str">
        <f t="shared" si="18"/>
        <v>Katalog NK</v>
      </c>
      <c r="Q742" s="18"/>
      <c r="R742" s="3" t="s">
        <v>8920</v>
      </c>
      <c r="S742" s="3"/>
      <c r="T742" s="3" t="s">
        <v>89</v>
      </c>
      <c r="U742" s="3">
        <v>1</v>
      </c>
      <c r="V742" s="3" t="s">
        <v>293</v>
      </c>
      <c r="W742" s="3" t="s">
        <v>8980</v>
      </c>
      <c r="X742" s="3" t="s">
        <v>3147</v>
      </c>
      <c r="Y742" s="3" t="s">
        <v>3147</v>
      </c>
      <c r="Z742" s="3" t="s">
        <v>716</v>
      </c>
      <c r="AA742" s="3">
        <v>0</v>
      </c>
      <c r="AB742" s="3">
        <v>2008</v>
      </c>
    </row>
    <row r="743" spans="1:28" x14ac:dyDescent="0.25">
      <c r="A743">
        <v>1188</v>
      </c>
      <c r="B743" s="3" t="s">
        <v>3543</v>
      </c>
      <c r="C743" s="3" t="s">
        <v>288</v>
      </c>
      <c r="D743" s="3" t="s">
        <v>161</v>
      </c>
      <c r="E743" s="4">
        <v>0</v>
      </c>
      <c r="F743" s="4">
        <v>1</v>
      </c>
      <c r="G743" s="4">
        <v>0</v>
      </c>
      <c r="H743" s="3" t="s">
        <v>3544</v>
      </c>
      <c r="I743" s="3" t="s">
        <v>3545</v>
      </c>
      <c r="J743" s="3" t="s">
        <v>3546</v>
      </c>
      <c r="K743" s="18" t="str">
        <f t="shared" si="19"/>
        <v>Databáze H11</v>
      </c>
      <c r="L743" s="3" t="s">
        <v>3390</v>
      </c>
      <c r="M743" s="3" t="s">
        <v>7513</v>
      </c>
      <c r="N743" s="20" t="s">
        <v>8008</v>
      </c>
      <c r="O743" s="3" t="s">
        <v>8645</v>
      </c>
      <c r="P743" s="18" t="str">
        <f t="shared" si="18"/>
        <v>Katalog NK</v>
      </c>
      <c r="Q743" s="18"/>
      <c r="R743" s="3" t="s">
        <v>8920</v>
      </c>
      <c r="S743" s="3"/>
      <c r="T743" s="3" t="s">
        <v>89</v>
      </c>
      <c r="U743" s="3">
        <v>1</v>
      </c>
      <c r="V743" s="3" t="s">
        <v>293</v>
      </c>
      <c r="W743" s="3" t="s">
        <v>8980</v>
      </c>
      <c r="X743" s="3" t="s">
        <v>879</v>
      </c>
      <c r="Y743" s="3" t="s">
        <v>879</v>
      </c>
      <c r="Z743" s="3" t="s">
        <v>40</v>
      </c>
      <c r="AA743" s="3">
        <v>0</v>
      </c>
      <c r="AB743" s="3">
        <v>2008</v>
      </c>
    </row>
    <row r="744" spans="1:28" x14ac:dyDescent="0.25">
      <c r="A744">
        <v>1258</v>
      </c>
      <c r="B744" s="3" t="s">
        <v>3232</v>
      </c>
      <c r="C744" s="3" t="s">
        <v>288</v>
      </c>
      <c r="D744" s="3" t="s">
        <v>161</v>
      </c>
      <c r="E744" s="4">
        <v>0</v>
      </c>
      <c r="F744" s="4">
        <v>1</v>
      </c>
      <c r="G744" s="4">
        <v>0</v>
      </c>
      <c r="H744" s="3" t="s">
        <v>3233</v>
      </c>
      <c r="I744" s="3" t="s">
        <v>3234</v>
      </c>
      <c r="J744" s="3" t="s">
        <v>3235</v>
      </c>
      <c r="K744" s="18" t="str">
        <f t="shared" si="19"/>
        <v>Databáze H11</v>
      </c>
      <c r="L744" s="3" t="s">
        <v>3236</v>
      </c>
      <c r="M744" s="3" t="s">
        <v>7513</v>
      </c>
      <c r="N744" s="20" t="s">
        <v>8008</v>
      </c>
      <c r="O744" s="3" t="s">
        <v>8645</v>
      </c>
      <c r="P744" s="18" t="str">
        <f t="shared" si="18"/>
        <v>Katalog NK</v>
      </c>
      <c r="Q744" s="18"/>
      <c r="R744" s="3" t="s">
        <v>8920</v>
      </c>
      <c r="S744" s="3"/>
      <c r="T744" s="3" t="s">
        <v>89</v>
      </c>
      <c r="U744" s="3">
        <v>1</v>
      </c>
      <c r="V744" s="3" t="s">
        <v>293</v>
      </c>
      <c r="W744" s="3" t="s">
        <v>8980</v>
      </c>
      <c r="X744" s="3" t="s">
        <v>556</v>
      </c>
      <c r="Y744" s="3" t="s">
        <v>3237</v>
      </c>
      <c r="Z744" s="3" t="s">
        <v>60</v>
      </c>
      <c r="AA744" s="3">
        <v>0</v>
      </c>
      <c r="AB744" s="3">
        <v>2008</v>
      </c>
    </row>
    <row r="745" spans="1:28" x14ac:dyDescent="0.25">
      <c r="A745">
        <v>1260</v>
      </c>
      <c r="B745" s="3" t="s">
        <v>3655</v>
      </c>
      <c r="C745" s="3" t="s">
        <v>288</v>
      </c>
      <c r="D745" s="3" t="s">
        <v>161</v>
      </c>
      <c r="E745" s="4">
        <v>0</v>
      </c>
      <c r="F745" s="4">
        <v>1</v>
      </c>
      <c r="G745" s="4">
        <v>0</v>
      </c>
      <c r="H745" s="3" t="s">
        <v>3656</v>
      </c>
      <c r="I745" s="3" t="s">
        <v>3657</v>
      </c>
      <c r="J745" s="3" t="s">
        <v>3658</v>
      </c>
      <c r="K745" s="18" t="str">
        <f t="shared" si="19"/>
        <v>Databáze H11</v>
      </c>
      <c r="L745" s="3" t="s">
        <v>3390</v>
      </c>
      <c r="M745" s="3" t="s">
        <v>7513</v>
      </c>
      <c r="N745" s="20" t="s">
        <v>8008</v>
      </c>
      <c r="O745" s="3" t="s">
        <v>8645</v>
      </c>
      <c r="P745" s="18" t="str">
        <f t="shared" si="18"/>
        <v>Katalog NK</v>
      </c>
      <c r="Q745" s="18"/>
      <c r="R745" s="3" t="s">
        <v>8920</v>
      </c>
      <c r="S745" s="3"/>
      <c r="T745" s="3" t="s">
        <v>89</v>
      </c>
      <c r="U745" s="3">
        <v>1</v>
      </c>
      <c r="V745" s="3" t="s">
        <v>293</v>
      </c>
      <c r="W745" s="3" t="s">
        <v>8980</v>
      </c>
      <c r="X745" s="3" t="s">
        <v>1351</v>
      </c>
      <c r="Y745" s="3" t="s">
        <v>3659</v>
      </c>
      <c r="Z745" s="3" t="s">
        <v>60</v>
      </c>
      <c r="AA745" s="3">
        <v>0</v>
      </c>
      <c r="AB745" s="3">
        <v>2008</v>
      </c>
    </row>
    <row r="746" spans="1:28" x14ac:dyDescent="0.25">
      <c r="A746">
        <v>1289</v>
      </c>
      <c r="B746" s="3" t="s">
        <v>3733</v>
      </c>
      <c r="C746" s="3" t="s">
        <v>288</v>
      </c>
      <c r="D746" s="3" t="s">
        <v>161</v>
      </c>
      <c r="E746" s="4">
        <v>0</v>
      </c>
      <c r="F746" s="4">
        <v>1</v>
      </c>
      <c r="G746" s="4">
        <v>0</v>
      </c>
      <c r="H746" s="3" t="s">
        <v>3734</v>
      </c>
      <c r="I746" s="3" t="s">
        <v>3735</v>
      </c>
      <c r="J746" s="3" t="s">
        <v>3736</v>
      </c>
      <c r="K746" s="18" t="str">
        <f t="shared" si="19"/>
        <v>Databáze H11</v>
      </c>
      <c r="L746" s="3" t="s">
        <v>3737</v>
      </c>
      <c r="M746" s="3" t="s">
        <v>7513</v>
      </c>
      <c r="N746" s="20" t="s">
        <v>8008</v>
      </c>
      <c r="O746" s="3" t="s">
        <v>8645</v>
      </c>
      <c r="P746" s="18" t="str">
        <f t="shared" si="18"/>
        <v>Katalog NK</v>
      </c>
      <c r="Q746" s="18"/>
      <c r="R746" s="3" t="s">
        <v>8920</v>
      </c>
      <c r="S746" s="3"/>
      <c r="T746" s="3" t="s">
        <v>89</v>
      </c>
      <c r="U746" s="3">
        <v>1</v>
      </c>
      <c r="V746" s="3" t="s">
        <v>293</v>
      </c>
      <c r="W746" s="3" t="s">
        <v>8980</v>
      </c>
      <c r="X746" s="3" t="s">
        <v>2279</v>
      </c>
      <c r="Y746" s="3" t="s">
        <v>2279</v>
      </c>
      <c r="Z746" s="3" t="s">
        <v>133</v>
      </c>
      <c r="AA746" s="3">
        <v>0</v>
      </c>
      <c r="AB746" s="3">
        <v>2008</v>
      </c>
    </row>
    <row r="747" spans="1:28" x14ac:dyDescent="0.25">
      <c r="A747">
        <v>1154</v>
      </c>
      <c r="B747" s="3" t="s">
        <v>2943</v>
      </c>
      <c r="C747" s="3" t="s">
        <v>288</v>
      </c>
      <c r="D747" s="3" t="s">
        <v>161</v>
      </c>
      <c r="E747" s="4">
        <v>0</v>
      </c>
      <c r="F747" s="4">
        <v>1</v>
      </c>
      <c r="G747" s="4">
        <v>0</v>
      </c>
      <c r="H747" s="3" t="s">
        <v>2944</v>
      </c>
      <c r="I747" s="3" t="s">
        <v>2945</v>
      </c>
      <c r="J747" s="3" t="s">
        <v>2946</v>
      </c>
      <c r="K747" s="18" t="str">
        <f t="shared" si="19"/>
        <v>Databáze H11</v>
      </c>
      <c r="L747" s="3" t="s">
        <v>2807</v>
      </c>
      <c r="M747" s="3" t="s">
        <v>7515</v>
      </c>
      <c r="N747" s="20" t="s">
        <v>8028</v>
      </c>
      <c r="O747" s="3" t="s">
        <v>8644</v>
      </c>
      <c r="P747" s="18" t="str">
        <f t="shared" si="18"/>
        <v>Katalog NK</v>
      </c>
      <c r="Q747" s="18"/>
      <c r="R747" s="3"/>
      <c r="S747" s="3"/>
      <c r="T747" s="3" t="s">
        <v>66</v>
      </c>
      <c r="U747" s="3">
        <v>10</v>
      </c>
      <c r="V747" s="3" t="s">
        <v>293</v>
      </c>
      <c r="W747" s="3" t="s">
        <v>8980</v>
      </c>
      <c r="X747" s="3" t="s">
        <v>2825</v>
      </c>
      <c r="Y747" s="3" t="s">
        <v>2947</v>
      </c>
      <c r="Z747" s="3" t="s">
        <v>28</v>
      </c>
      <c r="AA747" s="3">
        <v>0</v>
      </c>
      <c r="AB747" s="3">
        <v>2008</v>
      </c>
    </row>
    <row r="748" spans="1:28" x14ac:dyDescent="0.25">
      <c r="A748">
        <v>1155</v>
      </c>
      <c r="B748" s="3" t="s">
        <v>2803</v>
      </c>
      <c r="C748" s="3" t="s">
        <v>288</v>
      </c>
      <c r="D748" s="3" t="s">
        <v>161</v>
      </c>
      <c r="E748" s="4">
        <v>0</v>
      </c>
      <c r="F748" s="4">
        <v>1</v>
      </c>
      <c r="G748" s="4">
        <v>0</v>
      </c>
      <c r="H748" s="3" t="s">
        <v>2804</v>
      </c>
      <c r="I748" s="3" t="s">
        <v>2805</v>
      </c>
      <c r="J748" s="3" t="s">
        <v>2806</v>
      </c>
      <c r="K748" s="18" t="str">
        <f t="shared" si="19"/>
        <v>Databáze H11</v>
      </c>
      <c r="L748" s="3" t="s">
        <v>2807</v>
      </c>
      <c r="M748" s="3" t="s">
        <v>7515</v>
      </c>
      <c r="N748" s="20" t="s">
        <v>8028</v>
      </c>
      <c r="O748" s="3" t="s">
        <v>8644</v>
      </c>
      <c r="P748" s="18" t="str">
        <f t="shared" si="18"/>
        <v>Katalog NK</v>
      </c>
      <c r="Q748" s="18"/>
      <c r="R748" s="3"/>
      <c r="S748" s="3"/>
      <c r="T748" s="3" t="s">
        <v>66</v>
      </c>
      <c r="U748" s="3">
        <v>10</v>
      </c>
      <c r="V748" s="3" t="s">
        <v>293</v>
      </c>
      <c r="W748" s="3" t="s">
        <v>8980</v>
      </c>
      <c r="X748" s="3" t="s">
        <v>2808</v>
      </c>
      <c r="Y748" s="3" t="s">
        <v>2808</v>
      </c>
      <c r="Z748" s="3" t="s">
        <v>28</v>
      </c>
      <c r="AA748" s="3">
        <v>0</v>
      </c>
      <c r="AB748" s="3">
        <v>2008</v>
      </c>
    </row>
    <row r="749" spans="1:28" x14ac:dyDescent="0.25">
      <c r="A749">
        <v>1357</v>
      </c>
      <c r="B749" s="3" t="s">
        <v>1302</v>
      </c>
      <c r="C749" s="3" t="s">
        <v>288</v>
      </c>
      <c r="D749" s="3" t="s">
        <v>161</v>
      </c>
      <c r="E749" s="4">
        <v>0</v>
      </c>
      <c r="F749" s="4">
        <v>1</v>
      </c>
      <c r="G749" s="4">
        <v>0</v>
      </c>
      <c r="H749" s="3" t="s">
        <v>1303</v>
      </c>
      <c r="I749" s="3" t="s">
        <v>1304</v>
      </c>
      <c r="J749" s="3" t="s">
        <v>1305</v>
      </c>
      <c r="K749" s="18" t="str">
        <f t="shared" si="19"/>
        <v>Databáze H11</v>
      </c>
      <c r="L749" s="3" t="s">
        <v>1306</v>
      </c>
      <c r="M749" s="3" t="s">
        <v>7513</v>
      </c>
      <c r="N749" s="20" t="s">
        <v>8125</v>
      </c>
      <c r="O749" s="3" t="s">
        <v>8643</v>
      </c>
      <c r="P749" s="18" t="str">
        <f t="shared" si="18"/>
        <v>Katalog NK</v>
      </c>
      <c r="Q749" s="18"/>
      <c r="R749" s="3" t="s">
        <v>8936</v>
      </c>
      <c r="S749" s="3"/>
      <c r="T749" s="3" t="s">
        <v>89</v>
      </c>
      <c r="U749" s="3">
        <v>1</v>
      </c>
      <c r="V749" s="3" t="s">
        <v>293</v>
      </c>
      <c r="W749" s="3" t="s">
        <v>8980</v>
      </c>
      <c r="X749" s="3" t="s">
        <v>1297</v>
      </c>
      <c r="Y749" s="3" t="s">
        <v>1297</v>
      </c>
      <c r="Z749" s="3" t="s">
        <v>60</v>
      </c>
      <c r="AA749" s="3">
        <v>0</v>
      </c>
      <c r="AB749" s="3">
        <v>2009</v>
      </c>
    </row>
    <row r="750" spans="1:28" x14ac:dyDescent="0.25">
      <c r="A750">
        <v>1224</v>
      </c>
      <c r="B750" s="3" t="s">
        <v>2741</v>
      </c>
      <c r="C750" s="3" t="s">
        <v>288</v>
      </c>
      <c r="D750" s="3" t="s">
        <v>161</v>
      </c>
      <c r="E750" s="4">
        <v>0</v>
      </c>
      <c r="F750" s="4">
        <v>0.5</v>
      </c>
      <c r="G750" s="4">
        <v>0</v>
      </c>
      <c r="H750" s="3" t="s">
        <v>2742</v>
      </c>
      <c r="I750" s="3" t="s">
        <v>2743</v>
      </c>
      <c r="J750" s="3" t="s">
        <v>2744</v>
      </c>
      <c r="K750" s="18" t="str">
        <f t="shared" si="19"/>
        <v>Databáze H11</v>
      </c>
      <c r="L750" s="3" t="s">
        <v>2745</v>
      </c>
      <c r="M750" s="3" t="s">
        <v>7513</v>
      </c>
      <c r="N750" s="20" t="s">
        <v>8065</v>
      </c>
      <c r="O750" s="3" t="s">
        <v>8642</v>
      </c>
      <c r="P750" s="18" t="str">
        <f t="shared" si="18"/>
        <v>Katalog NK</v>
      </c>
      <c r="Q750" s="18"/>
      <c r="R750" s="3" t="s">
        <v>8920</v>
      </c>
      <c r="S750" s="3"/>
      <c r="T750" s="3" t="s">
        <v>146</v>
      </c>
      <c r="U750" s="3">
        <v>10</v>
      </c>
      <c r="V750" s="3" t="s">
        <v>293</v>
      </c>
      <c r="W750" s="3" t="s">
        <v>8980</v>
      </c>
      <c r="X750" s="3" t="s">
        <v>190</v>
      </c>
      <c r="Y750" s="3" t="s">
        <v>190</v>
      </c>
      <c r="Z750" s="3" t="s">
        <v>464</v>
      </c>
      <c r="AA750" s="3">
        <v>0</v>
      </c>
      <c r="AB750" s="3">
        <v>2008</v>
      </c>
    </row>
    <row r="751" spans="1:28" x14ac:dyDescent="0.25">
      <c r="A751">
        <v>1009</v>
      </c>
      <c r="B751" s="3" t="s">
        <v>4830</v>
      </c>
      <c r="C751" s="3" t="s">
        <v>288</v>
      </c>
      <c r="D751" s="3" t="s">
        <v>161</v>
      </c>
      <c r="E751" s="4">
        <v>0</v>
      </c>
      <c r="F751" s="4">
        <v>1</v>
      </c>
      <c r="G751" s="4">
        <v>0</v>
      </c>
      <c r="H751" s="3" t="s">
        <v>4831</v>
      </c>
      <c r="I751" s="3" t="s">
        <v>4832</v>
      </c>
      <c r="J751" s="3" t="s">
        <v>4833</v>
      </c>
      <c r="K751" s="18" t="str">
        <f t="shared" si="19"/>
        <v>Databáze H11</v>
      </c>
      <c r="L751" s="3" t="s">
        <v>4834</v>
      </c>
      <c r="M751" s="3" t="s">
        <v>7513</v>
      </c>
      <c r="N751" s="20" t="s">
        <v>7964</v>
      </c>
      <c r="O751" s="3" t="s">
        <v>8641</v>
      </c>
      <c r="P751" s="18" t="str">
        <f t="shared" si="18"/>
        <v>Katalog NK</v>
      </c>
      <c r="Q751" s="18"/>
      <c r="R751" s="3" t="s">
        <v>8920</v>
      </c>
      <c r="S751" s="3"/>
      <c r="T751" s="3" t="s">
        <v>89</v>
      </c>
      <c r="U751" s="3">
        <v>1</v>
      </c>
      <c r="V751" s="3" t="s">
        <v>293</v>
      </c>
      <c r="W751" s="3" t="s">
        <v>8980</v>
      </c>
      <c r="X751" s="3" t="s">
        <v>695</v>
      </c>
      <c r="Y751" s="3" t="s">
        <v>695</v>
      </c>
      <c r="Z751" s="3" t="s">
        <v>40</v>
      </c>
      <c r="AA751" s="3">
        <v>0</v>
      </c>
      <c r="AB751" s="3">
        <v>2007</v>
      </c>
    </row>
    <row r="752" spans="1:28" x14ac:dyDescent="0.25">
      <c r="A752">
        <v>1062</v>
      </c>
      <c r="B752" s="3" t="s">
        <v>5086</v>
      </c>
      <c r="C752" s="3" t="s">
        <v>288</v>
      </c>
      <c r="D752" s="3" t="s">
        <v>161</v>
      </c>
      <c r="E752" s="4">
        <v>0</v>
      </c>
      <c r="F752" s="4">
        <v>1</v>
      </c>
      <c r="G752" s="4">
        <v>0</v>
      </c>
      <c r="H752" s="3" t="s">
        <v>5087</v>
      </c>
      <c r="I752" s="3" t="s">
        <v>5088</v>
      </c>
      <c r="J752" s="3" t="s">
        <v>5089</v>
      </c>
      <c r="K752" s="18" t="str">
        <f t="shared" si="19"/>
        <v>Databáze H11</v>
      </c>
      <c r="L752" s="3" t="s">
        <v>5090</v>
      </c>
      <c r="M752" s="3" t="s">
        <v>7513</v>
      </c>
      <c r="N752" s="20" t="s">
        <v>7964</v>
      </c>
      <c r="O752" s="3" t="s">
        <v>8641</v>
      </c>
      <c r="P752" s="18" t="str">
        <f t="shared" si="18"/>
        <v>Katalog NK</v>
      </c>
      <c r="Q752" s="18"/>
      <c r="R752" s="3" t="s">
        <v>8920</v>
      </c>
      <c r="S752" s="3"/>
      <c r="T752" s="3" t="s">
        <v>89</v>
      </c>
      <c r="U752" s="3">
        <v>1</v>
      </c>
      <c r="V752" s="3" t="s">
        <v>293</v>
      </c>
      <c r="W752" s="3" t="s">
        <v>8980</v>
      </c>
      <c r="X752" s="3" t="s">
        <v>254</v>
      </c>
      <c r="Y752" s="3" t="s">
        <v>254</v>
      </c>
      <c r="Z752" s="3" t="s">
        <v>344</v>
      </c>
      <c r="AA752" s="3">
        <v>0</v>
      </c>
      <c r="AB752" s="3">
        <v>2007</v>
      </c>
    </row>
    <row r="753" spans="1:28" x14ac:dyDescent="0.25">
      <c r="A753">
        <v>1298</v>
      </c>
      <c r="B753" s="3" t="s">
        <v>1655</v>
      </c>
      <c r="C753" s="3" t="s">
        <v>288</v>
      </c>
      <c r="D753" s="3" t="s">
        <v>161</v>
      </c>
      <c r="E753" s="4">
        <v>0</v>
      </c>
      <c r="F753" s="4">
        <v>1</v>
      </c>
      <c r="G753" s="4">
        <v>0</v>
      </c>
      <c r="H753" s="3" t="s">
        <v>1656</v>
      </c>
      <c r="I753" s="3" t="s">
        <v>1657</v>
      </c>
      <c r="J753" s="3" t="s">
        <v>1658</v>
      </c>
      <c r="K753" s="18" t="str">
        <f t="shared" si="19"/>
        <v>Databáze H11</v>
      </c>
      <c r="L753" s="3" t="s">
        <v>1659</v>
      </c>
      <c r="M753" s="3" t="s">
        <v>7513</v>
      </c>
      <c r="N753" s="20" t="s">
        <v>8090</v>
      </c>
      <c r="O753" s="3" t="s">
        <v>8640</v>
      </c>
      <c r="P753" s="18" t="str">
        <f t="shared" si="18"/>
        <v>Katalog NK</v>
      </c>
      <c r="Q753" s="18"/>
      <c r="R753" s="3" t="s">
        <v>8930</v>
      </c>
      <c r="S753" s="3"/>
      <c r="T753" s="3" t="s">
        <v>89</v>
      </c>
      <c r="U753" s="3">
        <v>1</v>
      </c>
      <c r="V753" s="3" t="s">
        <v>293</v>
      </c>
      <c r="W753" s="3" t="s">
        <v>8980</v>
      </c>
      <c r="X753" s="3" t="s">
        <v>1523</v>
      </c>
      <c r="Y753" s="3" t="s">
        <v>1523</v>
      </c>
      <c r="Z753" s="3" t="s">
        <v>40</v>
      </c>
      <c r="AA753" s="3">
        <v>0</v>
      </c>
      <c r="AB753" s="3">
        <v>2009</v>
      </c>
    </row>
    <row r="754" spans="1:28" x14ac:dyDescent="0.25">
      <c r="A754">
        <v>1361</v>
      </c>
      <c r="B754" s="3" t="s">
        <v>2506</v>
      </c>
      <c r="C754" s="3" t="s">
        <v>288</v>
      </c>
      <c r="D754" s="3" t="s">
        <v>161</v>
      </c>
      <c r="E754" s="4">
        <v>0</v>
      </c>
      <c r="F754" s="4">
        <v>1</v>
      </c>
      <c r="G754" s="4">
        <v>0</v>
      </c>
      <c r="H754" s="3" t="s">
        <v>2507</v>
      </c>
      <c r="I754" s="3" t="s">
        <v>2508</v>
      </c>
      <c r="J754" s="3" t="s">
        <v>2509</v>
      </c>
      <c r="K754" s="18" t="str">
        <f t="shared" si="19"/>
        <v>Databáze H11</v>
      </c>
      <c r="L754" s="3" t="s">
        <v>1659</v>
      </c>
      <c r="M754" s="3" t="s">
        <v>7513</v>
      </c>
      <c r="N754" s="20" t="s">
        <v>8090</v>
      </c>
      <c r="O754" s="3" t="s">
        <v>8640</v>
      </c>
      <c r="P754" s="18" t="str">
        <f t="shared" si="18"/>
        <v>Katalog NK</v>
      </c>
      <c r="Q754" s="18"/>
      <c r="R754" s="3" t="s">
        <v>8930</v>
      </c>
      <c r="S754" s="3"/>
      <c r="T754" s="3" t="s">
        <v>56</v>
      </c>
      <c r="U754" s="3">
        <v>1</v>
      </c>
      <c r="V754" s="3" t="s">
        <v>293</v>
      </c>
      <c r="W754" s="3" t="s">
        <v>8980</v>
      </c>
      <c r="X754" s="3" t="s">
        <v>243</v>
      </c>
      <c r="Y754" s="3" t="s">
        <v>243</v>
      </c>
      <c r="Z754" s="3" t="s">
        <v>40</v>
      </c>
      <c r="AA754" s="3">
        <v>0</v>
      </c>
      <c r="AB754" s="3">
        <v>2009</v>
      </c>
    </row>
    <row r="755" spans="1:28" x14ac:dyDescent="0.25">
      <c r="A755">
        <v>1367</v>
      </c>
      <c r="B755" s="3" t="s">
        <v>2566</v>
      </c>
      <c r="C755" s="3" t="s">
        <v>288</v>
      </c>
      <c r="D755" s="3" t="s">
        <v>161</v>
      </c>
      <c r="E755" s="4">
        <v>0</v>
      </c>
      <c r="F755" s="4">
        <v>1</v>
      </c>
      <c r="G755" s="4">
        <v>0</v>
      </c>
      <c r="H755" s="3" t="s">
        <v>2567</v>
      </c>
      <c r="I755" s="3" t="s">
        <v>2568</v>
      </c>
      <c r="J755" s="3" t="s">
        <v>2569</v>
      </c>
      <c r="K755" s="18" t="str">
        <f t="shared" si="19"/>
        <v>Databáze H11</v>
      </c>
      <c r="L755" s="3" t="s">
        <v>1659</v>
      </c>
      <c r="M755" s="3" t="s">
        <v>7513</v>
      </c>
      <c r="N755" s="20" t="s">
        <v>8090</v>
      </c>
      <c r="O755" s="3" t="s">
        <v>8640</v>
      </c>
      <c r="P755" s="18" t="str">
        <f t="shared" si="18"/>
        <v>Katalog NK</v>
      </c>
      <c r="Q755" s="18"/>
      <c r="R755" s="3" t="s">
        <v>8930</v>
      </c>
      <c r="S755" s="3"/>
      <c r="T755" s="3" t="s">
        <v>89</v>
      </c>
      <c r="U755" s="3">
        <v>1</v>
      </c>
      <c r="V755" s="3" t="s">
        <v>293</v>
      </c>
      <c r="W755" s="3" t="s">
        <v>8980</v>
      </c>
      <c r="X755" s="3" t="s">
        <v>2570</v>
      </c>
      <c r="Y755" s="3" t="s">
        <v>2570</v>
      </c>
      <c r="Z755" s="3" t="s">
        <v>40</v>
      </c>
      <c r="AA755" s="3">
        <v>0</v>
      </c>
      <c r="AB755" s="3">
        <v>2009</v>
      </c>
    </row>
    <row r="756" spans="1:28" x14ac:dyDescent="0.25">
      <c r="A756">
        <v>1319</v>
      </c>
      <c r="B756" s="3" t="s">
        <v>2571</v>
      </c>
      <c r="C756" s="3" t="s">
        <v>288</v>
      </c>
      <c r="D756" s="3" t="s">
        <v>161</v>
      </c>
      <c r="E756" s="4">
        <v>0</v>
      </c>
      <c r="F756" s="4">
        <v>1</v>
      </c>
      <c r="G756" s="4">
        <v>0</v>
      </c>
      <c r="H756" s="3" t="s">
        <v>2572</v>
      </c>
      <c r="I756" s="3" t="s">
        <v>2573</v>
      </c>
      <c r="J756" s="3" t="s">
        <v>2574</v>
      </c>
      <c r="K756" s="18" t="str">
        <f t="shared" si="19"/>
        <v>Databáze H11</v>
      </c>
      <c r="L756" s="3" t="s">
        <v>2575</v>
      </c>
      <c r="M756" s="3" t="s">
        <v>7513</v>
      </c>
      <c r="N756" s="20" t="s">
        <v>8106</v>
      </c>
      <c r="O756" s="3" t="s">
        <v>8639</v>
      </c>
      <c r="P756" s="18" t="str">
        <f t="shared" ref="P756:P819" si="20">HYPERLINK(O756,"Katalog NK")</f>
        <v>Katalog NK</v>
      </c>
      <c r="Q756" s="18"/>
      <c r="R756" s="3" t="s">
        <v>8920</v>
      </c>
      <c r="S756" s="3"/>
      <c r="T756" s="3" t="s">
        <v>89</v>
      </c>
      <c r="U756" s="3">
        <v>1</v>
      </c>
      <c r="V756" s="3" t="s">
        <v>293</v>
      </c>
      <c r="W756" s="3" t="s">
        <v>8980</v>
      </c>
      <c r="X756" s="3" t="s">
        <v>1103</v>
      </c>
      <c r="Y756" s="3" t="s">
        <v>470</v>
      </c>
      <c r="Z756" s="3" t="s">
        <v>60</v>
      </c>
      <c r="AA756" s="3">
        <v>0</v>
      </c>
      <c r="AB756" s="3">
        <v>2009</v>
      </c>
    </row>
    <row r="757" spans="1:28" x14ac:dyDescent="0.25">
      <c r="A757">
        <v>1348</v>
      </c>
      <c r="B757" s="3" t="s">
        <v>1555</v>
      </c>
      <c r="C757" s="3" t="s">
        <v>288</v>
      </c>
      <c r="D757" s="3" t="s">
        <v>161</v>
      </c>
      <c r="E757" s="4">
        <v>0</v>
      </c>
      <c r="F757" s="4">
        <v>1</v>
      </c>
      <c r="G757" s="4">
        <v>0</v>
      </c>
      <c r="H757" s="3" t="s">
        <v>1556</v>
      </c>
      <c r="I757" s="3" t="s">
        <v>1557</v>
      </c>
      <c r="J757" s="3" t="s">
        <v>1558</v>
      </c>
      <c r="K757" s="18" t="str">
        <f t="shared" si="19"/>
        <v>Databáze H11</v>
      </c>
      <c r="L757" s="3" t="s">
        <v>1559</v>
      </c>
      <c r="M757" s="3" t="s">
        <v>7513</v>
      </c>
      <c r="N757" s="20" t="s">
        <v>8106</v>
      </c>
      <c r="O757" s="3" t="s">
        <v>8639</v>
      </c>
      <c r="P757" s="18" t="str">
        <f t="shared" si="20"/>
        <v>Katalog NK</v>
      </c>
      <c r="Q757" s="18"/>
      <c r="R757" s="3" t="s">
        <v>8920</v>
      </c>
      <c r="S757" s="3"/>
      <c r="T757" s="3" t="s">
        <v>89</v>
      </c>
      <c r="U757" s="3">
        <v>1</v>
      </c>
      <c r="V757" s="3" t="s">
        <v>293</v>
      </c>
      <c r="W757" s="3" t="s">
        <v>8980</v>
      </c>
      <c r="X757" s="3" t="s">
        <v>1560</v>
      </c>
      <c r="Y757" s="3" t="s">
        <v>1561</v>
      </c>
      <c r="Z757" s="3" t="s">
        <v>60</v>
      </c>
      <c r="AA757" s="3">
        <v>0</v>
      </c>
      <c r="AB757" s="3">
        <v>2009</v>
      </c>
    </row>
    <row r="758" spans="1:28" x14ac:dyDescent="0.25">
      <c r="A758">
        <v>372</v>
      </c>
      <c r="B758" s="3" t="s">
        <v>3378</v>
      </c>
      <c r="C758" s="3" t="s">
        <v>19</v>
      </c>
      <c r="D758" s="3" t="s">
        <v>20</v>
      </c>
      <c r="E758" s="4">
        <v>23.651</v>
      </c>
      <c r="F758" s="4">
        <v>5.8000000000000003E-2</v>
      </c>
      <c r="G758" s="4">
        <v>1.383</v>
      </c>
      <c r="H758" s="3" t="s">
        <v>3379</v>
      </c>
      <c r="I758" s="3" t="s">
        <v>3380</v>
      </c>
      <c r="J758" s="3" t="s">
        <v>3381</v>
      </c>
      <c r="K758" s="18" t="str">
        <f t="shared" si="19"/>
        <v>Databáze H11</v>
      </c>
      <c r="L758" s="3" t="s">
        <v>2907</v>
      </c>
      <c r="M758" s="3" t="s">
        <v>7513</v>
      </c>
      <c r="N758" s="20" t="s">
        <v>7803</v>
      </c>
      <c r="O758" s="3" t="s">
        <v>8638</v>
      </c>
      <c r="P758" s="18" t="str">
        <f t="shared" si="20"/>
        <v>Katalog NK</v>
      </c>
      <c r="Q758" s="18"/>
      <c r="R758" s="3" t="s">
        <v>8922</v>
      </c>
      <c r="S758" s="3" t="s">
        <v>8999</v>
      </c>
      <c r="T758" s="3" t="s">
        <v>56</v>
      </c>
      <c r="U758" s="3">
        <v>1</v>
      </c>
      <c r="V758" s="3" t="s">
        <v>47</v>
      </c>
      <c r="W758" s="3" t="s">
        <v>8980</v>
      </c>
      <c r="X758" s="3" t="s">
        <v>1074</v>
      </c>
      <c r="Y758" s="3" t="s">
        <v>1074</v>
      </c>
      <c r="Z758" s="3" t="s">
        <v>869</v>
      </c>
      <c r="AA758" s="3">
        <v>0</v>
      </c>
      <c r="AB758" s="3">
        <v>2008</v>
      </c>
    </row>
    <row r="759" spans="1:28" x14ac:dyDescent="0.25">
      <c r="A759">
        <v>1222</v>
      </c>
      <c r="B759" s="3" t="s">
        <v>3456</v>
      </c>
      <c r="C759" s="3" t="s">
        <v>288</v>
      </c>
      <c r="D759" s="3" t="s">
        <v>161</v>
      </c>
      <c r="E759" s="4">
        <v>0</v>
      </c>
      <c r="F759" s="4">
        <v>0.5</v>
      </c>
      <c r="G759" s="4">
        <v>0</v>
      </c>
      <c r="H759" s="3" t="s">
        <v>3457</v>
      </c>
      <c r="I759" s="3" t="s">
        <v>3458</v>
      </c>
      <c r="J759" s="3" t="s">
        <v>3459</v>
      </c>
      <c r="K759" s="18" t="str">
        <f t="shared" si="19"/>
        <v>Databáze H11</v>
      </c>
      <c r="L759" s="3" t="s">
        <v>3460</v>
      </c>
      <c r="M759" s="3" t="s">
        <v>7513</v>
      </c>
      <c r="N759" s="20" t="s">
        <v>8063</v>
      </c>
      <c r="O759" s="3" t="s">
        <v>8637</v>
      </c>
      <c r="P759" s="18" t="str">
        <f t="shared" si="20"/>
        <v>Katalog NK</v>
      </c>
      <c r="Q759" s="18"/>
      <c r="R759" s="3" t="s">
        <v>8920</v>
      </c>
      <c r="S759" s="3"/>
      <c r="T759" s="3" t="s">
        <v>146</v>
      </c>
      <c r="U759" s="3">
        <v>10</v>
      </c>
      <c r="V759" s="3" t="s">
        <v>293</v>
      </c>
      <c r="W759" s="3" t="s">
        <v>8980</v>
      </c>
      <c r="X759" s="3" t="s">
        <v>190</v>
      </c>
      <c r="Y759" s="3" t="s">
        <v>190</v>
      </c>
      <c r="Z759" s="3" t="s">
        <v>464</v>
      </c>
      <c r="AA759" s="3">
        <v>0</v>
      </c>
      <c r="AB759" s="3">
        <v>2008</v>
      </c>
    </row>
    <row r="760" spans="1:28" x14ac:dyDescent="0.25">
      <c r="A760">
        <v>1284</v>
      </c>
      <c r="B760" s="3" t="s">
        <v>3316</v>
      </c>
      <c r="C760" s="3" t="s">
        <v>288</v>
      </c>
      <c r="D760" s="3" t="s">
        <v>161</v>
      </c>
      <c r="E760" s="4">
        <v>0</v>
      </c>
      <c r="F760" s="4">
        <v>1</v>
      </c>
      <c r="G760" s="4">
        <v>0</v>
      </c>
      <c r="H760" s="3" t="s">
        <v>3317</v>
      </c>
      <c r="I760" s="3" t="s">
        <v>3318</v>
      </c>
      <c r="J760" s="3" t="s">
        <v>3319</v>
      </c>
      <c r="K760" s="18" t="str">
        <f t="shared" si="19"/>
        <v>Databáze H11</v>
      </c>
      <c r="L760" s="3" t="s">
        <v>3320</v>
      </c>
      <c r="M760" s="3" t="s">
        <v>7513</v>
      </c>
      <c r="N760" s="20" t="s">
        <v>8084</v>
      </c>
      <c r="O760" s="3" t="s">
        <v>8636</v>
      </c>
      <c r="P760" s="18" t="str">
        <f t="shared" si="20"/>
        <v>Katalog NK</v>
      </c>
      <c r="Q760" s="18"/>
      <c r="R760" s="3" t="s">
        <v>8920</v>
      </c>
      <c r="S760" s="3"/>
      <c r="T760" s="3" t="s">
        <v>25</v>
      </c>
      <c r="U760" s="3">
        <v>10</v>
      </c>
      <c r="V760" s="3" t="s">
        <v>293</v>
      </c>
      <c r="W760" s="3" t="s">
        <v>8980</v>
      </c>
      <c r="X760" s="3" t="s">
        <v>167</v>
      </c>
      <c r="Y760" s="3" t="s">
        <v>167</v>
      </c>
      <c r="Z760" s="3" t="s">
        <v>40</v>
      </c>
      <c r="AA760" s="3">
        <v>0</v>
      </c>
      <c r="AB760" s="3">
        <v>2008</v>
      </c>
    </row>
    <row r="761" spans="1:28" x14ac:dyDescent="0.25">
      <c r="A761">
        <v>207</v>
      </c>
      <c r="B761" s="3" t="s">
        <v>575</v>
      </c>
      <c r="C761" s="3" t="s">
        <v>19</v>
      </c>
      <c r="D761" s="3" t="s">
        <v>20</v>
      </c>
      <c r="E761" s="4">
        <v>47.302</v>
      </c>
      <c r="F761" s="4">
        <v>5.8999999999999997E-2</v>
      </c>
      <c r="G761" s="4">
        <v>2.782</v>
      </c>
      <c r="H761" s="3" t="s">
        <v>576</v>
      </c>
      <c r="I761" s="3" t="s">
        <v>577</v>
      </c>
      <c r="J761" s="3" t="s">
        <v>578</v>
      </c>
      <c r="K761" s="18" t="str">
        <f t="shared" si="19"/>
        <v>Databáze H11</v>
      </c>
      <c r="L761" s="3" t="s">
        <v>542</v>
      </c>
      <c r="M761" s="3" t="s">
        <v>7513</v>
      </c>
      <c r="N761" s="20" t="s">
        <v>7733</v>
      </c>
      <c r="O761" s="3" t="s">
        <v>8634</v>
      </c>
      <c r="P761" s="18" t="str">
        <f t="shared" si="20"/>
        <v>Katalog NK</v>
      </c>
      <c r="Q761" s="18"/>
      <c r="R761" s="3" t="s">
        <v>8926</v>
      </c>
      <c r="S761" s="3" t="s">
        <v>9017</v>
      </c>
      <c r="T761" s="3" t="s">
        <v>89</v>
      </c>
      <c r="U761" s="3">
        <v>1</v>
      </c>
      <c r="V761" s="3" t="s">
        <v>26</v>
      </c>
      <c r="W761" s="3" t="s">
        <v>8980</v>
      </c>
      <c r="X761" s="3" t="s">
        <v>286</v>
      </c>
      <c r="Y761" s="3" t="s">
        <v>579</v>
      </c>
      <c r="Z761" s="3" t="s">
        <v>60</v>
      </c>
      <c r="AA761" s="3">
        <v>0</v>
      </c>
      <c r="AB761" s="3">
        <v>2010</v>
      </c>
    </row>
    <row r="762" spans="1:28" x14ac:dyDescent="0.25">
      <c r="A762">
        <v>211</v>
      </c>
      <c r="B762" s="3" t="s">
        <v>538</v>
      </c>
      <c r="C762" s="3" t="s">
        <v>19</v>
      </c>
      <c r="D762" s="3" t="s">
        <v>20</v>
      </c>
      <c r="E762" s="4">
        <v>47.302</v>
      </c>
      <c r="F762" s="4">
        <v>3.4000000000000002E-2</v>
      </c>
      <c r="G762" s="4">
        <v>1.623</v>
      </c>
      <c r="H762" s="3" t="s">
        <v>539</v>
      </c>
      <c r="I762" s="3" t="s">
        <v>540</v>
      </c>
      <c r="J762" s="3" t="s">
        <v>541</v>
      </c>
      <c r="K762" s="18" t="str">
        <f t="shared" si="19"/>
        <v>Databáze H11</v>
      </c>
      <c r="L762" s="3" t="s">
        <v>542</v>
      </c>
      <c r="M762" s="3" t="s">
        <v>7513</v>
      </c>
      <c r="N762" s="20" t="s">
        <v>7733</v>
      </c>
      <c r="O762" s="3" t="s">
        <v>8634</v>
      </c>
      <c r="P762" s="18" t="str">
        <f t="shared" si="20"/>
        <v>Katalog NK</v>
      </c>
      <c r="Q762" s="18"/>
      <c r="R762" s="3" t="s">
        <v>8926</v>
      </c>
      <c r="S762" s="3" t="s">
        <v>9017</v>
      </c>
      <c r="T762" s="3" t="s">
        <v>89</v>
      </c>
      <c r="U762" s="3">
        <v>1</v>
      </c>
      <c r="V762" s="3" t="s">
        <v>26</v>
      </c>
      <c r="W762" s="3" t="s">
        <v>8980</v>
      </c>
      <c r="X762" s="3" t="s">
        <v>543</v>
      </c>
      <c r="Y762" s="3" t="s">
        <v>544</v>
      </c>
      <c r="Z762" s="3" t="s">
        <v>60</v>
      </c>
      <c r="AA762" s="3">
        <v>0</v>
      </c>
      <c r="AB762" s="3">
        <v>2010</v>
      </c>
    </row>
    <row r="763" spans="1:28" x14ac:dyDescent="0.25">
      <c r="A763">
        <v>983</v>
      </c>
      <c r="B763" s="3" t="s">
        <v>5009</v>
      </c>
      <c r="C763" s="3" t="s">
        <v>288</v>
      </c>
      <c r="D763" s="3" t="s">
        <v>161</v>
      </c>
      <c r="E763" s="4">
        <v>0</v>
      </c>
      <c r="F763" s="4">
        <v>1</v>
      </c>
      <c r="G763" s="4">
        <v>0</v>
      </c>
      <c r="H763" s="3" t="s">
        <v>5010</v>
      </c>
      <c r="I763" s="3" t="s">
        <v>5011</v>
      </c>
      <c r="J763" s="3" t="s">
        <v>5012</v>
      </c>
      <c r="K763" s="18" t="str">
        <f t="shared" si="19"/>
        <v>Databáze H11</v>
      </c>
      <c r="L763" s="3" t="s">
        <v>4854</v>
      </c>
      <c r="M763" s="3" t="s">
        <v>7513</v>
      </c>
      <c r="N763" s="20" t="s">
        <v>7956</v>
      </c>
      <c r="O763" s="3" t="s">
        <v>8633</v>
      </c>
      <c r="P763" s="18" t="str">
        <f t="shared" si="20"/>
        <v>Katalog NK</v>
      </c>
      <c r="Q763" s="18"/>
      <c r="R763" s="3" t="s">
        <v>8936</v>
      </c>
      <c r="S763" s="3"/>
      <c r="T763" s="3" t="s">
        <v>89</v>
      </c>
      <c r="U763" s="3">
        <v>1</v>
      </c>
      <c r="V763" s="3" t="s">
        <v>4162</v>
      </c>
      <c r="W763" s="3" t="s">
        <v>8980</v>
      </c>
      <c r="X763" s="3" t="s">
        <v>5013</v>
      </c>
      <c r="Y763" s="3" t="s">
        <v>5013</v>
      </c>
      <c r="Z763" s="3" t="s">
        <v>40</v>
      </c>
      <c r="AA763" s="3">
        <v>0</v>
      </c>
      <c r="AB763" s="3">
        <v>2007</v>
      </c>
    </row>
    <row r="764" spans="1:28" x14ac:dyDescent="0.25">
      <c r="A764">
        <v>1082</v>
      </c>
      <c r="B764" s="3" t="s">
        <v>4850</v>
      </c>
      <c r="C764" s="3" t="s">
        <v>288</v>
      </c>
      <c r="D764" s="3" t="s">
        <v>161</v>
      </c>
      <c r="E764" s="4">
        <v>0</v>
      </c>
      <c r="F764" s="4">
        <v>1</v>
      </c>
      <c r="G764" s="4">
        <v>0</v>
      </c>
      <c r="H764" s="3" t="s">
        <v>4851</v>
      </c>
      <c r="I764" s="3" t="s">
        <v>4852</v>
      </c>
      <c r="J764" s="3" t="s">
        <v>4853</v>
      </c>
      <c r="K764" s="18" t="str">
        <f t="shared" si="19"/>
        <v>Databáze H11</v>
      </c>
      <c r="L764" s="3" t="s">
        <v>4854</v>
      </c>
      <c r="M764" s="3" t="s">
        <v>7513</v>
      </c>
      <c r="N764" s="20" t="s">
        <v>7956</v>
      </c>
      <c r="O764" s="3" t="s">
        <v>8633</v>
      </c>
      <c r="P764" s="18" t="str">
        <f t="shared" si="20"/>
        <v>Katalog NK</v>
      </c>
      <c r="Q764" s="18"/>
      <c r="R764" s="3" t="s">
        <v>8936</v>
      </c>
      <c r="S764" s="3"/>
      <c r="T764" s="3" t="s">
        <v>89</v>
      </c>
      <c r="U764" s="3">
        <v>1</v>
      </c>
      <c r="V764" s="3" t="s">
        <v>293</v>
      </c>
      <c r="W764" s="3" t="s">
        <v>8980</v>
      </c>
      <c r="X764" s="3" t="s">
        <v>4628</v>
      </c>
      <c r="Y764" s="3" t="s">
        <v>4628</v>
      </c>
      <c r="Z764" s="3" t="s">
        <v>40</v>
      </c>
      <c r="AA764" s="3">
        <v>0</v>
      </c>
      <c r="AB764" s="3">
        <v>2007</v>
      </c>
    </row>
    <row r="765" spans="1:28" x14ac:dyDescent="0.25">
      <c r="A765">
        <v>1119</v>
      </c>
      <c r="B765" s="3" t="s">
        <v>4549</v>
      </c>
      <c r="C765" s="3" t="s">
        <v>288</v>
      </c>
      <c r="D765" s="3" t="s">
        <v>161</v>
      </c>
      <c r="E765" s="4">
        <v>0</v>
      </c>
      <c r="F765" s="4">
        <v>1</v>
      </c>
      <c r="G765" s="4">
        <v>0</v>
      </c>
      <c r="H765" s="3" t="s">
        <v>4550</v>
      </c>
      <c r="I765" s="3" t="s">
        <v>4551</v>
      </c>
      <c r="J765" s="3" t="s">
        <v>4552</v>
      </c>
      <c r="K765" s="18" t="str">
        <f t="shared" si="19"/>
        <v>Databáze H11</v>
      </c>
      <c r="L765" s="3" t="s">
        <v>3537</v>
      </c>
      <c r="M765" s="3" t="s">
        <v>7513</v>
      </c>
      <c r="N765" s="20" t="s">
        <v>7956</v>
      </c>
      <c r="O765" s="3" t="s">
        <v>8633</v>
      </c>
      <c r="P765" s="18" t="str">
        <f t="shared" si="20"/>
        <v>Katalog NK</v>
      </c>
      <c r="Q765" s="18"/>
      <c r="R765" s="3" t="s">
        <v>8936</v>
      </c>
      <c r="S765" s="3"/>
      <c r="T765" s="3" t="s">
        <v>25</v>
      </c>
      <c r="U765" s="3">
        <v>10</v>
      </c>
      <c r="V765" s="3" t="s">
        <v>293</v>
      </c>
      <c r="W765" s="3" t="s">
        <v>8980</v>
      </c>
      <c r="X765" s="3" t="s">
        <v>167</v>
      </c>
      <c r="Y765" s="3" t="s">
        <v>167</v>
      </c>
      <c r="Z765" s="3" t="s">
        <v>40</v>
      </c>
      <c r="AA765" s="3">
        <v>0</v>
      </c>
      <c r="AB765" s="3">
        <v>2007</v>
      </c>
    </row>
    <row r="766" spans="1:28" x14ac:dyDescent="0.25">
      <c r="A766">
        <v>247</v>
      </c>
      <c r="B766" s="3" t="s">
        <v>4257</v>
      </c>
      <c r="C766" s="3" t="s">
        <v>19</v>
      </c>
      <c r="D766" s="3" t="s">
        <v>20</v>
      </c>
      <c r="E766" s="4">
        <v>46.579000000000001</v>
      </c>
      <c r="F766" s="4">
        <v>0.01</v>
      </c>
      <c r="G766" s="4">
        <v>0.44900000000000001</v>
      </c>
      <c r="H766" s="3" t="s">
        <v>4258</v>
      </c>
      <c r="I766" s="3" t="s">
        <v>4259</v>
      </c>
      <c r="J766" s="3" t="s">
        <v>4260</v>
      </c>
      <c r="K766" s="18" t="str">
        <f t="shared" si="19"/>
        <v>Databáze H11</v>
      </c>
      <c r="L766" s="3" t="s">
        <v>4261</v>
      </c>
      <c r="M766" s="3" t="s">
        <v>7513</v>
      </c>
      <c r="N766" s="20" t="s">
        <v>7749</v>
      </c>
      <c r="O766" s="3" t="s">
        <v>8632</v>
      </c>
      <c r="P766" s="18" t="str">
        <f t="shared" si="20"/>
        <v>Katalog NK</v>
      </c>
      <c r="Q766" s="3" t="s">
        <v>9167</v>
      </c>
      <c r="R766" s="49" t="s">
        <v>8920</v>
      </c>
      <c r="S766" s="3" t="s">
        <v>9006</v>
      </c>
      <c r="T766" s="3" t="s">
        <v>236</v>
      </c>
      <c r="U766" s="3">
        <v>10</v>
      </c>
      <c r="V766" s="3" t="s">
        <v>26</v>
      </c>
      <c r="W766" s="3" t="s">
        <v>8980</v>
      </c>
      <c r="X766" s="3" t="s">
        <v>1600</v>
      </c>
      <c r="Y766" s="3" t="s">
        <v>1600</v>
      </c>
      <c r="Z766" s="3" t="s">
        <v>40</v>
      </c>
      <c r="AA766" s="3">
        <v>0</v>
      </c>
      <c r="AB766" s="3">
        <v>2007</v>
      </c>
    </row>
    <row r="767" spans="1:28" x14ac:dyDescent="0.25">
      <c r="A767">
        <v>948</v>
      </c>
      <c r="B767" s="3" t="s">
        <v>5527</v>
      </c>
      <c r="C767" s="3" t="s">
        <v>288</v>
      </c>
      <c r="D767" s="3" t="s">
        <v>161</v>
      </c>
      <c r="E767" s="4">
        <v>0</v>
      </c>
      <c r="F767" s="4">
        <v>1</v>
      </c>
      <c r="G767" s="4">
        <v>0</v>
      </c>
      <c r="H767" s="3" t="s">
        <v>5528</v>
      </c>
      <c r="I767" s="3" t="s">
        <v>5529</v>
      </c>
      <c r="J767" s="3" t="s">
        <v>5530</v>
      </c>
      <c r="K767" s="18" t="str">
        <f t="shared" si="19"/>
        <v>Databáze H11</v>
      </c>
      <c r="L767" s="3" t="s">
        <v>5531</v>
      </c>
      <c r="M767" s="3" t="s">
        <v>7513</v>
      </c>
      <c r="N767" s="20" t="s">
        <v>7749</v>
      </c>
      <c r="O767" s="3" t="s">
        <v>8632</v>
      </c>
      <c r="P767" s="18" t="str">
        <f t="shared" si="20"/>
        <v>Katalog NK</v>
      </c>
      <c r="Q767" s="18"/>
      <c r="R767" s="3" t="s">
        <v>8920</v>
      </c>
      <c r="S767" s="3"/>
      <c r="T767" s="3" t="s">
        <v>66</v>
      </c>
      <c r="U767" s="3">
        <v>10</v>
      </c>
      <c r="V767" s="3" t="s">
        <v>293</v>
      </c>
      <c r="W767" s="3" t="s">
        <v>8980</v>
      </c>
      <c r="X767" s="3" t="s">
        <v>153</v>
      </c>
      <c r="Y767" s="3" t="s">
        <v>153</v>
      </c>
      <c r="Z767" s="3" t="s">
        <v>154</v>
      </c>
      <c r="AA767" s="3">
        <v>0</v>
      </c>
      <c r="AB767" s="3">
        <v>2007</v>
      </c>
    </row>
    <row r="768" spans="1:28" x14ac:dyDescent="0.25">
      <c r="A768">
        <v>946</v>
      </c>
      <c r="B768" s="3" t="s">
        <v>4300</v>
      </c>
      <c r="C768" s="3" t="s">
        <v>288</v>
      </c>
      <c r="D768" s="3" t="s">
        <v>161</v>
      </c>
      <c r="E768" s="4">
        <v>0</v>
      </c>
      <c r="F768" s="4">
        <v>1</v>
      </c>
      <c r="G768" s="4">
        <v>0</v>
      </c>
      <c r="H768" s="3" t="s">
        <v>4301</v>
      </c>
      <c r="I768" s="3" t="s">
        <v>4302</v>
      </c>
      <c r="J768" s="3" t="s">
        <v>4303</v>
      </c>
      <c r="K768" s="18" t="str">
        <f t="shared" si="19"/>
        <v>Databáze H11</v>
      </c>
      <c r="L768" s="3" t="s">
        <v>4304</v>
      </c>
      <c r="M768" s="3" t="s">
        <v>7513</v>
      </c>
      <c r="N768" s="20" t="s">
        <v>7947</v>
      </c>
      <c r="O768" s="3" t="s">
        <v>8631</v>
      </c>
      <c r="P768" s="18" t="str">
        <f t="shared" si="20"/>
        <v>Katalog NK</v>
      </c>
      <c r="Q768" s="18"/>
      <c r="R768" s="3" t="s">
        <v>8961</v>
      </c>
      <c r="S768" s="3"/>
      <c r="T768" s="3" t="s">
        <v>89</v>
      </c>
      <c r="U768" s="3">
        <v>1</v>
      </c>
      <c r="V768" s="3" t="s">
        <v>293</v>
      </c>
      <c r="W768" s="3" t="s">
        <v>8980</v>
      </c>
      <c r="X768" s="3" t="s">
        <v>153</v>
      </c>
      <c r="Y768" s="3" t="s">
        <v>153</v>
      </c>
      <c r="Z768" s="3" t="s">
        <v>154</v>
      </c>
      <c r="AA768" s="3">
        <v>0</v>
      </c>
      <c r="AB768" s="3">
        <v>2007</v>
      </c>
    </row>
    <row r="769" spans="1:28" x14ac:dyDescent="0.25">
      <c r="A769">
        <v>368</v>
      </c>
      <c r="B769" s="3" t="s">
        <v>5555</v>
      </c>
      <c r="C769" s="3" t="s">
        <v>127</v>
      </c>
      <c r="D769" s="3" t="s">
        <v>20</v>
      </c>
      <c r="E769" s="4">
        <v>23.651</v>
      </c>
      <c r="F769" s="4">
        <v>1</v>
      </c>
      <c r="G769" s="4">
        <v>23.651</v>
      </c>
      <c r="H769" s="3" t="s">
        <v>5556</v>
      </c>
      <c r="I769" s="3" t="s">
        <v>5557</v>
      </c>
      <c r="J769" s="3" t="s">
        <v>5558</v>
      </c>
      <c r="K769" s="18" t="str">
        <f t="shared" si="19"/>
        <v>Databáze H11</v>
      </c>
      <c r="L769" s="3" t="s">
        <v>5555</v>
      </c>
      <c r="M769" s="3" t="s">
        <v>7513</v>
      </c>
      <c r="N769" s="20" t="s">
        <v>7630</v>
      </c>
      <c r="O769" s="3" t="s">
        <v>8630</v>
      </c>
      <c r="P769" s="18" t="str">
        <f t="shared" si="20"/>
        <v>Katalog NK</v>
      </c>
      <c r="Q769" s="3" t="s">
        <v>9167</v>
      </c>
      <c r="R769" s="49" t="s">
        <v>8962</v>
      </c>
      <c r="S769" s="3" t="s">
        <v>9006</v>
      </c>
      <c r="T769" s="3" t="s">
        <v>56</v>
      </c>
      <c r="U769" s="3">
        <v>1</v>
      </c>
      <c r="V769" s="3" t="s">
        <v>47</v>
      </c>
      <c r="W769" s="3" t="s">
        <v>8980</v>
      </c>
      <c r="X769" s="3" t="s">
        <v>5559</v>
      </c>
      <c r="Y769" s="3" t="s">
        <v>5559</v>
      </c>
      <c r="Z769" s="3" t="s">
        <v>40</v>
      </c>
      <c r="AA769" s="3">
        <v>0</v>
      </c>
      <c r="AB769" s="3">
        <v>2007</v>
      </c>
    </row>
    <row r="770" spans="1:28" x14ac:dyDescent="0.25">
      <c r="A770">
        <v>1096</v>
      </c>
      <c r="B770" s="3" t="s">
        <v>4568</v>
      </c>
      <c r="C770" s="3" t="s">
        <v>288</v>
      </c>
      <c r="D770" s="3" t="s">
        <v>161</v>
      </c>
      <c r="E770" s="4">
        <v>0</v>
      </c>
      <c r="F770" s="4">
        <v>1</v>
      </c>
      <c r="G770" s="4">
        <v>0</v>
      </c>
      <c r="H770" s="3" t="s">
        <v>4569</v>
      </c>
      <c r="I770" s="3" t="s">
        <v>4570</v>
      </c>
      <c r="J770" s="3" t="s">
        <v>4571</v>
      </c>
      <c r="K770" s="18" t="str">
        <f t="shared" si="19"/>
        <v>Databáze H11</v>
      </c>
      <c r="L770" s="3" t="s">
        <v>4572</v>
      </c>
      <c r="M770" s="3" t="s">
        <v>7513</v>
      </c>
      <c r="N770" s="20" t="s">
        <v>8001</v>
      </c>
      <c r="O770" s="3" t="s">
        <v>8629</v>
      </c>
      <c r="P770" s="18" t="str">
        <f t="shared" si="20"/>
        <v>Katalog NK</v>
      </c>
      <c r="Q770" s="18"/>
      <c r="R770" s="3" t="s">
        <v>8920</v>
      </c>
      <c r="S770" s="3"/>
      <c r="T770" s="3" t="s">
        <v>25</v>
      </c>
      <c r="U770" s="3">
        <v>10</v>
      </c>
      <c r="V770" s="3" t="s">
        <v>293</v>
      </c>
      <c r="W770" s="3" t="s">
        <v>8980</v>
      </c>
      <c r="X770" s="3" t="s">
        <v>27</v>
      </c>
      <c r="Y770" s="3" t="s">
        <v>27</v>
      </c>
      <c r="Z770" s="3" t="s">
        <v>40</v>
      </c>
      <c r="AA770" s="3">
        <v>0</v>
      </c>
      <c r="AB770" s="3">
        <v>2007</v>
      </c>
    </row>
    <row r="771" spans="1:28" hidden="1" x14ac:dyDescent="0.25">
      <c r="A771">
        <v>812</v>
      </c>
      <c r="B771" s="3" t="s">
        <v>7061</v>
      </c>
      <c r="C771" s="3" t="s">
        <v>288</v>
      </c>
      <c r="D771" s="3" t="s">
        <v>161</v>
      </c>
      <c r="E771" s="4">
        <v>0</v>
      </c>
      <c r="F771" s="4">
        <v>1</v>
      </c>
      <c r="G771" s="4">
        <v>0</v>
      </c>
      <c r="H771" s="3" t="s">
        <v>7062</v>
      </c>
      <c r="I771" s="3" t="s">
        <v>7063</v>
      </c>
      <c r="J771" s="3" t="s">
        <v>7064</v>
      </c>
      <c r="K771" s="18" t="str">
        <f t="shared" ref="K771:K834" si="21">HYPERLINK(J771,"Databáze H11")</f>
        <v>Databáze H11</v>
      </c>
      <c r="L771" s="3" t="s">
        <v>7065</v>
      </c>
      <c r="M771" s="3" t="s">
        <v>7513</v>
      </c>
      <c r="N771" s="20" t="s">
        <v>7896</v>
      </c>
      <c r="O771" s="3" t="s">
        <v>8878</v>
      </c>
      <c r="P771" s="18" t="str">
        <f t="shared" si="20"/>
        <v>Katalog NK</v>
      </c>
      <c r="Q771" s="18"/>
      <c r="R771" s="3" t="s">
        <v>8961</v>
      </c>
      <c r="S771" s="3"/>
      <c r="T771" s="3" t="s">
        <v>89</v>
      </c>
      <c r="U771" s="3">
        <v>1</v>
      </c>
      <c r="V771" s="3" t="s">
        <v>293</v>
      </c>
      <c r="W771" s="3" t="s">
        <v>8980</v>
      </c>
      <c r="X771" s="3" t="s">
        <v>1533</v>
      </c>
      <c r="Y771" s="3" t="s">
        <v>7066</v>
      </c>
      <c r="Z771" s="3" t="s">
        <v>40</v>
      </c>
      <c r="AA771" s="3">
        <v>0</v>
      </c>
      <c r="AB771" s="3">
        <v>2006</v>
      </c>
    </row>
    <row r="772" spans="1:28" hidden="1" x14ac:dyDescent="0.25">
      <c r="A772">
        <v>778</v>
      </c>
      <c r="B772" s="3" t="s">
        <v>6224</v>
      </c>
      <c r="C772" s="3" t="s">
        <v>288</v>
      </c>
      <c r="D772" s="3" t="s">
        <v>161</v>
      </c>
      <c r="E772" s="4">
        <v>0</v>
      </c>
      <c r="F772" s="4">
        <v>1</v>
      </c>
      <c r="G772" s="4">
        <v>0</v>
      </c>
      <c r="H772" s="3" t="s">
        <v>6225</v>
      </c>
      <c r="I772" s="3" t="s">
        <v>6226</v>
      </c>
      <c r="J772" s="3" t="s">
        <v>6227</v>
      </c>
      <c r="K772" s="18" t="str">
        <f t="shared" si="21"/>
        <v>Databáze H11</v>
      </c>
      <c r="L772" s="3" t="s">
        <v>6228</v>
      </c>
      <c r="M772" s="3" t="s">
        <v>7513</v>
      </c>
      <c r="N772" s="20" t="s">
        <v>7880</v>
      </c>
      <c r="O772" s="3" t="s">
        <v>8885</v>
      </c>
      <c r="P772" s="18" t="str">
        <f t="shared" si="20"/>
        <v>Katalog NK</v>
      </c>
      <c r="Q772" s="18"/>
      <c r="R772" s="3" t="s">
        <v>8975</v>
      </c>
      <c r="S772" s="3"/>
      <c r="T772" s="3" t="s">
        <v>89</v>
      </c>
      <c r="U772" s="3">
        <v>1</v>
      </c>
      <c r="V772" s="3" t="s">
        <v>293</v>
      </c>
      <c r="W772" s="3" t="s">
        <v>8980</v>
      </c>
      <c r="X772" s="3" t="s">
        <v>254</v>
      </c>
      <c r="Y772" s="3" t="s">
        <v>254</v>
      </c>
      <c r="Z772" s="3" t="s">
        <v>28</v>
      </c>
      <c r="AA772" s="3">
        <v>0</v>
      </c>
      <c r="AB772" s="3">
        <v>2006</v>
      </c>
    </row>
    <row r="773" spans="1:28" hidden="1" x14ac:dyDescent="0.25">
      <c r="A773">
        <v>757</v>
      </c>
      <c r="B773" s="3" t="s">
        <v>6250</v>
      </c>
      <c r="C773" s="3" t="s">
        <v>288</v>
      </c>
      <c r="D773" s="3" t="s">
        <v>161</v>
      </c>
      <c r="E773" s="4">
        <v>0</v>
      </c>
      <c r="F773" s="4">
        <v>1</v>
      </c>
      <c r="G773" s="4">
        <v>0</v>
      </c>
      <c r="H773" s="3" t="s">
        <v>6255</v>
      </c>
      <c r="I773" s="3" t="s">
        <v>6256</v>
      </c>
      <c r="J773" s="3" t="s">
        <v>6257</v>
      </c>
      <c r="K773" s="18" t="str">
        <f t="shared" si="21"/>
        <v>Databáze H11</v>
      </c>
      <c r="L773" s="3" t="s">
        <v>6254</v>
      </c>
      <c r="M773" s="3" t="s">
        <v>7513</v>
      </c>
      <c r="N773" s="20" t="s">
        <v>7740</v>
      </c>
      <c r="O773" s="3" t="s">
        <v>8849</v>
      </c>
      <c r="P773" s="18" t="str">
        <f t="shared" si="20"/>
        <v>Katalog NK</v>
      </c>
      <c r="Q773" s="18"/>
      <c r="R773" s="3" t="s">
        <v>8973</v>
      </c>
      <c r="S773" s="3"/>
      <c r="T773" s="3" t="s">
        <v>66</v>
      </c>
      <c r="U773" s="3">
        <v>10</v>
      </c>
      <c r="V773" s="3" t="s">
        <v>293</v>
      </c>
      <c r="W773" s="3" t="s">
        <v>8980</v>
      </c>
      <c r="X773" s="3" t="s">
        <v>823</v>
      </c>
      <c r="Y773" s="3" t="s">
        <v>823</v>
      </c>
      <c r="Z773" s="3" t="s">
        <v>28</v>
      </c>
      <c r="AA773" s="3">
        <v>0</v>
      </c>
      <c r="AB773" s="3">
        <v>2006</v>
      </c>
    </row>
    <row r="774" spans="1:28" hidden="1" x14ac:dyDescent="0.25">
      <c r="A774">
        <v>726</v>
      </c>
      <c r="B774" s="3" t="s">
        <v>6984</v>
      </c>
      <c r="C774" s="3" t="s">
        <v>288</v>
      </c>
      <c r="D774" s="3" t="s">
        <v>161</v>
      </c>
      <c r="E774" s="4">
        <v>0</v>
      </c>
      <c r="F774" s="4">
        <v>1</v>
      </c>
      <c r="G774" s="4">
        <v>0</v>
      </c>
      <c r="H774" s="3" t="s">
        <v>6985</v>
      </c>
      <c r="I774" s="3" t="s">
        <v>6986</v>
      </c>
      <c r="J774" s="3" t="s">
        <v>6987</v>
      </c>
      <c r="K774" s="18" t="str">
        <f t="shared" si="21"/>
        <v>Databáze H11</v>
      </c>
      <c r="L774" s="3" t="s">
        <v>6988</v>
      </c>
      <c r="M774" s="3" t="s">
        <v>7513</v>
      </c>
      <c r="N774" s="20" t="s">
        <v>7530</v>
      </c>
      <c r="O774" s="3" t="s">
        <v>8898</v>
      </c>
      <c r="P774" s="18" t="str">
        <f t="shared" si="20"/>
        <v>Katalog NK</v>
      </c>
      <c r="Q774" s="18"/>
      <c r="R774" s="3" t="s">
        <v>8976</v>
      </c>
      <c r="S774" s="3"/>
      <c r="T774" s="3" t="s">
        <v>89</v>
      </c>
      <c r="U774" s="3">
        <v>1</v>
      </c>
      <c r="V774" s="3" t="s">
        <v>293</v>
      </c>
      <c r="W774" s="3" t="s">
        <v>8980</v>
      </c>
      <c r="X774" s="3" t="s">
        <v>6989</v>
      </c>
      <c r="Y774" s="3" t="s">
        <v>6989</v>
      </c>
      <c r="Z774" s="3" t="s">
        <v>133</v>
      </c>
      <c r="AA774" s="3">
        <v>0</v>
      </c>
      <c r="AB774" s="3">
        <v>2006</v>
      </c>
    </row>
    <row r="775" spans="1:28" hidden="1" x14ac:dyDescent="0.25">
      <c r="A775">
        <v>727</v>
      </c>
      <c r="B775" s="3" t="s">
        <v>6404</v>
      </c>
      <c r="C775" s="3" t="s">
        <v>288</v>
      </c>
      <c r="D775" s="3" t="s">
        <v>161</v>
      </c>
      <c r="E775" s="4">
        <v>0</v>
      </c>
      <c r="F775" s="4">
        <v>1</v>
      </c>
      <c r="G775" s="4">
        <v>0</v>
      </c>
      <c r="H775" s="3" t="s">
        <v>6405</v>
      </c>
      <c r="I775" s="3" t="s">
        <v>6406</v>
      </c>
      <c r="J775" s="3" t="s">
        <v>6407</v>
      </c>
      <c r="K775" s="18" t="str">
        <f t="shared" si="21"/>
        <v>Databáze H11</v>
      </c>
      <c r="L775" s="3" t="s">
        <v>6383</v>
      </c>
      <c r="M775" s="3" t="s">
        <v>7513</v>
      </c>
      <c r="N775" s="20" t="s">
        <v>7530</v>
      </c>
      <c r="O775" s="3" t="s">
        <v>8898</v>
      </c>
      <c r="P775" s="18" t="str">
        <f t="shared" si="20"/>
        <v>Katalog NK</v>
      </c>
      <c r="Q775" s="18"/>
      <c r="R775" s="3" t="s">
        <v>8976</v>
      </c>
      <c r="S775" s="3"/>
      <c r="T775" s="3" t="s">
        <v>89</v>
      </c>
      <c r="U775" s="3">
        <v>1</v>
      </c>
      <c r="V775" s="3" t="s">
        <v>293</v>
      </c>
      <c r="W775" s="3" t="s">
        <v>8980</v>
      </c>
      <c r="X775" s="3" t="s">
        <v>1747</v>
      </c>
      <c r="Y775" s="3" t="s">
        <v>1747</v>
      </c>
      <c r="Z775" s="3" t="s">
        <v>133</v>
      </c>
      <c r="AA775" s="3">
        <v>0</v>
      </c>
      <c r="AB775" s="3">
        <v>2006</v>
      </c>
    </row>
    <row r="776" spans="1:28" hidden="1" x14ac:dyDescent="0.25">
      <c r="A776">
        <v>728</v>
      </c>
      <c r="B776" s="3" t="s">
        <v>6379</v>
      </c>
      <c r="C776" s="3" t="s">
        <v>288</v>
      </c>
      <c r="D776" s="3" t="s">
        <v>161</v>
      </c>
      <c r="E776" s="4">
        <v>0</v>
      </c>
      <c r="F776" s="4">
        <v>1</v>
      </c>
      <c r="G776" s="4">
        <v>0</v>
      </c>
      <c r="H776" s="3" t="s">
        <v>6380</v>
      </c>
      <c r="I776" s="3" t="s">
        <v>6381</v>
      </c>
      <c r="J776" s="3" t="s">
        <v>6382</v>
      </c>
      <c r="K776" s="18" t="str">
        <f t="shared" si="21"/>
        <v>Databáze H11</v>
      </c>
      <c r="L776" s="3" t="s">
        <v>6383</v>
      </c>
      <c r="M776" s="3" t="s">
        <v>7513</v>
      </c>
      <c r="N776" s="20" t="s">
        <v>7530</v>
      </c>
      <c r="O776" s="3" t="s">
        <v>8898</v>
      </c>
      <c r="P776" s="18" t="str">
        <f t="shared" si="20"/>
        <v>Katalog NK</v>
      </c>
      <c r="Q776" s="18"/>
      <c r="R776" s="3" t="s">
        <v>8976</v>
      </c>
      <c r="S776" s="3"/>
      <c r="T776" s="3" t="s">
        <v>89</v>
      </c>
      <c r="U776" s="3">
        <v>1</v>
      </c>
      <c r="V776" s="3" t="s">
        <v>293</v>
      </c>
      <c r="W776" s="3" t="s">
        <v>8980</v>
      </c>
      <c r="X776" s="3" t="s">
        <v>642</v>
      </c>
      <c r="Y776" s="3" t="s">
        <v>642</v>
      </c>
      <c r="Z776" s="3" t="s">
        <v>133</v>
      </c>
      <c r="AA776" s="3">
        <v>0</v>
      </c>
      <c r="AB776" s="3">
        <v>2006</v>
      </c>
    </row>
    <row r="777" spans="1:28" hidden="1" x14ac:dyDescent="0.25">
      <c r="A777">
        <v>729</v>
      </c>
      <c r="B777" s="3" t="s">
        <v>6843</v>
      </c>
      <c r="C777" s="3" t="s">
        <v>288</v>
      </c>
      <c r="D777" s="3" t="s">
        <v>161</v>
      </c>
      <c r="E777" s="4">
        <v>0</v>
      </c>
      <c r="F777" s="4">
        <v>1</v>
      </c>
      <c r="G777" s="4">
        <v>0</v>
      </c>
      <c r="H777" s="3" t="s">
        <v>6844</v>
      </c>
      <c r="I777" s="3" t="s">
        <v>6845</v>
      </c>
      <c r="J777" s="3" t="s">
        <v>6846</v>
      </c>
      <c r="K777" s="18" t="str">
        <f t="shared" si="21"/>
        <v>Databáze H11</v>
      </c>
      <c r="L777" s="3" t="s">
        <v>6383</v>
      </c>
      <c r="M777" s="3" t="s">
        <v>7513</v>
      </c>
      <c r="N777" s="20" t="s">
        <v>7530</v>
      </c>
      <c r="O777" s="3" t="s">
        <v>8898</v>
      </c>
      <c r="P777" s="18" t="str">
        <f t="shared" si="20"/>
        <v>Katalog NK</v>
      </c>
      <c r="Q777" s="18"/>
      <c r="R777" s="3" t="s">
        <v>8976</v>
      </c>
      <c r="S777" s="3"/>
      <c r="T777" s="3" t="s">
        <v>89</v>
      </c>
      <c r="U777" s="3">
        <v>1</v>
      </c>
      <c r="V777" s="3" t="s">
        <v>293</v>
      </c>
      <c r="W777" s="3" t="s">
        <v>8980</v>
      </c>
      <c r="X777" s="3" t="s">
        <v>642</v>
      </c>
      <c r="Y777" s="3" t="s">
        <v>642</v>
      </c>
      <c r="Z777" s="3" t="s">
        <v>133</v>
      </c>
      <c r="AA777" s="3">
        <v>0</v>
      </c>
      <c r="AB777" s="3">
        <v>2006</v>
      </c>
    </row>
    <row r="778" spans="1:28" hidden="1" x14ac:dyDescent="0.25">
      <c r="A778">
        <v>731</v>
      </c>
      <c r="B778" s="3" t="s">
        <v>6972</v>
      </c>
      <c r="C778" s="3" t="s">
        <v>288</v>
      </c>
      <c r="D778" s="3" t="s">
        <v>161</v>
      </c>
      <c r="E778" s="4">
        <v>0</v>
      </c>
      <c r="F778" s="4">
        <v>1</v>
      </c>
      <c r="G778" s="4">
        <v>0</v>
      </c>
      <c r="H778" s="3" t="s">
        <v>6973</v>
      </c>
      <c r="I778" s="3" t="s">
        <v>6974</v>
      </c>
      <c r="J778" s="3" t="s">
        <v>6975</v>
      </c>
      <c r="K778" s="18" t="str">
        <f t="shared" si="21"/>
        <v>Databáze H11</v>
      </c>
      <c r="L778" s="3" t="s">
        <v>6383</v>
      </c>
      <c r="M778" s="3" t="s">
        <v>7513</v>
      </c>
      <c r="N778" s="20" t="s">
        <v>7530</v>
      </c>
      <c r="O778" s="3" t="s">
        <v>8898</v>
      </c>
      <c r="P778" s="18" t="str">
        <f t="shared" si="20"/>
        <v>Katalog NK</v>
      </c>
      <c r="Q778" s="18"/>
      <c r="R778" s="3" t="s">
        <v>8976</v>
      </c>
      <c r="S778" s="3"/>
      <c r="T778" s="3" t="s">
        <v>89</v>
      </c>
      <c r="U778" s="3">
        <v>1</v>
      </c>
      <c r="V778" s="3" t="s">
        <v>293</v>
      </c>
      <c r="W778" s="3" t="s">
        <v>8980</v>
      </c>
      <c r="X778" s="3" t="s">
        <v>590</v>
      </c>
      <c r="Y778" s="3" t="s">
        <v>590</v>
      </c>
      <c r="Z778" s="3" t="s">
        <v>133</v>
      </c>
      <c r="AA778" s="3">
        <v>0</v>
      </c>
      <c r="AB778" s="3">
        <v>2006</v>
      </c>
    </row>
    <row r="779" spans="1:28" hidden="1" x14ac:dyDescent="0.25">
      <c r="A779">
        <v>740</v>
      </c>
      <c r="B779" s="3" t="s">
        <v>6614</v>
      </c>
      <c r="C779" s="3" t="s">
        <v>288</v>
      </c>
      <c r="D779" s="3" t="s">
        <v>161</v>
      </c>
      <c r="E779" s="4">
        <v>0</v>
      </c>
      <c r="F779" s="4">
        <v>1</v>
      </c>
      <c r="G779" s="4">
        <v>0</v>
      </c>
      <c r="H779" s="3" t="s">
        <v>6615</v>
      </c>
      <c r="I779" s="3" t="s">
        <v>6616</v>
      </c>
      <c r="J779" s="3" t="s">
        <v>6617</v>
      </c>
      <c r="K779" s="18" t="str">
        <f t="shared" si="21"/>
        <v>Databáze H11</v>
      </c>
      <c r="L779" s="3" t="s">
        <v>6383</v>
      </c>
      <c r="M779" s="3" t="s">
        <v>7513</v>
      </c>
      <c r="N779" s="20" t="s">
        <v>7530</v>
      </c>
      <c r="O779" s="3" t="s">
        <v>8898</v>
      </c>
      <c r="P779" s="18" t="str">
        <f t="shared" si="20"/>
        <v>Katalog NK</v>
      </c>
      <c r="Q779" s="18"/>
      <c r="R779" s="3" t="s">
        <v>8976</v>
      </c>
      <c r="S779" s="3"/>
      <c r="T779" s="3" t="s">
        <v>89</v>
      </c>
      <c r="U779" s="3">
        <v>1</v>
      </c>
      <c r="V779" s="3" t="s">
        <v>293</v>
      </c>
      <c r="W779" s="3" t="s">
        <v>8980</v>
      </c>
      <c r="X779" s="3" t="s">
        <v>271</v>
      </c>
      <c r="Y779" s="3" t="s">
        <v>271</v>
      </c>
      <c r="Z779" s="3" t="s">
        <v>133</v>
      </c>
      <c r="AA779" s="3">
        <v>0</v>
      </c>
      <c r="AB779" s="3">
        <v>2006</v>
      </c>
    </row>
    <row r="780" spans="1:28" hidden="1" x14ac:dyDescent="0.25">
      <c r="A780">
        <v>743</v>
      </c>
      <c r="B780" s="3" t="s">
        <v>7164</v>
      </c>
      <c r="C780" s="3" t="s">
        <v>288</v>
      </c>
      <c r="D780" s="3" t="s">
        <v>161</v>
      </c>
      <c r="E780" s="4">
        <v>0</v>
      </c>
      <c r="F780" s="4">
        <v>1</v>
      </c>
      <c r="G780" s="4">
        <v>0</v>
      </c>
      <c r="H780" s="3" t="s">
        <v>7165</v>
      </c>
      <c r="I780" s="3" t="s">
        <v>7166</v>
      </c>
      <c r="J780" s="3" t="s">
        <v>7167</v>
      </c>
      <c r="K780" s="18" t="str">
        <f t="shared" si="21"/>
        <v>Databáze H11</v>
      </c>
      <c r="L780" s="3" t="s">
        <v>6383</v>
      </c>
      <c r="M780" s="3" t="s">
        <v>7513</v>
      </c>
      <c r="N780" s="20" t="s">
        <v>7530</v>
      </c>
      <c r="O780" s="3" t="s">
        <v>8898</v>
      </c>
      <c r="P780" s="18" t="str">
        <f t="shared" si="20"/>
        <v>Katalog NK</v>
      </c>
      <c r="Q780" s="18"/>
      <c r="R780" s="3" t="s">
        <v>8976</v>
      </c>
      <c r="S780" s="3"/>
      <c r="T780" s="3" t="s">
        <v>89</v>
      </c>
      <c r="U780" s="3">
        <v>1</v>
      </c>
      <c r="V780" s="3" t="s">
        <v>293</v>
      </c>
      <c r="W780" s="3" t="s">
        <v>8980</v>
      </c>
      <c r="X780" s="3" t="s">
        <v>4535</v>
      </c>
      <c r="Y780" s="3" t="s">
        <v>4535</v>
      </c>
      <c r="Z780" s="3" t="s">
        <v>133</v>
      </c>
      <c r="AA780" s="3">
        <v>0</v>
      </c>
      <c r="AB780" s="3">
        <v>2006</v>
      </c>
    </row>
    <row r="781" spans="1:28" hidden="1" x14ac:dyDescent="0.25">
      <c r="A781">
        <v>744</v>
      </c>
      <c r="B781" s="3" t="s">
        <v>6968</v>
      </c>
      <c r="C781" s="3" t="s">
        <v>288</v>
      </c>
      <c r="D781" s="3" t="s">
        <v>161</v>
      </c>
      <c r="E781" s="4">
        <v>0</v>
      </c>
      <c r="F781" s="4">
        <v>1</v>
      </c>
      <c r="G781" s="4">
        <v>0</v>
      </c>
      <c r="H781" s="3" t="s">
        <v>6969</v>
      </c>
      <c r="I781" s="3" t="s">
        <v>6970</v>
      </c>
      <c r="J781" s="3" t="s">
        <v>6971</v>
      </c>
      <c r="K781" s="18" t="str">
        <f t="shared" si="21"/>
        <v>Databáze H11</v>
      </c>
      <c r="L781" s="3" t="s">
        <v>6383</v>
      </c>
      <c r="M781" s="3" t="s">
        <v>7513</v>
      </c>
      <c r="N781" s="20" t="s">
        <v>7530</v>
      </c>
      <c r="O781" s="3" t="s">
        <v>8898</v>
      </c>
      <c r="P781" s="18" t="str">
        <f t="shared" si="20"/>
        <v>Katalog NK</v>
      </c>
      <c r="Q781" s="18"/>
      <c r="R781" s="3" t="s">
        <v>8976</v>
      </c>
      <c r="S781" s="3"/>
      <c r="T781" s="3" t="s">
        <v>89</v>
      </c>
      <c r="U781" s="3">
        <v>1</v>
      </c>
      <c r="V781" s="3" t="s">
        <v>293</v>
      </c>
      <c r="W781" s="3" t="s">
        <v>8980</v>
      </c>
      <c r="X781" s="3" t="s">
        <v>271</v>
      </c>
      <c r="Y781" s="3" t="s">
        <v>271</v>
      </c>
      <c r="Z781" s="3" t="s">
        <v>133</v>
      </c>
      <c r="AA781" s="3">
        <v>0</v>
      </c>
      <c r="AB781" s="3">
        <v>2006</v>
      </c>
    </row>
    <row r="782" spans="1:28" x14ac:dyDescent="0.25">
      <c r="A782">
        <v>1023</v>
      </c>
      <c r="B782" s="3" t="s">
        <v>6067</v>
      </c>
      <c r="C782" s="3" t="s">
        <v>288</v>
      </c>
      <c r="D782" s="3" t="s">
        <v>161</v>
      </c>
      <c r="E782" s="4">
        <v>0</v>
      </c>
      <c r="F782" s="4">
        <v>1</v>
      </c>
      <c r="G782" s="4">
        <v>0</v>
      </c>
      <c r="H782" s="3" t="s">
        <v>6068</v>
      </c>
      <c r="I782" s="3" t="s">
        <v>6069</v>
      </c>
      <c r="J782" s="3" t="s">
        <v>6070</v>
      </c>
      <c r="K782" s="18" t="str">
        <f t="shared" si="21"/>
        <v>Databáze H11</v>
      </c>
      <c r="L782" s="3" t="s">
        <v>6071</v>
      </c>
      <c r="M782" s="3" t="s">
        <v>7513</v>
      </c>
      <c r="N782" s="20" t="s">
        <v>7971</v>
      </c>
      <c r="O782" s="3" t="s">
        <v>8628</v>
      </c>
      <c r="P782" s="18" t="str">
        <f t="shared" si="20"/>
        <v>Katalog NK</v>
      </c>
      <c r="Q782" s="18"/>
      <c r="R782" s="3" t="s">
        <v>8920</v>
      </c>
      <c r="S782" s="3"/>
      <c r="T782" s="3" t="s">
        <v>89</v>
      </c>
      <c r="U782" s="3">
        <v>1</v>
      </c>
      <c r="V782" s="3" t="s">
        <v>293</v>
      </c>
      <c r="W782" s="3" t="s">
        <v>8980</v>
      </c>
      <c r="X782" s="3" t="s">
        <v>1616</v>
      </c>
      <c r="Y782" s="3" t="s">
        <v>1616</v>
      </c>
      <c r="Z782" s="3" t="s">
        <v>716</v>
      </c>
      <c r="AA782" s="3">
        <v>0</v>
      </c>
      <c r="AB782" s="3">
        <v>2007</v>
      </c>
    </row>
    <row r="783" spans="1:28" x14ac:dyDescent="0.25">
      <c r="A783">
        <v>1030</v>
      </c>
      <c r="B783" s="3" t="s">
        <v>4993</v>
      </c>
      <c r="C783" s="3" t="s">
        <v>288</v>
      </c>
      <c r="D783" s="3" t="s">
        <v>161</v>
      </c>
      <c r="E783" s="4">
        <v>0</v>
      </c>
      <c r="F783" s="4">
        <v>1</v>
      </c>
      <c r="G783" s="4">
        <v>0</v>
      </c>
      <c r="H783" s="3" t="s">
        <v>4994</v>
      </c>
      <c r="I783" s="3" t="s">
        <v>4995</v>
      </c>
      <c r="J783" s="3" t="s">
        <v>4996</v>
      </c>
      <c r="K783" s="18" t="str">
        <f t="shared" si="21"/>
        <v>Databáze H11</v>
      </c>
      <c r="L783" s="3" t="s">
        <v>4997</v>
      </c>
      <c r="M783" s="3" t="s">
        <v>7512</v>
      </c>
      <c r="N783" s="20" t="s">
        <v>7975</v>
      </c>
      <c r="O783" s="3" t="s">
        <v>8627</v>
      </c>
      <c r="P783" s="18" t="str">
        <f t="shared" si="20"/>
        <v>Katalog NK</v>
      </c>
      <c r="Q783" s="18"/>
      <c r="R783" s="3"/>
      <c r="S783" s="3"/>
      <c r="T783" s="3" t="s">
        <v>89</v>
      </c>
      <c r="U783" s="3">
        <v>1</v>
      </c>
      <c r="V783" s="3" t="s">
        <v>4162</v>
      </c>
      <c r="W783" s="3" t="s">
        <v>8980</v>
      </c>
      <c r="X783" s="3" t="s">
        <v>879</v>
      </c>
      <c r="Y783" s="3" t="s">
        <v>4998</v>
      </c>
      <c r="Z783" s="3" t="s">
        <v>40</v>
      </c>
      <c r="AA783" s="3">
        <v>0</v>
      </c>
      <c r="AB783" s="3">
        <v>2007</v>
      </c>
    </row>
    <row r="784" spans="1:28" x14ac:dyDescent="0.25">
      <c r="A784">
        <v>115</v>
      </c>
      <c r="B784" s="3" t="s">
        <v>3238</v>
      </c>
      <c r="C784" s="3" t="s">
        <v>127</v>
      </c>
      <c r="D784" s="3" t="s">
        <v>20</v>
      </c>
      <c r="E784" s="4">
        <v>47.302</v>
      </c>
      <c r="F784" s="4">
        <v>1</v>
      </c>
      <c r="G784" s="4">
        <v>47.302</v>
      </c>
      <c r="H784" s="3" t="s">
        <v>3239</v>
      </c>
      <c r="I784" s="3" t="s">
        <v>3240</v>
      </c>
      <c r="J784" s="3" t="s">
        <v>3241</v>
      </c>
      <c r="K784" s="18" t="str">
        <f t="shared" si="21"/>
        <v>Databáze H11</v>
      </c>
      <c r="L784" s="3" t="s">
        <v>3238</v>
      </c>
      <c r="M784" s="3" t="s">
        <v>7513</v>
      </c>
      <c r="N784" s="19" t="s">
        <v>7563</v>
      </c>
      <c r="O784" s="3" t="s">
        <v>8626</v>
      </c>
      <c r="P784" s="18" t="str">
        <f t="shared" si="20"/>
        <v>Katalog NK</v>
      </c>
      <c r="Q784" s="3" t="s">
        <v>9167</v>
      </c>
      <c r="R784" s="3" t="s">
        <v>8919</v>
      </c>
      <c r="S784" s="3" t="s">
        <v>8999</v>
      </c>
      <c r="T784" s="3" t="s">
        <v>89</v>
      </c>
      <c r="U784" s="3">
        <v>1</v>
      </c>
      <c r="V784" s="3" t="s">
        <v>26</v>
      </c>
      <c r="W784" s="3" t="s">
        <v>8980</v>
      </c>
      <c r="X784" s="3" t="s">
        <v>2990</v>
      </c>
      <c r="Y784" s="3" t="s">
        <v>2990</v>
      </c>
      <c r="Z784" s="3" t="s">
        <v>40</v>
      </c>
      <c r="AA784" s="3">
        <v>0</v>
      </c>
      <c r="AB784" s="3">
        <v>2008</v>
      </c>
    </row>
    <row r="785" spans="1:28" x14ac:dyDescent="0.25">
      <c r="A785">
        <v>252</v>
      </c>
      <c r="B785" s="3" t="s">
        <v>4424</v>
      </c>
      <c r="C785" s="3" t="s">
        <v>19</v>
      </c>
      <c r="D785" s="3" t="s">
        <v>20</v>
      </c>
      <c r="E785" s="4">
        <v>46.579000000000001</v>
      </c>
      <c r="F785" s="4">
        <v>4.1000000000000002E-2</v>
      </c>
      <c r="G785" s="4">
        <v>1.927</v>
      </c>
      <c r="H785" s="3" t="s">
        <v>4425</v>
      </c>
      <c r="I785" s="3" t="s">
        <v>4426</v>
      </c>
      <c r="J785" s="3" t="s">
        <v>4427</v>
      </c>
      <c r="K785" s="18" t="str">
        <f t="shared" si="21"/>
        <v>Databáze H11</v>
      </c>
      <c r="L785" s="3" t="s">
        <v>3760</v>
      </c>
      <c r="M785" s="3" t="s">
        <v>7515</v>
      </c>
      <c r="N785" s="20" t="s">
        <v>7741</v>
      </c>
      <c r="O785" s="3" t="s">
        <v>8625</v>
      </c>
      <c r="P785" s="18" t="str">
        <f t="shared" si="20"/>
        <v>Katalog NK</v>
      </c>
      <c r="Q785" s="18"/>
      <c r="R785" s="3"/>
      <c r="S785" s="50" t="s">
        <v>9047</v>
      </c>
      <c r="T785" s="3" t="s">
        <v>66</v>
      </c>
      <c r="U785" s="3">
        <v>10</v>
      </c>
      <c r="V785" s="3" t="s">
        <v>26</v>
      </c>
      <c r="W785" s="3" t="s">
        <v>8980</v>
      </c>
      <c r="X785" s="3" t="s">
        <v>2425</v>
      </c>
      <c r="Y785" s="3" t="s">
        <v>2425</v>
      </c>
      <c r="Z785" s="3" t="s">
        <v>40</v>
      </c>
      <c r="AA785" s="3">
        <v>0</v>
      </c>
      <c r="AB785" s="3">
        <v>2007</v>
      </c>
    </row>
    <row r="786" spans="1:28" x14ac:dyDescent="0.25">
      <c r="A786">
        <v>279</v>
      </c>
      <c r="B786" s="3" t="s">
        <v>4147</v>
      </c>
      <c r="C786" s="3" t="s">
        <v>19</v>
      </c>
      <c r="D786" s="3" t="s">
        <v>20</v>
      </c>
      <c r="E786" s="4">
        <v>46.579000000000001</v>
      </c>
      <c r="F786" s="4">
        <v>0.03</v>
      </c>
      <c r="G786" s="4">
        <v>1.381</v>
      </c>
      <c r="H786" s="3" t="s">
        <v>4148</v>
      </c>
      <c r="I786" s="3" t="s">
        <v>4149</v>
      </c>
      <c r="J786" s="3" t="s">
        <v>4150</v>
      </c>
      <c r="K786" s="18" t="str">
        <f t="shared" si="21"/>
        <v>Databáze H11</v>
      </c>
      <c r="L786" s="3" t="s">
        <v>4151</v>
      </c>
      <c r="M786" s="3" t="s">
        <v>7515</v>
      </c>
      <c r="N786" s="20" t="s">
        <v>7763</v>
      </c>
      <c r="O786" s="3" t="s">
        <v>8624</v>
      </c>
      <c r="P786" s="18" t="str">
        <f t="shared" si="20"/>
        <v>Katalog NK</v>
      </c>
      <c r="Q786" s="3" t="s">
        <v>9167</v>
      </c>
      <c r="R786" s="49" t="s">
        <v>8975</v>
      </c>
      <c r="S786" s="3" t="s">
        <v>8999</v>
      </c>
      <c r="T786" s="3" t="s">
        <v>66</v>
      </c>
      <c r="U786" s="3">
        <v>10</v>
      </c>
      <c r="V786" s="3" t="s">
        <v>26</v>
      </c>
      <c r="W786" s="3" t="s">
        <v>8980</v>
      </c>
      <c r="X786" s="3" t="s">
        <v>1114</v>
      </c>
      <c r="Y786" s="3" t="s">
        <v>1114</v>
      </c>
      <c r="Z786" s="3" t="s">
        <v>40</v>
      </c>
      <c r="AA786" s="3">
        <v>0</v>
      </c>
      <c r="AB786" s="3">
        <v>2008</v>
      </c>
    </row>
    <row r="787" spans="1:28" x14ac:dyDescent="0.25">
      <c r="A787">
        <v>292</v>
      </c>
      <c r="B787" s="3" t="s">
        <v>2677</v>
      </c>
      <c r="C787" s="3" t="s">
        <v>19</v>
      </c>
      <c r="D787" s="3" t="s">
        <v>20</v>
      </c>
      <c r="E787" s="4">
        <v>46.579000000000001</v>
      </c>
      <c r="F787" s="4">
        <v>0.11600000000000001</v>
      </c>
      <c r="G787" s="4">
        <v>5.399</v>
      </c>
      <c r="H787" s="3" t="s">
        <v>2678</v>
      </c>
      <c r="I787" s="3" t="s">
        <v>2679</v>
      </c>
      <c r="J787" s="3" t="s">
        <v>2680</v>
      </c>
      <c r="K787" s="18" t="str">
        <f t="shared" si="21"/>
        <v>Databáze H11</v>
      </c>
      <c r="L787" s="3" t="s">
        <v>2681</v>
      </c>
      <c r="M787" s="3" t="s">
        <v>7515</v>
      </c>
      <c r="N787" s="20" t="s">
        <v>7763</v>
      </c>
      <c r="O787" s="3" t="s">
        <v>8624</v>
      </c>
      <c r="P787" s="18" t="str">
        <f t="shared" si="20"/>
        <v>Katalog NK</v>
      </c>
      <c r="Q787" s="18"/>
      <c r="R787" s="3"/>
      <c r="S787" s="50" t="s">
        <v>9048</v>
      </c>
      <c r="T787" s="3" t="s">
        <v>66</v>
      </c>
      <c r="U787" s="3">
        <v>10</v>
      </c>
      <c r="V787" s="3" t="s">
        <v>26</v>
      </c>
      <c r="W787" s="3" t="s">
        <v>8980</v>
      </c>
      <c r="X787" s="3" t="s">
        <v>2425</v>
      </c>
      <c r="Y787" s="3" t="s">
        <v>2425</v>
      </c>
      <c r="Z787" s="3" t="s">
        <v>40</v>
      </c>
      <c r="AA787" s="3">
        <v>0</v>
      </c>
      <c r="AB787" s="3">
        <v>2009</v>
      </c>
    </row>
    <row r="788" spans="1:28" x14ac:dyDescent="0.25">
      <c r="A788">
        <v>834</v>
      </c>
      <c r="B788" s="3" t="s">
        <v>5927</v>
      </c>
      <c r="C788" s="3" t="s">
        <v>288</v>
      </c>
      <c r="D788" s="3" t="s">
        <v>161</v>
      </c>
      <c r="E788" s="4">
        <v>0</v>
      </c>
      <c r="F788" s="4">
        <v>1</v>
      </c>
      <c r="G788" s="4">
        <v>0</v>
      </c>
      <c r="H788" s="3" t="s">
        <v>5928</v>
      </c>
      <c r="I788" s="3" t="s">
        <v>5929</v>
      </c>
      <c r="J788" s="3" t="s">
        <v>5930</v>
      </c>
      <c r="K788" s="18" t="str">
        <f t="shared" si="21"/>
        <v>Databáze H11</v>
      </c>
      <c r="L788" s="3" t="s">
        <v>5931</v>
      </c>
      <c r="M788" s="3" t="s">
        <v>7513</v>
      </c>
      <c r="N788" s="20" t="s">
        <v>7907</v>
      </c>
      <c r="O788" s="3" t="s">
        <v>8623</v>
      </c>
      <c r="P788" s="18" t="str">
        <f t="shared" si="20"/>
        <v>Katalog NK</v>
      </c>
      <c r="Q788" s="18"/>
      <c r="R788" s="3" t="s">
        <v>8961</v>
      </c>
      <c r="S788" s="3"/>
      <c r="T788" s="3" t="s">
        <v>73</v>
      </c>
      <c r="U788" s="3">
        <v>10</v>
      </c>
      <c r="V788" s="3" t="s">
        <v>293</v>
      </c>
      <c r="W788" s="3" t="s">
        <v>8980</v>
      </c>
      <c r="X788" s="3" t="s">
        <v>1092</v>
      </c>
      <c r="Y788" s="3" t="s">
        <v>1092</v>
      </c>
      <c r="Z788" s="3" t="s">
        <v>1489</v>
      </c>
      <c r="AA788" s="3">
        <v>0</v>
      </c>
      <c r="AB788" s="3">
        <v>2007</v>
      </c>
    </row>
    <row r="789" spans="1:28" x14ac:dyDescent="0.25">
      <c r="A789">
        <v>269</v>
      </c>
      <c r="B789" s="3" t="s">
        <v>3756</v>
      </c>
      <c r="C789" s="3" t="s">
        <v>19</v>
      </c>
      <c r="D789" s="3" t="s">
        <v>20</v>
      </c>
      <c r="E789" s="4">
        <v>46.579000000000001</v>
      </c>
      <c r="F789" s="4">
        <v>0.06</v>
      </c>
      <c r="G789" s="4">
        <v>2.7949999999999999</v>
      </c>
      <c r="H789" s="3" t="s">
        <v>3757</v>
      </c>
      <c r="I789" s="3" t="s">
        <v>3758</v>
      </c>
      <c r="J789" s="3" t="s">
        <v>3759</v>
      </c>
      <c r="K789" s="18" t="str">
        <f t="shared" si="21"/>
        <v>Databáze H11</v>
      </c>
      <c r="L789" s="3" t="s">
        <v>3760</v>
      </c>
      <c r="M789" s="3" t="s">
        <v>7515</v>
      </c>
      <c r="N789" s="20" t="s">
        <v>7758</v>
      </c>
      <c r="O789" s="3" t="s">
        <v>8622</v>
      </c>
      <c r="P789" s="18" t="str">
        <f t="shared" si="20"/>
        <v>Katalog NK</v>
      </c>
      <c r="Q789" s="3"/>
      <c r="R789" s="3"/>
      <c r="S789" s="50" t="s">
        <v>9047</v>
      </c>
      <c r="T789" s="3" t="s">
        <v>66</v>
      </c>
      <c r="U789" s="3">
        <v>10</v>
      </c>
      <c r="V789" s="3" t="s">
        <v>26</v>
      </c>
      <c r="W789" s="3" t="s">
        <v>8980</v>
      </c>
      <c r="X789" s="3" t="s">
        <v>2425</v>
      </c>
      <c r="Y789" s="3" t="s">
        <v>2425</v>
      </c>
      <c r="Z789" s="3" t="s">
        <v>40</v>
      </c>
      <c r="AA789" s="3">
        <v>0</v>
      </c>
      <c r="AB789" s="3">
        <v>2008</v>
      </c>
    </row>
    <row r="790" spans="1:28" x14ac:dyDescent="0.25">
      <c r="A790">
        <v>271</v>
      </c>
      <c r="B790" s="3" t="s">
        <v>4000</v>
      </c>
      <c r="C790" s="3" t="s">
        <v>127</v>
      </c>
      <c r="D790" s="3" t="s">
        <v>20</v>
      </c>
      <c r="E790" s="4">
        <v>46.579000000000001</v>
      </c>
      <c r="F790" s="4">
        <v>0.26700000000000002</v>
      </c>
      <c r="G790" s="4">
        <v>12.425000000000001</v>
      </c>
      <c r="H790" s="3" t="s">
        <v>4001</v>
      </c>
      <c r="I790" s="3" t="s">
        <v>4002</v>
      </c>
      <c r="J790" s="3" t="s">
        <v>4003</v>
      </c>
      <c r="K790" s="18" t="str">
        <f t="shared" si="21"/>
        <v>Databáze H11</v>
      </c>
      <c r="L790" s="3" t="s">
        <v>4000</v>
      </c>
      <c r="M790" s="3" t="s">
        <v>7513</v>
      </c>
      <c r="N790" s="20" t="s">
        <v>7608</v>
      </c>
      <c r="O790" s="3" t="s">
        <v>8621</v>
      </c>
      <c r="P790" s="18" t="str">
        <f t="shared" si="20"/>
        <v>Katalog NK</v>
      </c>
      <c r="Q790" s="18"/>
      <c r="R790" s="3" t="s">
        <v>8921</v>
      </c>
      <c r="S790" s="3" t="s">
        <v>9005</v>
      </c>
      <c r="T790" s="3" t="s">
        <v>73</v>
      </c>
      <c r="U790" s="3">
        <v>10</v>
      </c>
      <c r="V790" s="3" t="s">
        <v>26</v>
      </c>
      <c r="W790" s="3" t="s">
        <v>8980</v>
      </c>
      <c r="X790" s="3" t="s">
        <v>27</v>
      </c>
      <c r="Y790" s="3" t="s">
        <v>27</v>
      </c>
      <c r="Z790" s="3" t="s">
        <v>4004</v>
      </c>
      <c r="AA790" s="3">
        <v>0</v>
      </c>
      <c r="AB790" s="3">
        <v>2008</v>
      </c>
    </row>
    <row r="791" spans="1:28" x14ac:dyDescent="0.25">
      <c r="A791">
        <v>407</v>
      </c>
      <c r="B791" s="3" t="s">
        <v>5688</v>
      </c>
      <c r="C791" s="3" t="s">
        <v>19</v>
      </c>
      <c r="D791" s="3" t="s">
        <v>20</v>
      </c>
      <c r="E791" s="4">
        <v>21.175000000000001</v>
      </c>
      <c r="F791" s="4">
        <v>4.4999999999999998E-2</v>
      </c>
      <c r="G791" s="4">
        <v>0.95299999999999996</v>
      </c>
      <c r="H791" s="3" t="s">
        <v>5689</v>
      </c>
      <c r="I791" s="3" t="s">
        <v>5690</v>
      </c>
      <c r="J791" s="3" t="s">
        <v>5691</v>
      </c>
      <c r="K791" s="18" t="str">
        <f t="shared" si="21"/>
        <v>Databáze H11</v>
      </c>
      <c r="L791" s="3" t="s">
        <v>5692</v>
      </c>
      <c r="M791" s="3" t="s">
        <v>7513</v>
      </c>
      <c r="N791" s="20" t="s">
        <v>7809</v>
      </c>
      <c r="O791" s="3" t="s">
        <v>8620</v>
      </c>
      <c r="P791" s="18" t="str">
        <f t="shared" si="20"/>
        <v>Katalog NK</v>
      </c>
      <c r="Q791" s="18"/>
      <c r="R791" s="3" t="s">
        <v>8921</v>
      </c>
      <c r="S791" s="3" t="s">
        <v>9004</v>
      </c>
      <c r="T791" s="3" t="s">
        <v>622</v>
      </c>
      <c r="U791" s="3">
        <v>7</v>
      </c>
      <c r="V791" s="3" t="s">
        <v>47</v>
      </c>
      <c r="W791" s="3" t="s">
        <v>8980</v>
      </c>
      <c r="X791" s="3" t="s">
        <v>4163</v>
      </c>
      <c r="Y791" s="3" t="s">
        <v>4163</v>
      </c>
      <c r="Z791" s="3" t="s">
        <v>4165</v>
      </c>
      <c r="AA791" s="3">
        <v>0</v>
      </c>
      <c r="AB791" s="3">
        <v>2007</v>
      </c>
    </row>
    <row r="792" spans="1:28" x14ac:dyDescent="0.25">
      <c r="A792">
        <v>410</v>
      </c>
      <c r="B792" s="3" t="s">
        <v>3465</v>
      </c>
      <c r="C792" s="3" t="s">
        <v>127</v>
      </c>
      <c r="D792" s="3" t="s">
        <v>20</v>
      </c>
      <c r="E792" s="4">
        <v>21.175000000000001</v>
      </c>
      <c r="F792" s="4">
        <v>1</v>
      </c>
      <c r="G792" s="4">
        <v>21.175000000000001</v>
      </c>
      <c r="H792" s="3" t="s">
        <v>3466</v>
      </c>
      <c r="I792" s="3" t="s">
        <v>3467</v>
      </c>
      <c r="J792" s="3" t="s">
        <v>3468</v>
      </c>
      <c r="K792" s="18" t="str">
        <f t="shared" si="21"/>
        <v>Databáze H11</v>
      </c>
      <c r="L792" s="3" t="s">
        <v>3465</v>
      </c>
      <c r="M792" s="3" t="s">
        <v>7513</v>
      </c>
      <c r="N792" s="19" t="s">
        <v>7639</v>
      </c>
      <c r="O792" s="3" t="s">
        <v>8619</v>
      </c>
      <c r="P792" s="18" t="str">
        <f t="shared" si="20"/>
        <v>Katalog NK</v>
      </c>
      <c r="Q792" s="3" t="s">
        <v>9167</v>
      </c>
      <c r="R792" s="3" t="s">
        <v>8919</v>
      </c>
      <c r="S792" s="3" t="s">
        <v>8999</v>
      </c>
      <c r="T792" s="3" t="s">
        <v>277</v>
      </c>
      <c r="U792" s="3">
        <v>7</v>
      </c>
      <c r="V792" s="3" t="s">
        <v>47</v>
      </c>
      <c r="W792" s="3" t="s">
        <v>8980</v>
      </c>
      <c r="X792" s="3" t="s">
        <v>3469</v>
      </c>
      <c r="Y792" s="3" t="s">
        <v>3469</v>
      </c>
      <c r="Z792" s="3" t="s">
        <v>28</v>
      </c>
      <c r="AA792" s="3">
        <v>0</v>
      </c>
      <c r="AB792" s="3">
        <v>2008</v>
      </c>
    </row>
    <row r="793" spans="1:28" x14ac:dyDescent="0.25">
      <c r="A793">
        <v>1211</v>
      </c>
      <c r="B793" s="3" t="s">
        <v>3046</v>
      </c>
      <c r="C793" s="3" t="s">
        <v>288</v>
      </c>
      <c r="D793" s="3" t="s">
        <v>161</v>
      </c>
      <c r="E793" s="4">
        <v>0</v>
      </c>
      <c r="F793" s="4">
        <v>1</v>
      </c>
      <c r="G793" s="4">
        <v>0</v>
      </c>
      <c r="H793" s="3" t="s">
        <v>3047</v>
      </c>
      <c r="I793" s="3" t="s">
        <v>3048</v>
      </c>
      <c r="J793" s="3" t="s">
        <v>3049</v>
      </c>
      <c r="K793" s="18" t="str">
        <f t="shared" si="21"/>
        <v>Databáze H11</v>
      </c>
      <c r="L793" s="3" t="s">
        <v>3050</v>
      </c>
      <c r="M793" s="3" t="s">
        <v>7513</v>
      </c>
      <c r="N793" s="20" t="s">
        <v>8058</v>
      </c>
      <c r="O793" s="3" t="s">
        <v>8618</v>
      </c>
      <c r="P793" s="18" t="str">
        <f t="shared" si="20"/>
        <v>Katalog NK</v>
      </c>
      <c r="Q793" s="18"/>
      <c r="R793" s="3"/>
      <c r="S793" s="3"/>
      <c r="T793" s="3" t="s">
        <v>89</v>
      </c>
      <c r="U793" s="3">
        <v>1</v>
      </c>
      <c r="V793" s="3" t="s">
        <v>293</v>
      </c>
      <c r="W793" s="3" t="s">
        <v>8980</v>
      </c>
      <c r="X793" s="3" t="s">
        <v>1477</v>
      </c>
      <c r="Y793" s="3" t="s">
        <v>1477</v>
      </c>
      <c r="Z793" s="3" t="s">
        <v>40</v>
      </c>
      <c r="AA793" s="3">
        <v>0</v>
      </c>
      <c r="AB793" s="3">
        <v>2008</v>
      </c>
    </row>
    <row r="794" spans="1:28" x14ac:dyDescent="0.25">
      <c r="A794">
        <v>884</v>
      </c>
      <c r="B794" s="3" t="s">
        <v>5046</v>
      </c>
      <c r="C794" s="3" t="s">
        <v>288</v>
      </c>
      <c r="D794" s="3" t="s">
        <v>161</v>
      </c>
      <c r="E794" s="4">
        <v>0</v>
      </c>
      <c r="F794" s="4">
        <v>1</v>
      </c>
      <c r="G794" s="4">
        <v>0</v>
      </c>
      <c r="H794" s="3" t="s">
        <v>5047</v>
      </c>
      <c r="I794" s="3" t="s">
        <v>5048</v>
      </c>
      <c r="J794" s="3" t="s">
        <v>5049</v>
      </c>
      <c r="K794" s="18" t="str">
        <f t="shared" si="21"/>
        <v>Databáze H11</v>
      </c>
      <c r="L794" s="3" t="s">
        <v>5050</v>
      </c>
      <c r="M794" s="3" t="s">
        <v>7512</v>
      </c>
      <c r="N794" s="20" t="s">
        <v>7930</v>
      </c>
      <c r="O794" s="3" t="s">
        <v>8617</v>
      </c>
      <c r="P794" s="18" t="str">
        <f t="shared" si="20"/>
        <v>Katalog NK</v>
      </c>
      <c r="Q794" s="18"/>
      <c r="R794" s="3"/>
      <c r="S794" s="3"/>
      <c r="T794" s="3" t="s">
        <v>89</v>
      </c>
      <c r="U794" s="3">
        <v>1</v>
      </c>
      <c r="V794" s="3" t="s">
        <v>4162</v>
      </c>
      <c r="W794" s="3" t="s">
        <v>8980</v>
      </c>
      <c r="X794" s="3" t="s">
        <v>1446</v>
      </c>
      <c r="Y794" s="3" t="s">
        <v>1446</v>
      </c>
      <c r="Z794" s="3" t="s">
        <v>1462</v>
      </c>
      <c r="AA794" s="3">
        <v>0</v>
      </c>
      <c r="AB794" s="3">
        <v>2007</v>
      </c>
    </row>
    <row r="795" spans="1:28" x14ac:dyDescent="0.25">
      <c r="A795">
        <v>288</v>
      </c>
      <c r="B795" s="3" t="s">
        <v>1778</v>
      </c>
      <c r="C795" s="3" t="s">
        <v>19</v>
      </c>
      <c r="D795" s="3" t="s">
        <v>20</v>
      </c>
      <c r="E795" s="4">
        <v>46.579000000000001</v>
      </c>
      <c r="F795" s="4">
        <v>2.5999999999999999E-2</v>
      </c>
      <c r="G795" s="4">
        <v>1.2150000000000001</v>
      </c>
      <c r="H795" s="3" t="s">
        <v>1779</v>
      </c>
      <c r="I795" s="3" t="s">
        <v>1780</v>
      </c>
      <c r="J795" s="3" t="s">
        <v>1781</v>
      </c>
      <c r="K795" s="18" t="str">
        <f t="shared" si="21"/>
        <v>Databáze H11</v>
      </c>
      <c r="L795" s="3" t="s">
        <v>1782</v>
      </c>
      <c r="M795" s="3" t="s">
        <v>7513</v>
      </c>
      <c r="N795" s="20" t="s">
        <v>7767</v>
      </c>
      <c r="O795" s="3" t="s">
        <v>8615</v>
      </c>
      <c r="P795" s="18" t="str">
        <f t="shared" si="20"/>
        <v>Katalog NK</v>
      </c>
      <c r="Q795" s="18"/>
      <c r="R795" s="3" t="s">
        <v>8960</v>
      </c>
      <c r="S795" s="3" t="s">
        <v>8999</v>
      </c>
      <c r="T795" s="3" t="s">
        <v>73</v>
      </c>
      <c r="U795" s="3">
        <v>10</v>
      </c>
      <c r="V795" s="3" t="s">
        <v>26</v>
      </c>
      <c r="W795" s="3" t="s">
        <v>8980</v>
      </c>
      <c r="X795" s="3" t="s">
        <v>722</v>
      </c>
      <c r="Y795" s="3" t="s">
        <v>722</v>
      </c>
      <c r="Z795" s="3" t="s">
        <v>40</v>
      </c>
      <c r="AA795" s="3">
        <v>0</v>
      </c>
      <c r="AB795" s="3">
        <v>2009</v>
      </c>
    </row>
    <row r="796" spans="1:28" x14ac:dyDescent="0.25">
      <c r="A796">
        <v>1070</v>
      </c>
      <c r="B796" s="3" t="s">
        <v>4175</v>
      </c>
      <c r="C796" s="3" t="s">
        <v>288</v>
      </c>
      <c r="D796" s="3" t="s">
        <v>161</v>
      </c>
      <c r="E796" s="4">
        <v>0</v>
      </c>
      <c r="F796" s="4">
        <v>1</v>
      </c>
      <c r="G796" s="4">
        <v>0</v>
      </c>
      <c r="H796" s="3" t="s">
        <v>4176</v>
      </c>
      <c r="I796" s="3" t="s">
        <v>4177</v>
      </c>
      <c r="J796" s="3" t="s">
        <v>4178</v>
      </c>
      <c r="K796" s="18" t="str">
        <f t="shared" si="21"/>
        <v>Databáze H11</v>
      </c>
      <c r="L796" s="3" t="s">
        <v>4179</v>
      </c>
      <c r="M796" s="3" t="s">
        <v>7513</v>
      </c>
      <c r="N796" s="20" t="s">
        <v>7991</v>
      </c>
      <c r="O796" s="3" t="s">
        <v>8614</v>
      </c>
      <c r="P796" s="18" t="str">
        <f t="shared" si="20"/>
        <v>Katalog NK</v>
      </c>
      <c r="Q796" s="18"/>
      <c r="R796" s="3" t="s">
        <v>8959</v>
      </c>
      <c r="S796" s="3"/>
      <c r="T796" s="3" t="s">
        <v>73</v>
      </c>
      <c r="U796" s="3">
        <v>10</v>
      </c>
      <c r="V796" s="3" t="s">
        <v>293</v>
      </c>
      <c r="W796" s="3" t="s">
        <v>8980</v>
      </c>
      <c r="X796" s="3" t="s">
        <v>1025</v>
      </c>
      <c r="Y796" s="3" t="s">
        <v>1025</v>
      </c>
      <c r="Z796" s="3" t="s">
        <v>40</v>
      </c>
      <c r="AA796" s="3">
        <v>0</v>
      </c>
      <c r="AB796" s="3">
        <v>2007</v>
      </c>
    </row>
    <row r="797" spans="1:28" x14ac:dyDescent="0.25">
      <c r="A797">
        <v>345</v>
      </c>
      <c r="B797" s="3" t="s">
        <v>600</v>
      </c>
      <c r="C797" s="3" t="s">
        <v>19</v>
      </c>
      <c r="D797" s="3" t="s">
        <v>20</v>
      </c>
      <c r="E797" s="4">
        <v>46.579000000000001</v>
      </c>
      <c r="F797" s="4">
        <v>1.7999999999999999E-2</v>
      </c>
      <c r="G797" s="4">
        <v>0.82899999999999996</v>
      </c>
      <c r="H797" s="3" t="s">
        <v>601</v>
      </c>
      <c r="I797" s="3" t="s">
        <v>602</v>
      </c>
      <c r="J797" s="3" t="s">
        <v>603</v>
      </c>
      <c r="K797" s="18" t="str">
        <f t="shared" si="21"/>
        <v>Databáze H11</v>
      </c>
      <c r="L797" s="3" t="s">
        <v>604</v>
      </c>
      <c r="M797" s="3" t="s">
        <v>7512</v>
      </c>
      <c r="N797" s="20" t="s">
        <v>7795</v>
      </c>
      <c r="O797" s="3" t="s">
        <v>8613</v>
      </c>
      <c r="P797" s="18" t="str">
        <f t="shared" si="20"/>
        <v>Katalog NK</v>
      </c>
      <c r="Q797" s="18"/>
      <c r="R797" s="3" t="s">
        <v>8926</v>
      </c>
      <c r="S797" s="3" t="s">
        <v>8999</v>
      </c>
      <c r="T797" s="3" t="s">
        <v>25</v>
      </c>
      <c r="U797" s="3">
        <v>10</v>
      </c>
      <c r="V797" s="3" t="s">
        <v>26</v>
      </c>
      <c r="W797" s="3" t="s">
        <v>8980</v>
      </c>
      <c r="X797" s="3" t="s">
        <v>27</v>
      </c>
      <c r="Y797" s="3" t="s">
        <v>27</v>
      </c>
      <c r="Z797" s="3" t="s">
        <v>344</v>
      </c>
      <c r="AA797" s="3">
        <v>0</v>
      </c>
      <c r="AB797" s="3">
        <v>2010</v>
      </c>
    </row>
    <row r="798" spans="1:28" x14ac:dyDescent="0.25">
      <c r="A798">
        <v>1268</v>
      </c>
      <c r="B798" s="3" t="s">
        <v>3565</v>
      </c>
      <c r="C798" s="3" t="s">
        <v>288</v>
      </c>
      <c r="D798" s="3" t="s">
        <v>161</v>
      </c>
      <c r="E798" s="4">
        <v>0</v>
      </c>
      <c r="F798" s="4">
        <v>1</v>
      </c>
      <c r="G798" s="4">
        <v>0</v>
      </c>
      <c r="H798" s="3" t="s">
        <v>3566</v>
      </c>
      <c r="I798" s="3" t="s">
        <v>3567</v>
      </c>
      <c r="J798" s="3" t="s">
        <v>3568</v>
      </c>
      <c r="K798" s="18" t="str">
        <f t="shared" si="21"/>
        <v>Databáze H11</v>
      </c>
      <c r="L798" s="3" t="s">
        <v>2956</v>
      </c>
      <c r="M798" s="3" t="s">
        <v>7513</v>
      </c>
      <c r="N798" s="20" t="s">
        <v>8079</v>
      </c>
      <c r="O798" s="3" t="s">
        <v>8612</v>
      </c>
      <c r="P798" s="18" t="str">
        <f t="shared" si="20"/>
        <v>Katalog NK</v>
      </c>
      <c r="Q798" s="18"/>
      <c r="R798" s="3" t="s">
        <v>8920</v>
      </c>
      <c r="S798" s="3"/>
      <c r="T798" s="3" t="s">
        <v>146</v>
      </c>
      <c r="U798" s="3">
        <v>10</v>
      </c>
      <c r="V798" s="3" t="s">
        <v>293</v>
      </c>
      <c r="W798" s="3" t="s">
        <v>8980</v>
      </c>
      <c r="X798" s="3" t="s">
        <v>366</v>
      </c>
      <c r="Y798" s="3" t="s">
        <v>366</v>
      </c>
      <c r="Z798" s="3" t="s">
        <v>60</v>
      </c>
      <c r="AA798" s="3">
        <v>0</v>
      </c>
      <c r="AB798" s="3">
        <v>2008</v>
      </c>
    </row>
    <row r="799" spans="1:28" x14ac:dyDescent="0.25">
      <c r="A799">
        <v>837</v>
      </c>
      <c r="B799" s="3" t="s">
        <v>4400</v>
      </c>
      <c r="C799" s="3" t="s">
        <v>288</v>
      </c>
      <c r="D799" s="3" t="s">
        <v>161</v>
      </c>
      <c r="E799" s="4">
        <v>0</v>
      </c>
      <c r="F799" s="4">
        <v>1</v>
      </c>
      <c r="G799" s="4">
        <v>0</v>
      </c>
      <c r="H799" s="3" t="s">
        <v>4401</v>
      </c>
      <c r="I799" s="3" t="s">
        <v>4402</v>
      </c>
      <c r="J799" s="3" t="s">
        <v>4403</v>
      </c>
      <c r="K799" s="18" t="str">
        <f t="shared" si="21"/>
        <v>Databáze H11</v>
      </c>
      <c r="L799" s="3" t="s">
        <v>4404</v>
      </c>
      <c r="M799" s="3" t="s">
        <v>7513</v>
      </c>
      <c r="N799" s="20" t="s">
        <v>7910</v>
      </c>
      <c r="O799" s="3" t="s">
        <v>8611</v>
      </c>
      <c r="P799" s="18" t="str">
        <f t="shared" si="20"/>
        <v>Katalog NK</v>
      </c>
      <c r="Q799" s="18"/>
      <c r="R799" s="3" t="s">
        <v>8920</v>
      </c>
      <c r="S799" s="3"/>
      <c r="T799" s="3" t="s">
        <v>1554</v>
      </c>
      <c r="U799" s="3">
        <v>3</v>
      </c>
      <c r="V799" s="3" t="s">
        <v>293</v>
      </c>
      <c r="W799" s="3" t="s">
        <v>8980</v>
      </c>
      <c r="X799" s="3" t="s">
        <v>1446</v>
      </c>
      <c r="Y799" s="3" t="s">
        <v>1446</v>
      </c>
      <c r="Z799" s="3" t="s">
        <v>1462</v>
      </c>
      <c r="AA799" s="3">
        <v>0</v>
      </c>
      <c r="AB799" s="3">
        <v>2007</v>
      </c>
    </row>
    <row r="800" spans="1:28" x14ac:dyDescent="0.25">
      <c r="A800">
        <v>838</v>
      </c>
      <c r="B800" s="3" t="s">
        <v>4694</v>
      </c>
      <c r="C800" s="3" t="s">
        <v>288</v>
      </c>
      <c r="D800" s="3" t="s">
        <v>161</v>
      </c>
      <c r="E800" s="4">
        <v>0</v>
      </c>
      <c r="F800" s="4">
        <v>1</v>
      </c>
      <c r="G800" s="4">
        <v>0</v>
      </c>
      <c r="H800" s="3" t="s">
        <v>4695</v>
      </c>
      <c r="I800" s="3" t="s">
        <v>4696</v>
      </c>
      <c r="J800" s="3" t="s">
        <v>4697</v>
      </c>
      <c r="K800" s="18" t="str">
        <f t="shared" si="21"/>
        <v>Databáze H11</v>
      </c>
      <c r="L800" s="3" t="s">
        <v>4404</v>
      </c>
      <c r="M800" s="3" t="s">
        <v>7513</v>
      </c>
      <c r="N800" s="20" t="s">
        <v>7910</v>
      </c>
      <c r="O800" s="3" t="s">
        <v>8611</v>
      </c>
      <c r="P800" s="18" t="str">
        <f t="shared" si="20"/>
        <v>Katalog NK</v>
      </c>
      <c r="Q800" s="18"/>
      <c r="R800" s="3" t="s">
        <v>8920</v>
      </c>
      <c r="S800" s="3"/>
      <c r="T800" s="3" t="s">
        <v>1554</v>
      </c>
      <c r="U800" s="3">
        <v>3</v>
      </c>
      <c r="V800" s="3" t="s">
        <v>293</v>
      </c>
      <c r="W800" s="3" t="s">
        <v>8980</v>
      </c>
      <c r="X800" s="3" t="s">
        <v>1446</v>
      </c>
      <c r="Y800" s="3" t="s">
        <v>1461</v>
      </c>
      <c r="Z800" s="3" t="s">
        <v>1462</v>
      </c>
      <c r="AA800" s="3">
        <v>0</v>
      </c>
      <c r="AB800" s="3">
        <v>2007</v>
      </c>
    </row>
    <row r="801" spans="1:28" x14ac:dyDescent="0.25">
      <c r="A801">
        <v>870</v>
      </c>
      <c r="B801" s="3" t="s">
        <v>4594</v>
      </c>
      <c r="C801" s="3" t="s">
        <v>288</v>
      </c>
      <c r="D801" s="3" t="s">
        <v>161</v>
      </c>
      <c r="E801" s="4">
        <v>0</v>
      </c>
      <c r="F801" s="4">
        <v>1</v>
      </c>
      <c r="G801" s="4">
        <v>0</v>
      </c>
      <c r="H801" s="3" t="s">
        <v>4595</v>
      </c>
      <c r="I801" s="3" t="s">
        <v>4596</v>
      </c>
      <c r="J801" s="3" t="s">
        <v>4597</v>
      </c>
      <c r="K801" s="18" t="str">
        <f t="shared" si="21"/>
        <v>Databáze H11</v>
      </c>
      <c r="L801" s="3" t="s">
        <v>4598</v>
      </c>
      <c r="M801" s="3" t="s">
        <v>7513</v>
      </c>
      <c r="N801" s="20" t="s">
        <v>7910</v>
      </c>
      <c r="O801" s="3" t="s">
        <v>8611</v>
      </c>
      <c r="P801" s="18" t="str">
        <f t="shared" si="20"/>
        <v>Katalog NK</v>
      </c>
      <c r="Q801" s="18"/>
      <c r="R801" s="3" t="s">
        <v>8920</v>
      </c>
      <c r="S801" s="3"/>
      <c r="T801" s="3" t="s">
        <v>1554</v>
      </c>
      <c r="U801" s="3">
        <v>3</v>
      </c>
      <c r="V801" s="3" t="s">
        <v>293</v>
      </c>
      <c r="W801" s="3" t="s">
        <v>8980</v>
      </c>
      <c r="X801" s="3" t="s">
        <v>425</v>
      </c>
      <c r="Y801" s="3" t="s">
        <v>425</v>
      </c>
      <c r="Z801" s="3" t="s">
        <v>4247</v>
      </c>
      <c r="AA801" s="3">
        <v>0</v>
      </c>
      <c r="AB801" s="3">
        <v>2007</v>
      </c>
    </row>
    <row r="802" spans="1:28" x14ac:dyDescent="0.25">
      <c r="A802">
        <v>935</v>
      </c>
      <c r="B802" s="3" t="s">
        <v>6119</v>
      </c>
      <c r="C802" s="3" t="s">
        <v>288</v>
      </c>
      <c r="D802" s="3" t="s">
        <v>161</v>
      </c>
      <c r="E802" s="4">
        <v>0</v>
      </c>
      <c r="F802" s="4">
        <v>1</v>
      </c>
      <c r="G802" s="4">
        <v>0</v>
      </c>
      <c r="H802" s="3" t="s">
        <v>6120</v>
      </c>
      <c r="I802" s="3" t="s">
        <v>6121</v>
      </c>
      <c r="J802" s="3" t="s">
        <v>6122</v>
      </c>
      <c r="K802" s="18" t="str">
        <f t="shared" si="21"/>
        <v>Databáze H11</v>
      </c>
      <c r="L802" s="3" t="s">
        <v>4404</v>
      </c>
      <c r="M802" s="3" t="s">
        <v>7513</v>
      </c>
      <c r="N802" s="20" t="s">
        <v>7910</v>
      </c>
      <c r="O802" s="3" t="s">
        <v>8611</v>
      </c>
      <c r="P802" s="18" t="str">
        <f t="shared" si="20"/>
        <v>Katalog NK</v>
      </c>
      <c r="Q802" s="18"/>
      <c r="R802" s="3" t="s">
        <v>8920</v>
      </c>
      <c r="S802" s="3"/>
      <c r="T802" s="3" t="s">
        <v>89</v>
      </c>
      <c r="U802" s="3">
        <v>1</v>
      </c>
      <c r="V802" s="3" t="s">
        <v>293</v>
      </c>
      <c r="W802" s="3" t="s">
        <v>8980</v>
      </c>
      <c r="X802" s="3" t="s">
        <v>159</v>
      </c>
      <c r="Y802" s="3" t="s">
        <v>159</v>
      </c>
      <c r="Z802" s="3" t="s">
        <v>4247</v>
      </c>
      <c r="AA802" s="3">
        <v>0</v>
      </c>
      <c r="AB802" s="3">
        <v>2007</v>
      </c>
    </row>
    <row r="803" spans="1:28" x14ac:dyDescent="0.25">
      <c r="A803">
        <v>936</v>
      </c>
      <c r="B803" s="3" t="s">
        <v>5471</v>
      </c>
      <c r="C803" s="3" t="s">
        <v>288</v>
      </c>
      <c r="D803" s="3" t="s">
        <v>161</v>
      </c>
      <c r="E803" s="4">
        <v>0</v>
      </c>
      <c r="F803" s="4">
        <v>1</v>
      </c>
      <c r="G803" s="4">
        <v>0</v>
      </c>
      <c r="H803" s="3" t="s">
        <v>5472</v>
      </c>
      <c r="I803" s="3" t="s">
        <v>5473</v>
      </c>
      <c r="J803" s="3" t="s">
        <v>5474</v>
      </c>
      <c r="K803" s="18" t="str">
        <f t="shared" si="21"/>
        <v>Databáze H11</v>
      </c>
      <c r="L803" s="3" t="s">
        <v>4404</v>
      </c>
      <c r="M803" s="3" t="s">
        <v>7513</v>
      </c>
      <c r="N803" s="20" t="s">
        <v>7910</v>
      </c>
      <c r="O803" s="3" t="s">
        <v>8611</v>
      </c>
      <c r="P803" s="18" t="str">
        <f t="shared" si="20"/>
        <v>Katalog NK</v>
      </c>
      <c r="Q803" s="18"/>
      <c r="R803" s="3" t="s">
        <v>8920</v>
      </c>
      <c r="S803" s="3"/>
      <c r="T803" s="3" t="s">
        <v>89</v>
      </c>
      <c r="U803" s="3">
        <v>1</v>
      </c>
      <c r="V803" s="3" t="s">
        <v>293</v>
      </c>
      <c r="W803" s="3" t="s">
        <v>8980</v>
      </c>
      <c r="X803" s="3" t="s">
        <v>1183</v>
      </c>
      <c r="Y803" s="3" t="s">
        <v>1184</v>
      </c>
      <c r="Z803" s="3" t="s">
        <v>4247</v>
      </c>
      <c r="AA803" s="3">
        <v>0</v>
      </c>
      <c r="AB803" s="3">
        <v>2007</v>
      </c>
    </row>
    <row r="804" spans="1:28" x14ac:dyDescent="0.25">
      <c r="A804">
        <v>937</v>
      </c>
      <c r="B804" s="3" t="s">
        <v>5658</v>
      </c>
      <c r="C804" s="3" t="s">
        <v>288</v>
      </c>
      <c r="D804" s="3" t="s">
        <v>161</v>
      </c>
      <c r="E804" s="4">
        <v>0</v>
      </c>
      <c r="F804" s="4">
        <v>1</v>
      </c>
      <c r="G804" s="4">
        <v>0</v>
      </c>
      <c r="H804" s="3" t="s">
        <v>5659</v>
      </c>
      <c r="I804" s="3" t="s">
        <v>5660</v>
      </c>
      <c r="J804" s="3" t="s">
        <v>5661</v>
      </c>
      <c r="K804" s="18" t="str">
        <f t="shared" si="21"/>
        <v>Databáze H11</v>
      </c>
      <c r="L804" s="3" t="s">
        <v>4404</v>
      </c>
      <c r="M804" s="3" t="s">
        <v>7513</v>
      </c>
      <c r="N804" s="20" t="s">
        <v>7910</v>
      </c>
      <c r="O804" s="3" t="s">
        <v>8611</v>
      </c>
      <c r="P804" s="18" t="str">
        <f t="shared" si="20"/>
        <v>Katalog NK</v>
      </c>
      <c r="Q804" s="18"/>
      <c r="R804" s="3" t="s">
        <v>8920</v>
      </c>
      <c r="S804" s="3"/>
      <c r="T804" s="3" t="s">
        <v>89</v>
      </c>
      <c r="U804" s="3">
        <v>1</v>
      </c>
      <c r="V804" s="3" t="s">
        <v>293</v>
      </c>
      <c r="W804" s="3" t="s">
        <v>8980</v>
      </c>
      <c r="X804" s="3" t="s">
        <v>1183</v>
      </c>
      <c r="Y804" s="3" t="s">
        <v>5466</v>
      </c>
      <c r="Z804" s="3" t="s">
        <v>4247</v>
      </c>
      <c r="AA804" s="3">
        <v>0</v>
      </c>
      <c r="AB804" s="3">
        <v>2007</v>
      </c>
    </row>
    <row r="805" spans="1:28" x14ac:dyDescent="0.25">
      <c r="A805">
        <v>85</v>
      </c>
      <c r="B805" s="3" t="s">
        <v>2526</v>
      </c>
      <c r="C805" s="3" t="s">
        <v>127</v>
      </c>
      <c r="D805" s="3" t="s">
        <v>20</v>
      </c>
      <c r="E805" s="4">
        <v>47.302</v>
      </c>
      <c r="F805" s="4">
        <v>0.97</v>
      </c>
      <c r="G805" s="4">
        <v>45.893999999999998</v>
      </c>
      <c r="H805" s="3" t="s">
        <v>4038</v>
      </c>
      <c r="I805" s="3" t="s">
        <v>4039</v>
      </c>
      <c r="J805" s="3" t="s">
        <v>4040</v>
      </c>
      <c r="K805" s="18" t="str">
        <f t="shared" si="21"/>
        <v>Databáze H11</v>
      </c>
      <c r="L805" s="3" t="s">
        <v>2526</v>
      </c>
      <c r="M805" s="3" t="s">
        <v>7513</v>
      </c>
      <c r="N805" s="20" t="s">
        <v>7552</v>
      </c>
      <c r="O805" s="3" t="s">
        <v>8610</v>
      </c>
      <c r="P805" s="18" t="str">
        <f t="shared" si="20"/>
        <v>Katalog NK</v>
      </c>
      <c r="Q805" s="18"/>
      <c r="R805" s="3" t="s">
        <v>8924</v>
      </c>
      <c r="S805" s="3" t="s">
        <v>8999</v>
      </c>
      <c r="T805" s="3" t="s">
        <v>89</v>
      </c>
      <c r="U805" s="3">
        <v>1</v>
      </c>
      <c r="V805" s="3" t="s">
        <v>26</v>
      </c>
      <c r="W805" s="3" t="s">
        <v>8980</v>
      </c>
      <c r="X805" s="3" t="s">
        <v>4041</v>
      </c>
      <c r="Y805" s="3" t="s">
        <v>4041</v>
      </c>
      <c r="Z805" s="3" t="s">
        <v>958</v>
      </c>
      <c r="AA805" s="3">
        <v>0</v>
      </c>
      <c r="AB805" s="3">
        <v>2008</v>
      </c>
    </row>
    <row r="806" spans="1:28" x14ac:dyDescent="0.25">
      <c r="A806">
        <v>248</v>
      </c>
      <c r="B806" s="3" t="s">
        <v>4216</v>
      </c>
      <c r="C806" s="3" t="s">
        <v>127</v>
      </c>
      <c r="D806" s="3" t="s">
        <v>20</v>
      </c>
      <c r="E806" s="4">
        <v>46.579000000000001</v>
      </c>
      <c r="F806" s="4">
        <v>1</v>
      </c>
      <c r="G806" s="4">
        <v>46.579000000000001</v>
      </c>
      <c r="H806" s="3" t="s">
        <v>4217</v>
      </c>
      <c r="I806" s="3" t="s">
        <v>4218</v>
      </c>
      <c r="J806" s="3" t="s">
        <v>4219</v>
      </c>
      <c r="K806" s="18" t="str">
        <f t="shared" si="21"/>
        <v>Databáze H11</v>
      </c>
      <c r="L806" s="3" t="s">
        <v>4216</v>
      </c>
      <c r="M806" s="3" t="s">
        <v>7515</v>
      </c>
      <c r="N806" s="20" t="s">
        <v>7598</v>
      </c>
      <c r="O806" s="3" t="s">
        <v>8609</v>
      </c>
      <c r="P806" s="18" t="str">
        <f t="shared" si="20"/>
        <v>Katalog NK</v>
      </c>
      <c r="Q806" s="18"/>
      <c r="R806" s="3"/>
      <c r="S806" s="3" t="s">
        <v>8999</v>
      </c>
      <c r="T806" s="3" t="s">
        <v>236</v>
      </c>
      <c r="U806" s="3">
        <v>10</v>
      </c>
      <c r="V806" s="3" t="s">
        <v>26</v>
      </c>
      <c r="W806" s="3" t="s">
        <v>8980</v>
      </c>
      <c r="X806" s="3" t="s">
        <v>404</v>
      </c>
      <c r="Y806" s="3" t="s">
        <v>404</v>
      </c>
      <c r="Z806" s="3" t="s">
        <v>40</v>
      </c>
      <c r="AA806" s="3">
        <v>0</v>
      </c>
      <c r="AB806" s="3">
        <v>2007</v>
      </c>
    </row>
    <row r="807" spans="1:28" x14ac:dyDescent="0.25">
      <c r="A807">
        <v>67</v>
      </c>
      <c r="B807" s="3" t="s">
        <v>4974</v>
      </c>
      <c r="C807" s="3" t="s">
        <v>127</v>
      </c>
      <c r="D807" s="3" t="s">
        <v>20</v>
      </c>
      <c r="E807" s="4">
        <v>47.302</v>
      </c>
      <c r="F807" s="4">
        <v>1</v>
      </c>
      <c r="G807" s="4">
        <v>47.302</v>
      </c>
      <c r="H807" s="3" t="s">
        <v>4975</v>
      </c>
      <c r="I807" s="3" t="s">
        <v>4976</v>
      </c>
      <c r="J807" s="3" t="s">
        <v>4977</v>
      </c>
      <c r="K807" s="18" t="str">
        <f t="shared" si="21"/>
        <v>Databáze H11</v>
      </c>
      <c r="L807" s="3" t="s">
        <v>4974</v>
      </c>
      <c r="M807" s="3" t="s">
        <v>7513</v>
      </c>
      <c r="N807" s="20" t="s">
        <v>7542</v>
      </c>
      <c r="O807" s="3" t="s">
        <v>8608</v>
      </c>
      <c r="P807" s="18" t="str">
        <f t="shared" si="20"/>
        <v>Katalog NK</v>
      </c>
      <c r="Q807" s="18"/>
      <c r="R807" s="3" t="s">
        <v>8931</v>
      </c>
      <c r="S807" s="3" t="s">
        <v>8999</v>
      </c>
      <c r="T807" s="3" t="s">
        <v>89</v>
      </c>
      <c r="U807" s="3">
        <v>1</v>
      </c>
      <c r="V807" s="3" t="s">
        <v>26</v>
      </c>
      <c r="W807" s="3" t="s">
        <v>8980</v>
      </c>
      <c r="X807" s="3" t="s">
        <v>4978</v>
      </c>
      <c r="Y807" s="3" t="s">
        <v>4978</v>
      </c>
      <c r="Z807" s="3" t="s">
        <v>40</v>
      </c>
      <c r="AA807" s="3">
        <v>0</v>
      </c>
      <c r="AB807" s="3">
        <v>2007</v>
      </c>
    </row>
    <row r="808" spans="1:28" x14ac:dyDescent="0.25">
      <c r="A808">
        <v>234</v>
      </c>
      <c r="B808" s="3" t="s">
        <v>4266</v>
      </c>
      <c r="C808" s="3" t="s">
        <v>127</v>
      </c>
      <c r="D808" s="3" t="s">
        <v>20</v>
      </c>
      <c r="E808" s="4">
        <v>46.579000000000001</v>
      </c>
      <c r="F808" s="4">
        <v>0.5</v>
      </c>
      <c r="G808" s="4">
        <v>23.289000000000001</v>
      </c>
      <c r="H808" s="3" t="s">
        <v>4267</v>
      </c>
      <c r="I808" s="3" t="s">
        <v>4268</v>
      </c>
      <c r="J808" s="3" t="s">
        <v>4269</v>
      </c>
      <c r="K808" s="18" t="str">
        <f t="shared" si="21"/>
        <v>Databáze H11</v>
      </c>
      <c r="L808" s="3" t="s">
        <v>4266</v>
      </c>
      <c r="M808" s="3" t="s">
        <v>7513</v>
      </c>
      <c r="N808" s="20" t="s">
        <v>7593</v>
      </c>
      <c r="O808" s="3" t="s">
        <v>8607</v>
      </c>
      <c r="P808" s="18" t="str">
        <f t="shared" si="20"/>
        <v>Katalog NK</v>
      </c>
      <c r="Q808" s="18"/>
      <c r="R808" s="3" t="s">
        <v>8931</v>
      </c>
      <c r="S808" s="3" t="s">
        <v>8999</v>
      </c>
      <c r="T808" s="3" t="s">
        <v>73</v>
      </c>
      <c r="U808" s="3">
        <v>10</v>
      </c>
      <c r="V808" s="3" t="s">
        <v>26</v>
      </c>
      <c r="W808" s="3" t="s">
        <v>8980</v>
      </c>
      <c r="X808" s="3" t="s">
        <v>1488</v>
      </c>
      <c r="Y808" s="3" t="s">
        <v>1488</v>
      </c>
      <c r="Z808" s="3" t="s">
        <v>4270</v>
      </c>
      <c r="AA808" s="3">
        <v>0</v>
      </c>
      <c r="AB808" s="3">
        <v>2007</v>
      </c>
    </row>
    <row r="809" spans="1:28" x14ac:dyDescent="0.25">
      <c r="A809">
        <v>898</v>
      </c>
      <c r="B809" s="3" t="s">
        <v>3118</v>
      </c>
      <c r="C809" s="3" t="s">
        <v>288</v>
      </c>
      <c r="D809" s="3" t="s">
        <v>161</v>
      </c>
      <c r="E809" s="4">
        <v>0</v>
      </c>
      <c r="F809" s="4">
        <v>1</v>
      </c>
      <c r="G809" s="4">
        <v>0</v>
      </c>
      <c r="H809" s="3" t="s">
        <v>4745</v>
      </c>
      <c r="I809" s="3" t="s">
        <v>4746</v>
      </c>
      <c r="J809" s="3" t="s">
        <v>4747</v>
      </c>
      <c r="K809" s="18" t="str">
        <f t="shared" si="21"/>
        <v>Databáze H11</v>
      </c>
      <c r="L809" s="3" t="s">
        <v>4693</v>
      </c>
      <c r="M809" s="3" t="s">
        <v>7513</v>
      </c>
      <c r="N809" s="20" t="s">
        <v>7934</v>
      </c>
      <c r="O809" s="3" t="s">
        <v>8606</v>
      </c>
      <c r="P809" s="18" t="str">
        <f t="shared" si="20"/>
        <v>Katalog NK</v>
      </c>
      <c r="Q809" s="18"/>
      <c r="R809" s="3" t="s">
        <v>8920</v>
      </c>
      <c r="S809" s="3"/>
      <c r="T809" s="3" t="s">
        <v>89</v>
      </c>
      <c r="U809" s="3">
        <v>1</v>
      </c>
      <c r="V809" s="3" t="s">
        <v>293</v>
      </c>
      <c r="W809" s="3" t="s">
        <v>8980</v>
      </c>
      <c r="X809" s="3" t="s">
        <v>935</v>
      </c>
      <c r="Y809" s="3" t="s">
        <v>935</v>
      </c>
      <c r="Z809" s="3" t="s">
        <v>28</v>
      </c>
      <c r="AA809" s="3">
        <v>0</v>
      </c>
      <c r="AB809" s="3">
        <v>2007</v>
      </c>
    </row>
    <row r="810" spans="1:28" x14ac:dyDescent="0.25">
      <c r="A810">
        <v>1061</v>
      </c>
      <c r="B810" s="3" t="s">
        <v>3118</v>
      </c>
      <c r="C810" s="3" t="s">
        <v>288</v>
      </c>
      <c r="D810" s="3" t="s">
        <v>161</v>
      </c>
      <c r="E810" s="4">
        <v>0</v>
      </c>
      <c r="F810" s="4">
        <v>1</v>
      </c>
      <c r="G810" s="4">
        <v>0</v>
      </c>
      <c r="H810" s="3" t="s">
        <v>4742</v>
      </c>
      <c r="I810" s="3" t="s">
        <v>4743</v>
      </c>
      <c r="J810" s="3" t="s">
        <v>4744</v>
      </c>
      <c r="K810" s="18" t="str">
        <f t="shared" si="21"/>
        <v>Databáze H11</v>
      </c>
      <c r="L810" s="3" t="s">
        <v>4693</v>
      </c>
      <c r="M810" s="3" t="s">
        <v>7513</v>
      </c>
      <c r="N810" s="20" t="s">
        <v>7934</v>
      </c>
      <c r="O810" s="3" t="s">
        <v>8606</v>
      </c>
      <c r="P810" s="18" t="str">
        <f t="shared" si="20"/>
        <v>Katalog NK</v>
      </c>
      <c r="Q810" s="18"/>
      <c r="R810" s="3" t="s">
        <v>8920</v>
      </c>
      <c r="S810" s="3"/>
      <c r="T810" s="3" t="s">
        <v>89</v>
      </c>
      <c r="U810" s="3">
        <v>1</v>
      </c>
      <c r="V810" s="3" t="s">
        <v>293</v>
      </c>
      <c r="W810" s="3" t="s">
        <v>8980</v>
      </c>
      <c r="X810" s="3" t="s">
        <v>935</v>
      </c>
      <c r="Y810" s="3" t="s">
        <v>935</v>
      </c>
      <c r="Z810" s="3" t="s">
        <v>28</v>
      </c>
      <c r="AA810" s="3">
        <v>0</v>
      </c>
      <c r="AB810" s="3">
        <v>2007</v>
      </c>
    </row>
    <row r="811" spans="1:28" x14ac:dyDescent="0.25">
      <c r="A811">
        <v>899</v>
      </c>
      <c r="B811" s="3" t="s">
        <v>4689</v>
      </c>
      <c r="C811" s="3" t="s">
        <v>288</v>
      </c>
      <c r="D811" s="3" t="s">
        <v>161</v>
      </c>
      <c r="E811" s="4">
        <v>0</v>
      </c>
      <c r="F811" s="4">
        <v>1</v>
      </c>
      <c r="G811" s="4">
        <v>0</v>
      </c>
      <c r="H811" s="3" t="s">
        <v>4690</v>
      </c>
      <c r="I811" s="3" t="s">
        <v>4691</v>
      </c>
      <c r="J811" s="3" t="s">
        <v>4692</v>
      </c>
      <c r="K811" s="18" t="str">
        <f t="shared" si="21"/>
        <v>Databáze H11</v>
      </c>
      <c r="L811" s="3" t="s">
        <v>4693</v>
      </c>
      <c r="M811" s="3" t="s">
        <v>7512</v>
      </c>
      <c r="N811" s="20" t="s">
        <v>7934</v>
      </c>
      <c r="O811" s="3" t="s">
        <v>8606</v>
      </c>
      <c r="P811" s="18" t="str">
        <f t="shared" si="20"/>
        <v>Katalog NK</v>
      </c>
      <c r="Q811" s="18"/>
      <c r="R811" s="3"/>
      <c r="S811" s="3"/>
      <c r="T811" s="3" t="s">
        <v>89</v>
      </c>
      <c r="U811" s="3">
        <v>1</v>
      </c>
      <c r="V811" s="3" t="s">
        <v>293</v>
      </c>
      <c r="W811" s="3" t="s">
        <v>8980</v>
      </c>
      <c r="X811" s="3" t="s">
        <v>935</v>
      </c>
      <c r="Y811" s="3" t="s">
        <v>935</v>
      </c>
      <c r="Z811" s="3" t="s">
        <v>28</v>
      </c>
      <c r="AA811" s="3">
        <v>0</v>
      </c>
      <c r="AB811" s="3">
        <v>2007</v>
      </c>
    </row>
    <row r="812" spans="1:28" x14ac:dyDescent="0.25">
      <c r="A812">
        <v>980</v>
      </c>
      <c r="B812" s="3" t="s">
        <v>4464</v>
      </c>
      <c r="C812" s="3" t="s">
        <v>288</v>
      </c>
      <c r="D812" s="3" t="s">
        <v>161</v>
      </c>
      <c r="E812" s="4">
        <v>0</v>
      </c>
      <c r="F812" s="4">
        <v>1</v>
      </c>
      <c r="G812" s="4">
        <v>0</v>
      </c>
      <c r="H812" s="3" t="s">
        <v>4465</v>
      </c>
      <c r="I812" s="3" t="s">
        <v>4466</v>
      </c>
      <c r="J812" s="3" t="s">
        <v>4467</v>
      </c>
      <c r="K812" s="18" t="str">
        <f t="shared" si="21"/>
        <v>Databáze H11</v>
      </c>
      <c r="L812" s="3" t="s">
        <v>4468</v>
      </c>
      <c r="M812" s="3" t="s">
        <v>7512</v>
      </c>
      <c r="N812" s="20" t="s">
        <v>7934</v>
      </c>
      <c r="O812" s="3" t="s">
        <v>8606</v>
      </c>
      <c r="P812" s="18" t="str">
        <f t="shared" si="20"/>
        <v>Katalog NK</v>
      </c>
      <c r="Q812" s="18"/>
      <c r="R812" s="3"/>
      <c r="S812" s="3"/>
      <c r="T812" s="3" t="s">
        <v>89</v>
      </c>
      <c r="U812" s="3">
        <v>1</v>
      </c>
      <c r="V812" s="3" t="s">
        <v>293</v>
      </c>
      <c r="W812" s="3" t="s">
        <v>8980</v>
      </c>
      <c r="X812" s="3" t="s">
        <v>1250</v>
      </c>
      <c r="Y812" s="3" t="s">
        <v>1250</v>
      </c>
      <c r="Z812" s="3" t="s">
        <v>28</v>
      </c>
      <c r="AA812" s="3">
        <v>0</v>
      </c>
      <c r="AB812" s="3">
        <v>2007</v>
      </c>
    </row>
    <row r="813" spans="1:28" x14ac:dyDescent="0.25">
      <c r="A813">
        <v>1101</v>
      </c>
      <c r="B813" s="3" t="s">
        <v>5126</v>
      </c>
      <c r="C813" s="3" t="s">
        <v>288</v>
      </c>
      <c r="D813" s="3" t="s">
        <v>161</v>
      </c>
      <c r="E813" s="4">
        <v>0</v>
      </c>
      <c r="F813" s="4">
        <v>1</v>
      </c>
      <c r="G813" s="4">
        <v>0</v>
      </c>
      <c r="H813" s="3" t="s">
        <v>5127</v>
      </c>
      <c r="I813" s="3" t="s">
        <v>5128</v>
      </c>
      <c r="J813" s="3" t="s">
        <v>5129</v>
      </c>
      <c r="K813" s="18" t="str">
        <f t="shared" si="21"/>
        <v>Databáze H11</v>
      </c>
      <c r="L813" s="3" t="s">
        <v>5130</v>
      </c>
      <c r="M813" s="3" t="s">
        <v>7512</v>
      </c>
      <c r="N813" s="20" t="s">
        <v>7934</v>
      </c>
      <c r="O813" s="3" t="s">
        <v>8606</v>
      </c>
      <c r="P813" s="18" t="str">
        <f t="shared" si="20"/>
        <v>Katalog NK</v>
      </c>
      <c r="Q813" s="18"/>
      <c r="R813" s="3"/>
      <c r="S813" s="3"/>
      <c r="T813" s="3" t="s">
        <v>89</v>
      </c>
      <c r="U813" s="3">
        <v>1</v>
      </c>
      <c r="V813" s="3" t="s">
        <v>293</v>
      </c>
      <c r="W813" s="3" t="s">
        <v>8980</v>
      </c>
      <c r="X813" s="3" t="s">
        <v>1992</v>
      </c>
      <c r="Y813" s="3" t="s">
        <v>1992</v>
      </c>
      <c r="Z813" s="3" t="s">
        <v>344</v>
      </c>
      <c r="AA813" s="3">
        <v>0</v>
      </c>
      <c r="AB813" s="3">
        <v>2007</v>
      </c>
    </row>
    <row r="814" spans="1:28" x14ac:dyDescent="0.25">
      <c r="A814">
        <v>54</v>
      </c>
      <c r="B814" s="3" t="s">
        <v>5890</v>
      </c>
      <c r="C814" s="3" t="s">
        <v>127</v>
      </c>
      <c r="D814" s="3" t="s">
        <v>20</v>
      </c>
      <c r="E814" s="4">
        <v>47.302</v>
      </c>
      <c r="F814" s="4">
        <v>1</v>
      </c>
      <c r="G814" s="4">
        <v>47.302</v>
      </c>
      <c r="H814" s="3" t="s">
        <v>5891</v>
      </c>
      <c r="I814" s="3" t="s">
        <v>5892</v>
      </c>
      <c r="J814" s="3" t="s">
        <v>5893</v>
      </c>
      <c r="K814" s="18" t="str">
        <f t="shared" si="21"/>
        <v>Databáze H11</v>
      </c>
      <c r="L814" s="3" t="s">
        <v>5890</v>
      </c>
      <c r="M814" s="3" t="s">
        <v>7513</v>
      </c>
      <c r="N814" s="20" t="s">
        <v>7536</v>
      </c>
      <c r="O814" s="3" t="s">
        <v>8605</v>
      </c>
      <c r="P814" s="18" t="str">
        <f t="shared" si="20"/>
        <v>Katalog NK</v>
      </c>
      <c r="Q814" s="18"/>
      <c r="R814" s="3" t="s">
        <v>8958</v>
      </c>
      <c r="S814" s="3" t="s">
        <v>8999</v>
      </c>
      <c r="T814" s="3" t="s">
        <v>89</v>
      </c>
      <c r="U814" s="3">
        <v>1</v>
      </c>
      <c r="V814" s="3" t="s">
        <v>26</v>
      </c>
      <c r="W814" s="3" t="s">
        <v>8980</v>
      </c>
      <c r="X814" s="3" t="s">
        <v>695</v>
      </c>
      <c r="Y814" s="3" t="s">
        <v>695</v>
      </c>
      <c r="Z814" s="3" t="s">
        <v>716</v>
      </c>
      <c r="AA814" s="3">
        <v>0</v>
      </c>
      <c r="AB814" s="3">
        <v>2007</v>
      </c>
    </row>
    <row r="815" spans="1:28" x14ac:dyDescent="0.25">
      <c r="A815">
        <v>832</v>
      </c>
      <c r="B815" s="3" t="s">
        <v>5607</v>
      </c>
      <c r="C815" s="3" t="s">
        <v>288</v>
      </c>
      <c r="D815" s="3" t="s">
        <v>161</v>
      </c>
      <c r="E815" s="4">
        <v>0</v>
      </c>
      <c r="F815" s="4">
        <v>1</v>
      </c>
      <c r="G815" s="4">
        <v>0</v>
      </c>
      <c r="H815" s="3" t="s">
        <v>5608</v>
      </c>
      <c r="I815" s="3" t="s">
        <v>5609</v>
      </c>
      <c r="J815" s="3" t="s">
        <v>5610</v>
      </c>
      <c r="K815" s="18" t="str">
        <f t="shared" si="21"/>
        <v>Databáze H11</v>
      </c>
      <c r="L815" s="3" t="s">
        <v>5611</v>
      </c>
      <c r="M815" s="3" t="s">
        <v>7513</v>
      </c>
      <c r="N815" s="20" t="s">
        <v>7906</v>
      </c>
      <c r="O815" s="3" t="s">
        <v>8604</v>
      </c>
      <c r="P815" s="18" t="str">
        <f t="shared" si="20"/>
        <v>Katalog NK</v>
      </c>
      <c r="Q815" s="18"/>
      <c r="R815" s="3" t="s">
        <v>8920</v>
      </c>
      <c r="S815" s="3"/>
      <c r="T815" s="3" t="s">
        <v>89</v>
      </c>
      <c r="U815" s="3">
        <v>1</v>
      </c>
      <c r="V815" s="3" t="s">
        <v>293</v>
      </c>
      <c r="W815" s="3" t="s">
        <v>8980</v>
      </c>
      <c r="X815" s="3" t="s">
        <v>989</v>
      </c>
      <c r="Y815" s="3" t="s">
        <v>989</v>
      </c>
      <c r="Z815" s="3" t="s">
        <v>60</v>
      </c>
      <c r="AA815" s="3">
        <v>0</v>
      </c>
      <c r="AB815" s="3">
        <v>2007</v>
      </c>
    </row>
    <row r="816" spans="1:28" x14ac:dyDescent="0.25">
      <c r="A816">
        <v>846</v>
      </c>
      <c r="B816" s="3" t="s">
        <v>2468</v>
      </c>
      <c r="C816" s="3" t="s">
        <v>288</v>
      </c>
      <c r="D816" s="3" t="s">
        <v>161</v>
      </c>
      <c r="E816" s="4">
        <v>0</v>
      </c>
      <c r="F816" s="4">
        <v>1</v>
      </c>
      <c r="G816" s="4">
        <v>0</v>
      </c>
      <c r="H816" s="3" t="s">
        <v>5911</v>
      </c>
      <c r="I816" s="3" t="s">
        <v>5912</v>
      </c>
      <c r="J816" s="3" t="s">
        <v>5913</v>
      </c>
      <c r="K816" s="18" t="str">
        <f t="shared" si="21"/>
        <v>Databáze H11</v>
      </c>
      <c r="L816" s="3" t="s">
        <v>4395</v>
      </c>
      <c r="M816" s="3" t="s">
        <v>7513</v>
      </c>
      <c r="N816" s="20" t="s">
        <v>7906</v>
      </c>
      <c r="O816" s="3" t="s">
        <v>8604</v>
      </c>
      <c r="P816" s="18" t="str">
        <f t="shared" si="20"/>
        <v>Katalog NK</v>
      </c>
      <c r="Q816" s="18"/>
      <c r="R816" s="3" t="s">
        <v>8920</v>
      </c>
      <c r="S816" s="3"/>
      <c r="T816" s="3" t="s">
        <v>89</v>
      </c>
      <c r="U816" s="3">
        <v>1</v>
      </c>
      <c r="V816" s="3" t="s">
        <v>4162</v>
      </c>
      <c r="W816" s="3" t="s">
        <v>8980</v>
      </c>
      <c r="X816" s="3" t="s">
        <v>1255</v>
      </c>
      <c r="Y816" s="3" t="s">
        <v>1255</v>
      </c>
      <c r="Z816" s="3" t="s">
        <v>60</v>
      </c>
      <c r="AA816" s="3">
        <v>0</v>
      </c>
      <c r="AB816" s="3">
        <v>2007</v>
      </c>
    </row>
    <row r="817" spans="1:28" x14ac:dyDescent="0.25">
      <c r="A817">
        <v>847</v>
      </c>
      <c r="B817" s="3" t="s">
        <v>4391</v>
      </c>
      <c r="C817" s="3" t="s">
        <v>288</v>
      </c>
      <c r="D817" s="3" t="s">
        <v>161</v>
      </c>
      <c r="E817" s="4">
        <v>0</v>
      </c>
      <c r="F817" s="4">
        <v>1</v>
      </c>
      <c r="G817" s="4">
        <v>0</v>
      </c>
      <c r="H817" s="3" t="s">
        <v>4392</v>
      </c>
      <c r="I817" s="3" t="s">
        <v>4393</v>
      </c>
      <c r="J817" s="3" t="s">
        <v>4394</v>
      </c>
      <c r="K817" s="18" t="str">
        <f t="shared" si="21"/>
        <v>Databáze H11</v>
      </c>
      <c r="L817" s="3" t="s">
        <v>4395</v>
      </c>
      <c r="M817" s="3" t="s">
        <v>7513</v>
      </c>
      <c r="N817" s="20" t="s">
        <v>7906</v>
      </c>
      <c r="O817" s="3" t="s">
        <v>8604</v>
      </c>
      <c r="P817" s="18" t="str">
        <f t="shared" si="20"/>
        <v>Katalog NK</v>
      </c>
      <c r="Q817" s="18"/>
      <c r="R817" s="3" t="s">
        <v>8920</v>
      </c>
      <c r="S817" s="3"/>
      <c r="T817" s="3" t="s">
        <v>89</v>
      </c>
      <c r="U817" s="3">
        <v>1</v>
      </c>
      <c r="V817" s="3" t="s">
        <v>293</v>
      </c>
      <c r="W817" s="3" t="s">
        <v>8980</v>
      </c>
      <c r="X817" s="3" t="s">
        <v>1255</v>
      </c>
      <c r="Y817" s="3" t="s">
        <v>1255</v>
      </c>
      <c r="Z817" s="3" t="s">
        <v>60</v>
      </c>
      <c r="AA817" s="3">
        <v>0</v>
      </c>
      <c r="AB817" s="3">
        <v>2007</v>
      </c>
    </row>
    <row r="818" spans="1:28" x14ac:dyDescent="0.25">
      <c r="A818">
        <v>880</v>
      </c>
      <c r="B818" s="3" t="s">
        <v>5992</v>
      </c>
      <c r="C818" s="3" t="s">
        <v>288</v>
      </c>
      <c r="D818" s="3" t="s">
        <v>161</v>
      </c>
      <c r="E818" s="4">
        <v>0</v>
      </c>
      <c r="F818" s="4">
        <v>1</v>
      </c>
      <c r="G818" s="4">
        <v>0</v>
      </c>
      <c r="H818" s="3" t="s">
        <v>5993</v>
      </c>
      <c r="I818" s="3" t="s">
        <v>5994</v>
      </c>
      <c r="J818" s="3" t="s">
        <v>5995</v>
      </c>
      <c r="K818" s="18" t="str">
        <f t="shared" si="21"/>
        <v>Databáze H11</v>
      </c>
      <c r="L818" s="3" t="s">
        <v>5996</v>
      </c>
      <c r="M818" s="3" t="s">
        <v>7513</v>
      </c>
      <c r="N818" s="20" t="s">
        <v>7906</v>
      </c>
      <c r="O818" s="3" t="s">
        <v>8604</v>
      </c>
      <c r="P818" s="18" t="str">
        <f t="shared" si="20"/>
        <v>Katalog NK</v>
      </c>
      <c r="Q818" s="18"/>
      <c r="R818" s="3" t="s">
        <v>8920</v>
      </c>
      <c r="S818" s="3"/>
      <c r="T818" s="3" t="s">
        <v>89</v>
      </c>
      <c r="U818" s="3">
        <v>1</v>
      </c>
      <c r="V818" s="3" t="s">
        <v>293</v>
      </c>
      <c r="W818" s="3" t="s">
        <v>8980</v>
      </c>
      <c r="X818" s="3" t="s">
        <v>1747</v>
      </c>
      <c r="Y818" s="3" t="s">
        <v>1747</v>
      </c>
      <c r="Z818" s="3" t="s">
        <v>133</v>
      </c>
      <c r="AA818" s="3">
        <v>0</v>
      </c>
      <c r="AB818" s="3">
        <v>2007</v>
      </c>
    </row>
    <row r="819" spans="1:28" x14ac:dyDescent="0.25">
      <c r="A819">
        <v>910</v>
      </c>
      <c r="B819" s="3" t="s">
        <v>4650</v>
      </c>
      <c r="C819" s="3" t="s">
        <v>288</v>
      </c>
      <c r="D819" s="3" t="s">
        <v>161</v>
      </c>
      <c r="E819" s="4">
        <v>0</v>
      </c>
      <c r="F819" s="4">
        <v>1</v>
      </c>
      <c r="G819" s="4">
        <v>0</v>
      </c>
      <c r="H819" s="3" t="s">
        <v>4651</v>
      </c>
      <c r="I819" s="3" t="s">
        <v>4652</v>
      </c>
      <c r="J819" s="3" t="s">
        <v>4653</v>
      </c>
      <c r="K819" s="18" t="str">
        <f t="shared" si="21"/>
        <v>Databáze H11</v>
      </c>
      <c r="L819" s="3" t="s">
        <v>4654</v>
      </c>
      <c r="M819" s="3" t="s">
        <v>7513</v>
      </c>
      <c r="N819" s="20" t="s">
        <v>7906</v>
      </c>
      <c r="O819" s="3" t="s">
        <v>8604</v>
      </c>
      <c r="P819" s="18" t="str">
        <f t="shared" si="20"/>
        <v>Katalog NK</v>
      </c>
      <c r="Q819" s="18"/>
      <c r="R819" s="3" t="s">
        <v>8920</v>
      </c>
      <c r="S819" s="3"/>
      <c r="T819" s="3" t="s">
        <v>89</v>
      </c>
      <c r="U819" s="3">
        <v>1</v>
      </c>
      <c r="V819" s="3" t="s">
        <v>293</v>
      </c>
      <c r="W819" s="3" t="s">
        <v>8980</v>
      </c>
      <c r="X819" s="3" t="s">
        <v>1056</v>
      </c>
      <c r="Y819" s="3" t="s">
        <v>1056</v>
      </c>
      <c r="Z819" s="3" t="s">
        <v>60</v>
      </c>
      <c r="AA819" s="3">
        <v>0</v>
      </c>
      <c r="AB819" s="3">
        <v>2007</v>
      </c>
    </row>
    <row r="820" spans="1:28" x14ac:dyDescent="0.25">
      <c r="A820">
        <v>966</v>
      </c>
      <c r="B820" s="3" t="s">
        <v>5512</v>
      </c>
      <c r="C820" s="3" t="s">
        <v>288</v>
      </c>
      <c r="D820" s="3" t="s">
        <v>161</v>
      </c>
      <c r="E820" s="4">
        <v>0</v>
      </c>
      <c r="F820" s="4">
        <v>1</v>
      </c>
      <c r="G820" s="4">
        <v>0</v>
      </c>
      <c r="H820" s="3" t="s">
        <v>5513</v>
      </c>
      <c r="I820" s="3" t="s">
        <v>5514</v>
      </c>
      <c r="J820" s="3" t="s">
        <v>5515</v>
      </c>
      <c r="K820" s="18" t="str">
        <f t="shared" si="21"/>
        <v>Databáze H11</v>
      </c>
      <c r="L820" s="3" t="s">
        <v>4395</v>
      </c>
      <c r="M820" s="3" t="s">
        <v>7513</v>
      </c>
      <c r="N820" s="20" t="s">
        <v>7906</v>
      </c>
      <c r="O820" s="3" t="s">
        <v>8604</v>
      </c>
      <c r="P820" s="18" t="str">
        <f t="shared" ref="P820:P883" si="22">HYPERLINK(O820,"Katalog NK")</f>
        <v>Katalog NK</v>
      </c>
      <c r="Q820" s="18"/>
      <c r="R820" s="3" t="s">
        <v>8920</v>
      </c>
      <c r="S820" s="3"/>
      <c r="T820" s="3" t="s">
        <v>89</v>
      </c>
      <c r="U820" s="3">
        <v>1</v>
      </c>
      <c r="V820" s="3" t="s">
        <v>293</v>
      </c>
      <c r="W820" s="3" t="s">
        <v>8980</v>
      </c>
      <c r="X820" s="3" t="s">
        <v>5516</v>
      </c>
      <c r="Y820" s="3" t="s">
        <v>5516</v>
      </c>
      <c r="Z820" s="3" t="s">
        <v>60</v>
      </c>
      <c r="AA820" s="3">
        <v>0</v>
      </c>
      <c r="AB820" s="3">
        <v>2007</v>
      </c>
    </row>
    <row r="821" spans="1:28" x14ac:dyDescent="0.25">
      <c r="A821">
        <v>850</v>
      </c>
      <c r="B821" s="3" t="s">
        <v>2468</v>
      </c>
      <c r="C821" s="3" t="s">
        <v>288</v>
      </c>
      <c r="D821" s="3" t="s">
        <v>161</v>
      </c>
      <c r="E821" s="4">
        <v>0</v>
      </c>
      <c r="F821" s="4">
        <v>1</v>
      </c>
      <c r="G821" s="4">
        <v>0</v>
      </c>
      <c r="H821" s="3" t="s">
        <v>5907</v>
      </c>
      <c r="I821" s="3" t="s">
        <v>5908</v>
      </c>
      <c r="J821" s="3" t="s">
        <v>5909</v>
      </c>
      <c r="K821" s="18" t="str">
        <f t="shared" si="21"/>
        <v>Databáze H11</v>
      </c>
      <c r="L821" s="3" t="s">
        <v>5910</v>
      </c>
      <c r="M821" s="3" t="s">
        <v>7513</v>
      </c>
      <c r="N821" s="20" t="s">
        <v>7915</v>
      </c>
      <c r="O821" s="3" t="s">
        <v>8603</v>
      </c>
      <c r="P821" s="18" t="str">
        <f t="shared" si="22"/>
        <v>Katalog NK</v>
      </c>
      <c r="Q821" s="18"/>
      <c r="R821" s="3" t="s">
        <v>8957</v>
      </c>
      <c r="S821" s="3"/>
      <c r="T821" s="3" t="s">
        <v>73</v>
      </c>
      <c r="U821" s="3">
        <v>10</v>
      </c>
      <c r="V821" s="3" t="s">
        <v>293</v>
      </c>
      <c r="W821" s="3" t="s">
        <v>8980</v>
      </c>
      <c r="X821" s="3" t="s">
        <v>1255</v>
      </c>
      <c r="Y821" s="3" t="s">
        <v>1255</v>
      </c>
      <c r="Z821" s="3" t="s">
        <v>28</v>
      </c>
      <c r="AA821" s="3">
        <v>0</v>
      </c>
      <c r="AB821" s="3">
        <v>2007</v>
      </c>
    </row>
    <row r="822" spans="1:28" x14ac:dyDescent="0.25">
      <c r="A822">
        <v>633</v>
      </c>
      <c r="B822" s="3" t="s">
        <v>5902</v>
      </c>
      <c r="C822" s="3" t="s">
        <v>288</v>
      </c>
      <c r="D822" s="3" t="s">
        <v>288</v>
      </c>
      <c r="E822" s="4">
        <v>9.4600000000000009</v>
      </c>
      <c r="F822" s="4">
        <v>1</v>
      </c>
      <c r="G822" s="4">
        <v>9.4600000000000009</v>
      </c>
      <c r="H822" s="3" t="s">
        <v>5903</v>
      </c>
      <c r="I822" s="3" t="s">
        <v>5904</v>
      </c>
      <c r="J822" s="3" t="s">
        <v>5905</v>
      </c>
      <c r="K822" s="18" t="str">
        <f t="shared" si="21"/>
        <v>Databáze H11</v>
      </c>
      <c r="L822" s="3" t="s">
        <v>5906</v>
      </c>
      <c r="M822" s="3" t="s">
        <v>7512</v>
      </c>
      <c r="N822" s="20" t="s">
        <v>7836</v>
      </c>
      <c r="O822" s="3" t="s">
        <v>8602</v>
      </c>
      <c r="P822" s="18" t="str">
        <f t="shared" si="22"/>
        <v>Katalog NK</v>
      </c>
      <c r="Q822" s="18"/>
      <c r="R822" s="3"/>
      <c r="S822" s="3"/>
      <c r="T822" s="3" t="s">
        <v>89</v>
      </c>
      <c r="U822" s="3">
        <v>1</v>
      </c>
      <c r="V822" s="3" t="s">
        <v>411</v>
      </c>
      <c r="W822" s="3" t="s">
        <v>8980</v>
      </c>
      <c r="X822" s="3" t="s">
        <v>1446</v>
      </c>
      <c r="Y822" s="3" t="s">
        <v>1446</v>
      </c>
      <c r="Z822" s="3" t="s">
        <v>1462</v>
      </c>
      <c r="AA822" s="3">
        <v>0</v>
      </c>
      <c r="AB822" s="3">
        <v>2007</v>
      </c>
    </row>
    <row r="823" spans="1:28" x14ac:dyDescent="0.25">
      <c r="A823">
        <v>636</v>
      </c>
      <c r="B823" s="3" t="s">
        <v>5461</v>
      </c>
      <c r="C823" s="3" t="s">
        <v>288</v>
      </c>
      <c r="D823" s="3" t="s">
        <v>288</v>
      </c>
      <c r="E823" s="4">
        <v>9.4600000000000009</v>
      </c>
      <c r="F823" s="4">
        <v>1</v>
      </c>
      <c r="G823" s="4">
        <v>9.4600000000000009</v>
      </c>
      <c r="H823" s="3" t="s">
        <v>5462</v>
      </c>
      <c r="I823" s="3" t="s">
        <v>5463</v>
      </c>
      <c r="J823" s="3" t="s">
        <v>5464</v>
      </c>
      <c r="K823" s="18" t="str">
        <f t="shared" si="21"/>
        <v>Databáze H11</v>
      </c>
      <c r="L823" s="3" t="s">
        <v>5465</v>
      </c>
      <c r="M823" s="3" t="s">
        <v>7512</v>
      </c>
      <c r="N823" s="20" t="s">
        <v>7836</v>
      </c>
      <c r="O823" s="3" t="s">
        <v>8602</v>
      </c>
      <c r="P823" s="18" t="str">
        <f t="shared" si="22"/>
        <v>Katalog NK</v>
      </c>
      <c r="Q823" s="18"/>
      <c r="R823" s="3"/>
      <c r="S823" s="3"/>
      <c r="T823" s="3" t="s">
        <v>89</v>
      </c>
      <c r="U823" s="3">
        <v>1</v>
      </c>
      <c r="V823" s="3" t="s">
        <v>411</v>
      </c>
      <c r="W823" s="3" t="s">
        <v>8980</v>
      </c>
      <c r="X823" s="3" t="s">
        <v>1183</v>
      </c>
      <c r="Y823" s="3" t="s">
        <v>5466</v>
      </c>
      <c r="Z823" s="3" t="s">
        <v>4247</v>
      </c>
      <c r="AA823" s="3">
        <v>0</v>
      </c>
      <c r="AB823" s="3">
        <v>2007</v>
      </c>
    </row>
    <row r="824" spans="1:28" x14ac:dyDescent="0.25">
      <c r="A824">
        <v>638</v>
      </c>
      <c r="B824" s="3" t="s">
        <v>5737</v>
      </c>
      <c r="C824" s="3" t="s">
        <v>288</v>
      </c>
      <c r="D824" s="3" t="s">
        <v>288</v>
      </c>
      <c r="E824" s="4">
        <v>9.4600000000000009</v>
      </c>
      <c r="F824" s="4">
        <v>1</v>
      </c>
      <c r="G824" s="4">
        <v>9.4600000000000009</v>
      </c>
      <c r="H824" s="3" t="s">
        <v>5738</v>
      </c>
      <c r="I824" s="3" t="s">
        <v>5739</v>
      </c>
      <c r="J824" s="3" t="s">
        <v>5740</v>
      </c>
      <c r="K824" s="18" t="str">
        <f t="shared" si="21"/>
        <v>Databáze H11</v>
      </c>
      <c r="L824" s="3" t="s">
        <v>5741</v>
      </c>
      <c r="M824" s="3" t="s">
        <v>7512</v>
      </c>
      <c r="N824" s="20" t="s">
        <v>7836</v>
      </c>
      <c r="O824" s="3" t="s">
        <v>8602</v>
      </c>
      <c r="P824" s="18" t="str">
        <f t="shared" si="22"/>
        <v>Katalog NK</v>
      </c>
      <c r="Q824" s="18"/>
      <c r="R824" s="3"/>
      <c r="S824" s="3"/>
      <c r="T824" s="3" t="s">
        <v>89</v>
      </c>
      <c r="U824" s="3">
        <v>1</v>
      </c>
      <c r="V824" s="3" t="s">
        <v>411</v>
      </c>
      <c r="W824" s="3" t="s">
        <v>8980</v>
      </c>
      <c r="X824" s="3" t="s">
        <v>920</v>
      </c>
      <c r="Y824" s="3" t="s">
        <v>920</v>
      </c>
      <c r="Z824" s="3" t="s">
        <v>40</v>
      </c>
      <c r="AA824" s="3">
        <v>0</v>
      </c>
      <c r="AB824" s="3">
        <v>2007</v>
      </c>
    </row>
    <row r="825" spans="1:28" x14ac:dyDescent="0.25">
      <c r="A825">
        <v>46</v>
      </c>
      <c r="B825" s="3" t="s">
        <v>5584</v>
      </c>
      <c r="C825" s="3" t="s">
        <v>19</v>
      </c>
      <c r="D825" s="3" t="s">
        <v>20</v>
      </c>
      <c r="E825" s="4">
        <v>47.302</v>
      </c>
      <c r="F825" s="4">
        <v>5.8000000000000003E-2</v>
      </c>
      <c r="G825" s="4">
        <v>2.7290000000000001</v>
      </c>
      <c r="H825" s="3" t="s">
        <v>5585</v>
      </c>
      <c r="I825" s="3" t="s">
        <v>5586</v>
      </c>
      <c r="J825" s="3" t="s">
        <v>5587</v>
      </c>
      <c r="K825" s="18" t="str">
        <f t="shared" si="21"/>
        <v>Databáze H11</v>
      </c>
      <c r="L825" s="3" t="s">
        <v>5035</v>
      </c>
      <c r="M825" s="3" t="s">
        <v>7513</v>
      </c>
      <c r="N825" s="20" t="s">
        <v>7666</v>
      </c>
      <c r="O825" s="3" t="s">
        <v>8601</v>
      </c>
      <c r="P825" s="18" t="str">
        <f t="shared" si="22"/>
        <v>Katalog NK</v>
      </c>
      <c r="Q825" s="18"/>
      <c r="R825" s="3" t="s">
        <v>8922</v>
      </c>
      <c r="S825" s="3" t="s">
        <v>8999</v>
      </c>
      <c r="T825" s="3" t="s">
        <v>89</v>
      </c>
      <c r="U825" s="3">
        <v>1</v>
      </c>
      <c r="V825" s="3" t="s">
        <v>26</v>
      </c>
      <c r="W825" s="3" t="s">
        <v>8980</v>
      </c>
      <c r="X825" s="3" t="s">
        <v>179</v>
      </c>
      <c r="Y825" s="3" t="s">
        <v>179</v>
      </c>
      <c r="Z825" s="3" t="s">
        <v>716</v>
      </c>
      <c r="AA825" s="3">
        <v>0</v>
      </c>
      <c r="AB825" s="3">
        <v>2007</v>
      </c>
    </row>
    <row r="826" spans="1:28" x14ac:dyDescent="0.25">
      <c r="A826">
        <v>47</v>
      </c>
      <c r="B826" s="3" t="s">
        <v>4946</v>
      </c>
      <c r="C826" s="3" t="s">
        <v>19</v>
      </c>
      <c r="D826" s="3" t="s">
        <v>20</v>
      </c>
      <c r="E826" s="4">
        <v>47.302</v>
      </c>
      <c r="F826" s="4">
        <v>4.2999999999999997E-2</v>
      </c>
      <c r="G826" s="4">
        <v>2.0470000000000002</v>
      </c>
      <c r="H826" s="3" t="s">
        <v>4947</v>
      </c>
      <c r="I826" s="3" t="s">
        <v>4948</v>
      </c>
      <c r="J826" s="3" t="s">
        <v>4949</v>
      </c>
      <c r="K826" s="18" t="str">
        <f t="shared" si="21"/>
        <v>Databáze H11</v>
      </c>
      <c r="L826" s="3" t="s">
        <v>4950</v>
      </c>
      <c r="M826" s="3" t="s">
        <v>7513</v>
      </c>
      <c r="N826" s="20" t="s">
        <v>7666</v>
      </c>
      <c r="O826" s="3" t="s">
        <v>8601</v>
      </c>
      <c r="P826" s="18" t="str">
        <f t="shared" si="22"/>
        <v>Katalog NK</v>
      </c>
      <c r="Q826" s="18"/>
      <c r="R826" s="3" t="s">
        <v>8922</v>
      </c>
      <c r="S826" s="3" t="s">
        <v>8999</v>
      </c>
      <c r="T826" s="3" t="s">
        <v>89</v>
      </c>
      <c r="U826" s="3">
        <v>1</v>
      </c>
      <c r="V826" s="3" t="s">
        <v>26</v>
      </c>
      <c r="W826" s="3" t="s">
        <v>8980</v>
      </c>
      <c r="X826" s="3" t="s">
        <v>179</v>
      </c>
      <c r="Y826" s="3" t="s">
        <v>179</v>
      </c>
      <c r="Z826" s="3" t="s">
        <v>716</v>
      </c>
      <c r="AA826" s="3">
        <v>0</v>
      </c>
      <c r="AB826" s="3">
        <v>2007</v>
      </c>
    </row>
    <row r="827" spans="1:28" x14ac:dyDescent="0.25">
      <c r="A827">
        <v>48</v>
      </c>
      <c r="B827" s="3" t="s">
        <v>6134</v>
      </c>
      <c r="C827" s="3" t="s">
        <v>19</v>
      </c>
      <c r="D827" s="3" t="s">
        <v>20</v>
      </c>
      <c r="E827" s="4">
        <v>47.302</v>
      </c>
      <c r="F827" s="4">
        <v>7.6999999999999999E-2</v>
      </c>
      <c r="G827" s="4">
        <v>3.6389999999999998</v>
      </c>
      <c r="H827" s="3" t="s">
        <v>6135</v>
      </c>
      <c r="I827" s="3" t="s">
        <v>6136</v>
      </c>
      <c r="J827" s="3" t="s">
        <v>6137</v>
      </c>
      <c r="K827" s="18" t="str">
        <f t="shared" si="21"/>
        <v>Databáze H11</v>
      </c>
      <c r="L827" s="3" t="s">
        <v>4950</v>
      </c>
      <c r="M827" s="3" t="s">
        <v>7513</v>
      </c>
      <c r="N827" s="20" t="s">
        <v>7666</v>
      </c>
      <c r="O827" s="3" t="s">
        <v>8601</v>
      </c>
      <c r="P827" s="18" t="str">
        <f t="shared" si="22"/>
        <v>Katalog NK</v>
      </c>
      <c r="Q827" s="18"/>
      <c r="R827" s="3" t="s">
        <v>8922</v>
      </c>
      <c r="S827" s="3" t="s">
        <v>8999</v>
      </c>
      <c r="T827" s="3" t="s">
        <v>89</v>
      </c>
      <c r="U827" s="3">
        <v>1</v>
      </c>
      <c r="V827" s="3" t="s">
        <v>26</v>
      </c>
      <c r="W827" s="3" t="s">
        <v>8980</v>
      </c>
      <c r="X827" s="3" t="s">
        <v>179</v>
      </c>
      <c r="Y827" s="3" t="s">
        <v>179</v>
      </c>
      <c r="Z827" s="3" t="s">
        <v>716</v>
      </c>
      <c r="AA827" s="3">
        <v>0</v>
      </c>
      <c r="AB827" s="3">
        <v>2007</v>
      </c>
    </row>
    <row r="828" spans="1:28" x14ac:dyDescent="0.25">
      <c r="A828">
        <v>64</v>
      </c>
      <c r="B828" s="3" t="s">
        <v>5027</v>
      </c>
      <c r="C828" s="3" t="s">
        <v>19</v>
      </c>
      <c r="D828" s="3" t="s">
        <v>20</v>
      </c>
      <c r="E828" s="4">
        <v>47.302</v>
      </c>
      <c r="F828" s="4">
        <v>3.7999999999999999E-2</v>
      </c>
      <c r="G828" s="4">
        <v>1.819</v>
      </c>
      <c r="H828" s="3" t="s">
        <v>5032</v>
      </c>
      <c r="I828" s="3" t="s">
        <v>5033</v>
      </c>
      <c r="J828" s="3" t="s">
        <v>5034</v>
      </c>
      <c r="K828" s="18" t="str">
        <f t="shared" si="21"/>
        <v>Databáze H11</v>
      </c>
      <c r="L828" s="3" t="s">
        <v>5035</v>
      </c>
      <c r="M828" s="3" t="s">
        <v>7513</v>
      </c>
      <c r="N828" s="20" t="s">
        <v>7666</v>
      </c>
      <c r="O828" s="3" t="s">
        <v>8601</v>
      </c>
      <c r="P828" s="18" t="str">
        <f t="shared" si="22"/>
        <v>Katalog NK</v>
      </c>
      <c r="Q828" s="18"/>
      <c r="R828" s="3" t="s">
        <v>8922</v>
      </c>
      <c r="S828" s="3" t="s">
        <v>8999</v>
      </c>
      <c r="T828" s="3" t="s">
        <v>89</v>
      </c>
      <c r="U828" s="3">
        <v>1</v>
      </c>
      <c r="V828" s="3" t="s">
        <v>26</v>
      </c>
      <c r="W828" s="3" t="s">
        <v>8980</v>
      </c>
      <c r="X828" s="3" t="s">
        <v>5036</v>
      </c>
      <c r="Y828" s="3" t="s">
        <v>5036</v>
      </c>
      <c r="Z828" s="3" t="s">
        <v>28</v>
      </c>
      <c r="AA828" s="3">
        <v>0</v>
      </c>
      <c r="AB828" s="3">
        <v>2007</v>
      </c>
    </row>
    <row r="829" spans="1:28" x14ac:dyDescent="0.25">
      <c r="A829">
        <v>256</v>
      </c>
      <c r="B829" s="3" t="s">
        <v>5169</v>
      </c>
      <c r="C829" s="3" t="s">
        <v>19</v>
      </c>
      <c r="D829" s="3" t="s">
        <v>20</v>
      </c>
      <c r="E829" s="4">
        <v>46.579000000000001</v>
      </c>
      <c r="F829" s="4">
        <v>7.1999999999999995E-2</v>
      </c>
      <c r="G829" s="4">
        <v>3.359</v>
      </c>
      <c r="H829" s="3" t="s">
        <v>5170</v>
      </c>
      <c r="I829" s="3" t="s">
        <v>5171</v>
      </c>
      <c r="J829" s="3" t="s">
        <v>5172</v>
      </c>
      <c r="K829" s="18" t="str">
        <f t="shared" si="21"/>
        <v>Databáze H11</v>
      </c>
      <c r="L829" s="3" t="s">
        <v>5035</v>
      </c>
      <c r="M829" s="3" t="s">
        <v>7513</v>
      </c>
      <c r="N829" s="20" t="s">
        <v>7666</v>
      </c>
      <c r="O829" s="3" t="s">
        <v>8601</v>
      </c>
      <c r="P829" s="18" t="str">
        <f t="shared" si="22"/>
        <v>Katalog NK</v>
      </c>
      <c r="Q829" s="18"/>
      <c r="R829" s="3" t="s">
        <v>8922</v>
      </c>
      <c r="S829" s="3" t="s">
        <v>8999</v>
      </c>
      <c r="T829" s="3" t="s">
        <v>66</v>
      </c>
      <c r="U829" s="3">
        <v>10</v>
      </c>
      <c r="V829" s="3" t="s">
        <v>26</v>
      </c>
      <c r="W829" s="3" t="s">
        <v>8980</v>
      </c>
      <c r="X829" s="3" t="s">
        <v>179</v>
      </c>
      <c r="Y829" s="3" t="s">
        <v>179</v>
      </c>
      <c r="Z829" s="3" t="s">
        <v>958</v>
      </c>
      <c r="AA829" s="3">
        <v>0</v>
      </c>
      <c r="AB829" s="3">
        <v>2007</v>
      </c>
    </row>
    <row r="830" spans="1:28" x14ac:dyDescent="0.25">
      <c r="A830">
        <v>51</v>
      </c>
      <c r="B830" s="3" t="s">
        <v>5950</v>
      </c>
      <c r="C830" s="3" t="s">
        <v>127</v>
      </c>
      <c r="D830" s="3" t="s">
        <v>20</v>
      </c>
      <c r="E830" s="4">
        <v>47.302</v>
      </c>
      <c r="F830" s="4">
        <v>1</v>
      </c>
      <c r="G830" s="4">
        <v>47.302</v>
      </c>
      <c r="H830" s="3" t="s">
        <v>5951</v>
      </c>
      <c r="I830" s="3" t="s">
        <v>5952</v>
      </c>
      <c r="J830" s="3" t="s">
        <v>5953</v>
      </c>
      <c r="K830" s="18" t="str">
        <f t="shared" si="21"/>
        <v>Databáze H11</v>
      </c>
      <c r="L830" s="3" t="s">
        <v>5950</v>
      </c>
      <c r="M830" s="3" t="s">
        <v>7513</v>
      </c>
      <c r="N830" s="20" t="s">
        <v>7535</v>
      </c>
      <c r="O830" s="3" t="s">
        <v>8600</v>
      </c>
      <c r="P830" s="18" t="str">
        <f t="shared" si="22"/>
        <v>Katalog NK</v>
      </c>
      <c r="Q830" s="18"/>
      <c r="R830" s="3" t="s">
        <v>8931</v>
      </c>
      <c r="S830" s="3" t="s">
        <v>8999</v>
      </c>
      <c r="T830" s="3" t="s">
        <v>89</v>
      </c>
      <c r="U830" s="3">
        <v>1</v>
      </c>
      <c r="V830" s="3" t="s">
        <v>26</v>
      </c>
      <c r="W830" s="3" t="s">
        <v>8980</v>
      </c>
      <c r="X830" s="3" t="s">
        <v>2187</v>
      </c>
      <c r="Y830" s="3" t="s">
        <v>2187</v>
      </c>
      <c r="Z830" s="3" t="s">
        <v>40</v>
      </c>
      <c r="AA830" s="3">
        <v>0</v>
      </c>
      <c r="AB830" s="3">
        <v>2007</v>
      </c>
    </row>
    <row r="831" spans="1:28" x14ac:dyDescent="0.25">
      <c r="A831">
        <v>1317</v>
      </c>
      <c r="B831" s="3" t="s">
        <v>1245</v>
      </c>
      <c r="C831" s="3" t="s">
        <v>288</v>
      </c>
      <c r="D831" s="3" t="s">
        <v>161</v>
      </c>
      <c r="E831" s="4">
        <v>0</v>
      </c>
      <c r="F831" s="4">
        <v>1</v>
      </c>
      <c r="G831" s="4">
        <v>0</v>
      </c>
      <c r="H831" s="3" t="s">
        <v>1246</v>
      </c>
      <c r="I831" s="3" t="s">
        <v>1247</v>
      </c>
      <c r="J831" s="3" t="s">
        <v>1248</v>
      </c>
      <c r="K831" s="18" t="str">
        <f t="shared" si="21"/>
        <v>Databáze H11</v>
      </c>
      <c r="L831" s="3" t="s">
        <v>1249</v>
      </c>
      <c r="M831" s="3" t="s">
        <v>7513</v>
      </c>
      <c r="N831" s="20" t="s">
        <v>8104</v>
      </c>
      <c r="O831" s="3" t="s">
        <v>8599</v>
      </c>
      <c r="P831" s="18" t="str">
        <f t="shared" si="22"/>
        <v>Katalog NK</v>
      </c>
      <c r="Q831" s="18"/>
      <c r="R831" s="3" t="s">
        <v>8920</v>
      </c>
      <c r="S831" s="3"/>
      <c r="T831" s="3" t="s">
        <v>25</v>
      </c>
      <c r="U831" s="3">
        <v>10</v>
      </c>
      <c r="V831" s="3" t="s">
        <v>293</v>
      </c>
      <c r="W831" s="3" t="s">
        <v>8980</v>
      </c>
      <c r="X831" s="3" t="s">
        <v>1250</v>
      </c>
      <c r="Y831" s="3" t="s">
        <v>1250</v>
      </c>
      <c r="Z831" s="3" t="s">
        <v>40</v>
      </c>
      <c r="AA831" s="3">
        <v>0</v>
      </c>
      <c r="AB831" s="3">
        <v>2009</v>
      </c>
    </row>
    <row r="832" spans="1:28" x14ac:dyDescent="0.25">
      <c r="A832">
        <v>1365</v>
      </c>
      <c r="B832" s="3" t="s">
        <v>1878</v>
      </c>
      <c r="C832" s="3" t="s">
        <v>288</v>
      </c>
      <c r="D832" s="3" t="s">
        <v>161</v>
      </c>
      <c r="E832" s="4">
        <v>0</v>
      </c>
      <c r="F832" s="4">
        <v>1</v>
      </c>
      <c r="G832" s="4">
        <v>0</v>
      </c>
      <c r="H832" s="3" t="s">
        <v>1879</v>
      </c>
      <c r="I832" s="3" t="s">
        <v>1880</v>
      </c>
      <c r="J832" s="3" t="s">
        <v>1881</v>
      </c>
      <c r="K832" s="18" t="str">
        <f t="shared" si="21"/>
        <v>Databáze H11</v>
      </c>
      <c r="L832" s="3" t="s">
        <v>1639</v>
      </c>
      <c r="M832" s="3" t="s">
        <v>7513</v>
      </c>
      <c r="N832" s="20" t="s">
        <v>8104</v>
      </c>
      <c r="O832" s="3" t="s">
        <v>8599</v>
      </c>
      <c r="P832" s="18" t="str">
        <f t="shared" si="22"/>
        <v>Katalog NK</v>
      </c>
      <c r="Q832" s="18"/>
      <c r="R832" s="3" t="s">
        <v>8920</v>
      </c>
      <c r="S832" s="3"/>
      <c r="T832" s="3" t="s">
        <v>89</v>
      </c>
      <c r="U832" s="3">
        <v>1</v>
      </c>
      <c r="V832" s="3" t="s">
        <v>293</v>
      </c>
      <c r="W832" s="3" t="s">
        <v>8980</v>
      </c>
      <c r="X832" s="3" t="s">
        <v>1392</v>
      </c>
      <c r="Y832" s="3" t="s">
        <v>1392</v>
      </c>
      <c r="Z832" s="3" t="s">
        <v>40</v>
      </c>
      <c r="AA832" s="3">
        <v>0</v>
      </c>
      <c r="AB832" s="3">
        <v>2009</v>
      </c>
    </row>
    <row r="833" spans="1:28" x14ac:dyDescent="0.25">
      <c r="A833">
        <v>1372</v>
      </c>
      <c r="B833" s="3" t="s">
        <v>1993</v>
      </c>
      <c r="C833" s="3" t="s">
        <v>288</v>
      </c>
      <c r="D833" s="3" t="s">
        <v>161</v>
      </c>
      <c r="E833" s="4">
        <v>0</v>
      </c>
      <c r="F833" s="4">
        <v>1</v>
      </c>
      <c r="G833" s="4">
        <v>0</v>
      </c>
      <c r="H833" s="3" t="s">
        <v>1994</v>
      </c>
      <c r="I833" s="3" t="s">
        <v>1995</v>
      </c>
      <c r="J833" s="3" t="s">
        <v>1996</v>
      </c>
      <c r="K833" s="18" t="str">
        <f t="shared" si="21"/>
        <v>Databáze H11</v>
      </c>
      <c r="L833" s="3" t="s">
        <v>1639</v>
      </c>
      <c r="M833" s="3" t="s">
        <v>7513</v>
      </c>
      <c r="N833" s="20" t="s">
        <v>8104</v>
      </c>
      <c r="O833" s="3" t="s">
        <v>8599</v>
      </c>
      <c r="P833" s="18" t="str">
        <f t="shared" si="22"/>
        <v>Katalog NK</v>
      </c>
      <c r="Q833" s="18"/>
      <c r="R833" s="3" t="s">
        <v>8920</v>
      </c>
      <c r="S833" s="3"/>
      <c r="T833" s="3" t="s">
        <v>25</v>
      </c>
      <c r="U833" s="3">
        <v>10</v>
      </c>
      <c r="V833" s="3" t="s">
        <v>293</v>
      </c>
      <c r="W833" s="3" t="s">
        <v>8980</v>
      </c>
      <c r="X833" s="3" t="s">
        <v>167</v>
      </c>
      <c r="Y833" s="3" t="s">
        <v>1997</v>
      </c>
      <c r="Z833" s="3" t="s">
        <v>40</v>
      </c>
      <c r="AA833" s="3">
        <v>0</v>
      </c>
      <c r="AB833" s="3">
        <v>2009</v>
      </c>
    </row>
    <row r="834" spans="1:28" x14ac:dyDescent="0.25">
      <c r="A834">
        <v>1381</v>
      </c>
      <c r="B834" s="3" t="s">
        <v>2303</v>
      </c>
      <c r="C834" s="3" t="s">
        <v>288</v>
      </c>
      <c r="D834" s="3" t="s">
        <v>161</v>
      </c>
      <c r="E834" s="4">
        <v>0</v>
      </c>
      <c r="F834" s="4">
        <v>1</v>
      </c>
      <c r="G834" s="4">
        <v>0</v>
      </c>
      <c r="H834" s="3" t="s">
        <v>2304</v>
      </c>
      <c r="I834" s="3" t="s">
        <v>2305</v>
      </c>
      <c r="J834" s="3" t="s">
        <v>2306</v>
      </c>
      <c r="K834" s="18" t="str">
        <f t="shared" si="21"/>
        <v>Databáze H11</v>
      </c>
      <c r="L834" s="3" t="s">
        <v>2307</v>
      </c>
      <c r="M834" s="3" t="s">
        <v>7513</v>
      </c>
      <c r="N834" s="20" t="s">
        <v>8104</v>
      </c>
      <c r="O834" s="3" t="s">
        <v>8599</v>
      </c>
      <c r="P834" s="18" t="str">
        <f t="shared" si="22"/>
        <v>Katalog NK</v>
      </c>
      <c r="Q834" s="18"/>
      <c r="R834" s="3" t="s">
        <v>8920</v>
      </c>
      <c r="S834" s="3"/>
      <c r="T834" s="3" t="s">
        <v>89</v>
      </c>
      <c r="U834" s="3">
        <v>1</v>
      </c>
      <c r="V834" s="3" t="s">
        <v>293</v>
      </c>
      <c r="W834" s="3" t="s">
        <v>8980</v>
      </c>
      <c r="X834" s="3" t="s">
        <v>781</v>
      </c>
      <c r="Y834" s="3" t="s">
        <v>781</v>
      </c>
      <c r="Z834" s="3" t="s">
        <v>40</v>
      </c>
      <c r="AA834" s="3">
        <v>0</v>
      </c>
      <c r="AB834" s="3">
        <v>2009</v>
      </c>
    </row>
    <row r="835" spans="1:28" x14ac:dyDescent="0.25">
      <c r="A835">
        <v>1382</v>
      </c>
      <c r="B835" s="3" t="s">
        <v>2487</v>
      </c>
      <c r="C835" s="3" t="s">
        <v>288</v>
      </c>
      <c r="D835" s="3" t="s">
        <v>161</v>
      </c>
      <c r="E835" s="4">
        <v>0</v>
      </c>
      <c r="F835" s="4">
        <v>1</v>
      </c>
      <c r="G835" s="4">
        <v>0</v>
      </c>
      <c r="H835" s="3" t="s">
        <v>2488</v>
      </c>
      <c r="I835" s="3" t="s">
        <v>2489</v>
      </c>
      <c r="J835" s="3" t="s">
        <v>2490</v>
      </c>
      <c r="K835" s="18" t="str">
        <f t="shared" ref="K835:K898" si="23">HYPERLINK(J835,"Databáze H11")</f>
        <v>Databáze H11</v>
      </c>
      <c r="L835" s="3" t="s">
        <v>1639</v>
      </c>
      <c r="M835" s="3" t="s">
        <v>7513</v>
      </c>
      <c r="N835" s="20" t="s">
        <v>8104</v>
      </c>
      <c r="O835" s="3" t="s">
        <v>8599</v>
      </c>
      <c r="P835" s="18" t="str">
        <f t="shared" si="22"/>
        <v>Katalog NK</v>
      </c>
      <c r="Q835" s="18"/>
      <c r="R835" s="3" t="s">
        <v>8920</v>
      </c>
      <c r="S835" s="3"/>
      <c r="T835" s="3" t="s">
        <v>89</v>
      </c>
      <c r="U835" s="3">
        <v>1</v>
      </c>
      <c r="V835" s="3" t="s">
        <v>293</v>
      </c>
      <c r="W835" s="3" t="s">
        <v>8980</v>
      </c>
      <c r="X835" s="3" t="s">
        <v>781</v>
      </c>
      <c r="Y835" s="3" t="s">
        <v>781</v>
      </c>
      <c r="Z835" s="3" t="s">
        <v>40</v>
      </c>
      <c r="AA835" s="3">
        <v>0</v>
      </c>
      <c r="AB835" s="3">
        <v>2009</v>
      </c>
    </row>
    <row r="836" spans="1:28" x14ac:dyDescent="0.25">
      <c r="A836">
        <v>1402</v>
      </c>
      <c r="B836" s="3" t="s">
        <v>2183</v>
      </c>
      <c r="C836" s="3" t="s">
        <v>288</v>
      </c>
      <c r="D836" s="3" t="s">
        <v>161</v>
      </c>
      <c r="E836" s="4">
        <v>0</v>
      </c>
      <c r="F836" s="4">
        <v>1</v>
      </c>
      <c r="G836" s="4">
        <v>0</v>
      </c>
      <c r="H836" s="3" t="s">
        <v>2184</v>
      </c>
      <c r="I836" s="3" t="s">
        <v>2185</v>
      </c>
      <c r="J836" s="3" t="s">
        <v>2186</v>
      </c>
      <c r="K836" s="18" t="str">
        <f t="shared" si="23"/>
        <v>Databáze H11</v>
      </c>
      <c r="L836" s="3" t="s">
        <v>1639</v>
      </c>
      <c r="M836" s="3" t="s">
        <v>7513</v>
      </c>
      <c r="N836" s="20" t="s">
        <v>8104</v>
      </c>
      <c r="O836" s="3" t="s">
        <v>8599</v>
      </c>
      <c r="P836" s="18" t="str">
        <f t="shared" si="22"/>
        <v>Katalog NK</v>
      </c>
      <c r="Q836" s="18"/>
      <c r="R836" s="3" t="s">
        <v>8920</v>
      </c>
      <c r="S836" s="3"/>
      <c r="T836" s="3" t="s">
        <v>89</v>
      </c>
      <c r="U836" s="3">
        <v>1</v>
      </c>
      <c r="V836" s="3" t="s">
        <v>293</v>
      </c>
      <c r="W836" s="3" t="s">
        <v>8980</v>
      </c>
      <c r="X836" s="3" t="s">
        <v>2187</v>
      </c>
      <c r="Y836" s="3" t="s">
        <v>2187</v>
      </c>
      <c r="Z836" s="3" t="s">
        <v>40</v>
      </c>
      <c r="AA836" s="3">
        <v>0</v>
      </c>
      <c r="AB836" s="3">
        <v>2009</v>
      </c>
    </row>
    <row r="837" spans="1:28" x14ac:dyDescent="0.25">
      <c r="A837">
        <v>1407</v>
      </c>
      <c r="B837" s="3" t="s">
        <v>1988</v>
      </c>
      <c r="C837" s="3" t="s">
        <v>288</v>
      </c>
      <c r="D837" s="3" t="s">
        <v>161</v>
      </c>
      <c r="E837" s="4">
        <v>0</v>
      </c>
      <c r="F837" s="4">
        <v>1</v>
      </c>
      <c r="G837" s="4">
        <v>0</v>
      </c>
      <c r="H837" s="3" t="s">
        <v>1989</v>
      </c>
      <c r="I837" s="3" t="s">
        <v>1990</v>
      </c>
      <c r="J837" s="3" t="s">
        <v>1991</v>
      </c>
      <c r="K837" s="18" t="str">
        <f t="shared" si="23"/>
        <v>Databáze H11</v>
      </c>
      <c r="L837" s="3" t="s">
        <v>1639</v>
      </c>
      <c r="M837" s="3" t="s">
        <v>7513</v>
      </c>
      <c r="N837" s="20" t="s">
        <v>8104</v>
      </c>
      <c r="O837" s="3" t="s">
        <v>8599</v>
      </c>
      <c r="P837" s="18" t="str">
        <f t="shared" si="22"/>
        <v>Katalog NK</v>
      </c>
      <c r="Q837" s="18"/>
      <c r="R837" s="3" t="s">
        <v>8920</v>
      </c>
      <c r="S837" s="3"/>
      <c r="T837" s="3" t="s">
        <v>89</v>
      </c>
      <c r="U837" s="3">
        <v>1</v>
      </c>
      <c r="V837" s="3" t="s">
        <v>293</v>
      </c>
      <c r="W837" s="3" t="s">
        <v>8980</v>
      </c>
      <c r="X837" s="3" t="s">
        <v>1992</v>
      </c>
      <c r="Y837" s="3" t="s">
        <v>1992</v>
      </c>
      <c r="Z837" s="3" t="s">
        <v>40</v>
      </c>
      <c r="AA837" s="3">
        <v>0</v>
      </c>
      <c r="AB837" s="3">
        <v>2009</v>
      </c>
    </row>
    <row r="838" spans="1:28" x14ac:dyDescent="0.25">
      <c r="A838">
        <v>1408</v>
      </c>
      <c r="B838" s="3" t="s">
        <v>1635</v>
      </c>
      <c r="C838" s="3" t="s">
        <v>288</v>
      </c>
      <c r="D838" s="3" t="s">
        <v>161</v>
      </c>
      <c r="E838" s="4">
        <v>0</v>
      </c>
      <c r="F838" s="4">
        <v>1</v>
      </c>
      <c r="G838" s="4">
        <v>0</v>
      </c>
      <c r="H838" s="3" t="s">
        <v>1636</v>
      </c>
      <c r="I838" s="3" t="s">
        <v>1637</v>
      </c>
      <c r="J838" s="3" t="s">
        <v>1638</v>
      </c>
      <c r="K838" s="18" t="str">
        <f t="shared" si="23"/>
        <v>Databáze H11</v>
      </c>
      <c r="L838" s="3" t="s">
        <v>1639</v>
      </c>
      <c r="M838" s="3" t="s">
        <v>7513</v>
      </c>
      <c r="N838" s="20" t="s">
        <v>8104</v>
      </c>
      <c r="O838" s="3" t="s">
        <v>8599</v>
      </c>
      <c r="P838" s="18" t="str">
        <f t="shared" si="22"/>
        <v>Katalog NK</v>
      </c>
      <c r="Q838" s="18"/>
      <c r="R838" s="3" t="s">
        <v>8920</v>
      </c>
      <c r="S838" s="3"/>
      <c r="T838" s="3" t="s">
        <v>89</v>
      </c>
      <c r="U838" s="3">
        <v>1</v>
      </c>
      <c r="V838" s="3" t="s">
        <v>293</v>
      </c>
      <c r="W838" s="3" t="s">
        <v>8980</v>
      </c>
      <c r="X838" s="3" t="s">
        <v>1640</v>
      </c>
      <c r="Y838" s="3" t="s">
        <v>1640</v>
      </c>
      <c r="Z838" s="3" t="s">
        <v>40</v>
      </c>
      <c r="AA838" s="3">
        <v>0</v>
      </c>
      <c r="AB838" s="3">
        <v>2009</v>
      </c>
    </row>
    <row r="839" spans="1:28" x14ac:dyDescent="0.25">
      <c r="A839">
        <v>1081</v>
      </c>
      <c r="B839" s="3" t="s">
        <v>4525</v>
      </c>
      <c r="C839" s="3" t="s">
        <v>288</v>
      </c>
      <c r="D839" s="3" t="s">
        <v>161</v>
      </c>
      <c r="E839" s="4">
        <v>0</v>
      </c>
      <c r="F839" s="4">
        <v>1</v>
      </c>
      <c r="G839" s="4">
        <v>0</v>
      </c>
      <c r="H839" s="3" t="s">
        <v>4526</v>
      </c>
      <c r="I839" s="3" t="s">
        <v>4527</v>
      </c>
      <c r="J839" s="3" t="s">
        <v>4528</v>
      </c>
      <c r="K839" s="18" t="str">
        <f t="shared" si="23"/>
        <v>Databáze H11</v>
      </c>
      <c r="L839" s="3" t="s">
        <v>4529</v>
      </c>
      <c r="M839" s="3" t="s">
        <v>7513</v>
      </c>
      <c r="N839" s="20" t="s">
        <v>7995</v>
      </c>
      <c r="O839" s="3" t="s">
        <v>8598</v>
      </c>
      <c r="P839" s="18" t="str">
        <f t="shared" si="22"/>
        <v>Katalog NK</v>
      </c>
      <c r="Q839" s="18"/>
      <c r="R839" s="3" t="s">
        <v>8920</v>
      </c>
      <c r="S839" s="3"/>
      <c r="T839" s="3" t="s">
        <v>89</v>
      </c>
      <c r="U839" s="3">
        <v>1</v>
      </c>
      <c r="V839" s="3" t="s">
        <v>293</v>
      </c>
      <c r="W839" s="3" t="s">
        <v>8980</v>
      </c>
      <c r="X839" s="3" t="s">
        <v>781</v>
      </c>
      <c r="Y839" s="3" t="s">
        <v>781</v>
      </c>
      <c r="Z839" s="3" t="s">
        <v>40</v>
      </c>
      <c r="AA839" s="3">
        <v>0</v>
      </c>
      <c r="AB839" s="3">
        <v>2007</v>
      </c>
    </row>
    <row r="840" spans="1:28" x14ac:dyDescent="0.25">
      <c r="A840">
        <v>1100</v>
      </c>
      <c r="B840" s="3" t="s">
        <v>4892</v>
      </c>
      <c r="C840" s="3" t="s">
        <v>288</v>
      </c>
      <c r="D840" s="3" t="s">
        <v>161</v>
      </c>
      <c r="E840" s="4">
        <v>0</v>
      </c>
      <c r="F840" s="4">
        <v>1</v>
      </c>
      <c r="G840" s="4">
        <v>0</v>
      </c>
      <c r="H840" s="3" t="s">
        <v>4893</v>
      </c>
      <c r="I840" s="3" t="s">
        <v>4894</v>
      </c>
      <c r="J840" s="3" t="s">
        <v>4895</v>
      </c>
      <c r="K840" s="18" t="str">
        <f t="shared" si="23"/>
        <v>Databáze H11</v>
      </c>
      <c r="L840" s="3" t="s">
        <v>4529</v>
      </c>
      <c r="M840" s="3" t="s">
        <v>7513</v>
      </c>
      <c r="N840" s="20" t="s">
        <v>7995</v>
      </c>
      <c r="O840" s="3" t="s">
        <v>8598</v>
      </c>
      <c r="P840" s="18" t="str">
        <f t="shared" si="22"/>
        <v>Katalog NK</v>
      </c>
      <c r="Q840" s="18"/>
      <c r="R840" s="3" t="s">
        <v>8920</v>
      </c>
      <c r="S840" s="3"/>
      <c r="T840" s="3" t="s">
        <v>89</v>
      </c>
      <c r="U840" s="3">
        <v>1</v>
      </c>
      <c r="V840" s="3" t="s">
        <v>293</v>
      </c>
      <c r="W840" s="3" t="s">
        <v>8980</v>
      </c>
      <c r="X840" s="3" t="s">
        <v>1992</v>
      </c>
      <c r="Y840" s="3" t="s">
        <v>1992</v>
      </c>
      <c r="Z840" s="3" t="s">
        <v>40</v>
      </c>
      <c r="AA840" s="3">
        <v>0</v>
      </c>
      <c r="AB840" s="3">
        <v>2007</v>
      </c>
    </row>
    <row r="841" spans="1:28" x14ac:dyDescent="0.25">
      <c r="A841">
        <v>1102</v>
      </c>
      <c r="B841" s="3" t="s">
        <v>5300</v>
      </c>
      <c r="C841" s="3" t="s">
        <v>288</v>
      </c>
      <c r="D841" s="3" t="s">
        <v>161</v>
      </c>
      <c r="E841" s="4">
        <v>0</v>
      </c>
      <c r="F841" s="4">
        <v>1</v>
      </c>
      <c r="G841" s="4">
        <v>0</v>
      </c>
      <c r="H841" s="3" t="s">
        <v>5301</v>
      </c>
      <c r="I841" s="3" t="s">
        <v>5302</v>
      </c>
      <c r="J841" s="3" t="s">
        <v>5303</v>
      </c>
      <c r="K841" s="18" t="str">
        <f t="shared" si="23"/>
        <v>Databáze H11</v>
      </c>
      <c r="L841" s="3" t="s">
        <v>4529</v>
      </c>
      <c r="M841" s="3" t="s">
        <v>7513</v>
      </c>
      <c r="N841" s="20" t="s">
        <v>7995</v>
      </c>
      <c r="O841" s="3" t="s">
        <v>8598</v>
      </c>
      <c r="P841" s="18" t="str">
        <f t="shared" si="22"/>
        <v>Katalog NK</v>
      </c>
      <c r="Q841" s="18"/>
      <c r="R841" s="3" t="s">
        <v>8920</v>
      </c>
      <c r="S841" s="3"/>
      <c r="T841" s="3" t="s">
        <v>89</v>
      </c>
      <c r="U841" s="3">
        <v>1</v>
      </c>
      <c r="V841" s="3" t="s">
        <v>293</v>
      </c>
      <c r="W841" s="3" t="s">
        <v>8980</v>
      </c>
      <c r="X841" s="3" t="s">
        <v>4628</v>
      </c>
      <c r="Y841" s="3" t="s">
        <v>4628</v>
      </c>
      <c r="Z841" s="3" t="s">
        <v>40</v>
      </c>
      <c r="AA841" s="3">
        <v>0</v>
      </c>
      <c r="AB841" s="3">
        <v>2007</v>
      </c>
    </row>
    <row r="842" spans="1:28" x14ac:dyDescent="0.25">
      <c r="A842">
        <v>1118</v>
      </c>
      <c r="B842" s="3" t="s">
        <v>5670</v>
      </c>
      <c r="C842" s="3" t="s">
        <v>288</v>
      </c>
      <c r="D842" s="3" t="s">
        <v>161</v>
      </c>
      <c r="E842" s="4">
        <v>0</v>
      </c>
      <c r="F842" s="4">
        <v>1</v>
      </c>
      <c r="G842" s="4">
        <v>0</v>
      </c>
      <c r="H842" s="3" t="s">
        <v>5671</v>
      </c>
      <c r="I842" s="3" t="s">
        <v>5672</v>
      </c>
      <c r="J842" s="3" t="s">
        <v>5673</v>
      </c>
      <c r="K842" s="18" t="str">
        <f t="shared" si="23"/>
        <v>Databáze H11</v>
      </c>
      <c r="L842" s="3" t="s">
        <v>4529</v>
      </c>
      <c r="M842" s="3" t="s">
        <v>7513</v>
      </c>
      <c r="N842" s="20" t="s">
        <v>7995</v>
      </c>
      <c r="O842" s="3" t="s">
        <v>8598</v>
      </c>
      <c r="P842" s="18" t="str">
        <f t="shared" si="22"/>
        <v>Katalog NK</v>
      </c>
      <c r="Q842" s="18"/>
      <c r="R842" s="3" t="s">
        <v>8920</v>
      </c>
      <c r="S842" s="3"/>
      <c r="T842" s="3" t="s">
        <v>25</v>
      </c>
      <c r="U842" s="3">
        <v>10</v>
      </c>
      <c r="V842" s="3" t="s">
        <v>293</v>
      </c>
      <c r="W842" s="3" t="s">
        <v>8980</v>
      </c>
      <c r="X842" s="3" t="s">
        <v>167</v>
      </c>
      <c r="Y842" s="3" t="s">
        <v>167</v>
      </c>
      <c r="Z842" s="3" t="s">
        <v>40</v>
      </c>
      <c r="AA842" s="3">
        <v>0</v>
      </c>
      <c r="AB842" s="3">
        <v>2007</v>
      </c>
    </row>
    <row r="843" spans="1:28" x14ac:dyDescent="0.25">
      <c r="A843">
        <v>878</v>
      </c>
      <c r="B843" s="3" t="s">
        <v>6055</v>
      </c>
      <c r="C843" s="3" t="s">
        <v>288</v>
      </c>
      <c r="D843" s="3" t="s">
        <v>161</v>
      </c>
      <c r="E843" s="4">
        <v>0</v>
      </c>
      <c r="F843" s="4">
        <v>1</v>
      </c>
      <c r="G843" s="4">
        <v>0</v>
      </c>
      <c r="H843" s="3" t="s">
        <v>6056</v>
      </c>
      <c r="I843" s="3" t="s">
        <v>6057</v>
      </c>
      <c r="J843" s="3" t="s">
        <v>6058</v>
      </c>
      <c r="K843" s="18" t="str">
        <f t="shared" si="23"/>
        <v>Databáze H11</v>
      </c>
      <c r="L843" s="3" t="s">
        <v>6032</v>
      </c>
      <c r="M843" s="3" t="s">
        <v>7513</v>
      </c>
      <c r="N843" s="20" t="s">
        <v>7927</v>
      </c>
      <c r="O843" s="3" t="s">
        <v>8597</v>
      </c>
      <c r="P843" s="18" t="str">
        <f t="shared" si="22"/>
        <v>Katalog NK</v>
      </c>
      <c r="Q843" s="18"/>
      <c r="R843" s="3"/>
      <c r="S843" s="3"/>
      <c r="T843" s="3" t="s">
        <v>89</v>
      </c>
      <c r="U843" s="3">
        <v>1</v>
      </c>
      <c r="V843" s="3" t="s">
        <v>293</v>
      </c>
      <c r="W843" s="3" t="s">
        <v>8980</v>
      </c>
      <c r="X843" s="3" t="s">
        <v>2505</v>
      </c>
      <c r="Y843" s="3" t="s">
        <v>2505</v>
      </c>
      <c r="Z843" s="3" t="s">
        <v>60</v>
      </c>
      <c r="AA843" s="3">
        <v>0</v>
      </c>
      <c r="AB843" s="3">
        <v>2007</v>
      </c>
    </row>
    <row r="844" spans="1:28" x14ac:dyDescent="0.25">
      <c r="A844">
        <v>887</v>
      </c>
      <c r="B844" s="3" t="s">
        <v>6028</v>
      </c>
      <c r="C844" s="3" t="s">
        <v>288</v>
      </c>
      <c r="D844" s="3" t="s">
        <v>161</v>
      </c>
      <c r="E844" s="4">
        <v>0</v>
      </c>
      <c r="F844" s="4">
        <v>1</v>
      </c>
      <c r="G844" s="4">
        <v>0</v>
      </c>
      <c r="H844" s="3" t="s">
        <v>6029</v>
      </c>
      <c r="I844" s="3" t="s">
        <v>6030</v>
      </c>
      <c r="J844" s="3" t="s">
        <v>6031</v>
      </c>
      <c r="K844" s="18" t="str">
        <f t="shared" si="23"/>
        <v>Databáze H11</v>
      </c>
      <c r="L844" s="3" t="s">
        <v>6032</v>
      </c>
      <c r="M844" s="3" t="s">
        <v>7513</v>
      </c>
      <c r="N844" s="20" t="s">
        <v>7927</v>
      </c>
      <c r="O844" s="3" t="s">
        <v>8597</v>
      </c>
      <c r="P844" s="18" t="str">
        <f t="shared" si="22"/>
        <v>Katalog NK</v>
      </c>
      <c r="Q844" s="18"/>
      <c r="R844" s="3"/>
      <c r="S844" s="3"/>
      <c r="T844" s="3" t="s">
        <v>89</v>
      </c>
      <c r="U844" s="3">
        <v>1</v>
      </c>
      <c r="V844" s="3" t="s">
        <v>293</v>
      </c>
      <c r="W844" s="3" t="s">
        <v>8980</v>
      </c>
      <c r="X844" s="3" t="s">
        <v>5516</v>
      </c>
      <c r="Y844" s="3" t="s">
        <v>5516</v>
      </c>
      <c r="Z844" s="3" t="s">
        <v>60</v>
      </c>
      <c r="AA844" s="3">
        <v>0</v>
      </c>
      <c r="AB844" s="3">
        <v>2007</v>
      </c>
    </row>
    <row r="845" spans="1:28" x14ac:dyDescent="0.25">
      <c r="A845">
        <v>888</v>
      </c>
      <c r="B845" s="3" t="s">
        <v>5437</v>
      </c>
      <c r="C845" s="3" t="s">
        <v>288</v>
      </c>
      <c r="D845" s="3" t="s">
        <v>161</v>
      </c>
      <c r="E845" s="4">
        <v>0</v>
      </c>
      <c r="F845" s="4">
        <v>1</v>
      </c>
      <c r="G845" s="4">
        <v>0</v>
      </c>
      <c r="H845" s="3" t="s">
        <v>5438</v>
      </c>
      <c r="I845" s="3" t="s">
        <v>5439</v>
      </c>
      <c r="J845" s="3" t="s">
        <v>5440</v>
      </c>
      <c r="K845" s="18" t="str">
        <f t="shared" si="23"/>
        <v>Databáze H11</v>
      </c>
      <c r="L845" s="3" t="s">
        <v>5441</v>
      </c>
      <c r="M845" s="3" t="s">
        <v>7513</v>
      </c>
      <c r="N845" s="20" t="s">
        <v>7927</v>
      </c>
      <c r="O845" s="3" t="s">
        <v>8597</v>
      </c>
      <c r="P845" s="18" t="str">
        <f t="shared" si="22"/>
        <v>Katalog NK</v>
      </c>
      <c r="Q845" s="18"/>
      <c r="R845" s="3"/>
      <c r="S845" s="3"/>
      <c r="T845" s="3" t="s">
        <v>89</v>
      </c>
      <c r="U845" s="3">
        <v>1</v>
      </c>
      <c r="V845" s="3" t="s">
        <v>293</v>
      </c>
      <c r="W845" s="3" t="s">
        <v>8980</v>
      </c>
      <c r="X845" s="3" t="s">
        <v>807</v>
      </c>
      <c r="Y845" s="3" t="s">
        <v>807</v>
      </c>
      <c r="Z845" s="3" t="s">
        <v>60</v>
      </c>
      <c r="AA845" s="3">
        <v>0</v>
      </c>
      <c r="AB845" s="3">
        <v>2007</v>
      </c>
    </row>
    <row r="846" spans="1:28" x14ac:dyDescent="0.25">
      <c r="A846">
        <v>892</v>
      </c>
      <c r="B846" s="3" t="s">
        <v>4638</v>
      </c>
      <c r="C846" s="3" t="s">
        <v>288</v>
      </c>
      <c r="D846" s="3" t="s">
        <v>161</v>
      </c>
      <c r="E846" s="4">
        <v>0</v>
      </c>
      <c r="F846" s="4">
        <v>1</v>
      </c>
      <c r="G846" s="4">
        <v>0</v>
      </c>
      <c r="H846" s="3" t="s">
        <v>4639</v>
      </c>
      <c r="I846" s="3" t="s">
        <v>4640</v>
      </c>
      <c r="J846" s="3" t="s">
        <v>4641</v>
      </c>
      <c r="K846" s="18" t="str">
        <f t="shared" si="23"/>
        <v>Databáze H11</v>
      </c>
      <c r="L846" s="3" t="s">
        <v>4642</v>
      </c>
      <c r="M846" s="3" t="s">
        <v>7513</v>
      </c>
      <c r="N846" s="20" t="s">
        <v>7927</v>
      </c>
      <c r="O846" s="3" t="s">
        <v>8597</v>
      </c>
      <c r="P846" s="18" t="str">
        <f t="shared" si="22"/>
        <v>Katalog NK</v>
      </c>
      <c r="Q846" s="18"/>
      <c r="R846" s="3"/>
      <c r="S846" s="3"/>
      <c r="T846" s="3" t="s">
        <v>89</v>
      </c>
      <c r="U846" s="3">
        <v>1</v>
      </c>
      <c r="V846" s="3" t="s">
        <v>293</v>
      </c>
      <c r="W846" s="3" t="s">
        <v>8980</v>
      </c>
      <c r="X846" s="3" t="s">
        <v>1477</v>
      </c>
      <c r="Y846" s="3" t="s">
        <v>4643</v>
      </c>
      <c r="Z846" s="3" t="s">
        <v>716</v>
      </c>
      <c r="AA846" s="3">
        <v>0</v>
      </c>
      <c r="AB846" s="3">
        <v>2007</v>
      </c>
    </row>
    <row r="847" spans="1:28" x14ac:dyDescent="0.25">
      <c r="A847">
        <v>897</v>
      </c>
      <c r="B847" s="3" t="s">
        <v>4629</v>
      </c>
      <c r="C847" s="3" t="s">
        <v>288</v>
      </c>
      <c r="D847" s="3" t="s">
        <v>161</v>
      </c>
      <c r="E847" s="4">
        <v>0</v>
      </c>
      <c r="F847" s="4">
        <v>1</v>
      </c>
      <c r="G847" s="4">
        <v>0</v>
      </c>
      <c r="H847" s="3" t="s">
        <v>4630</v>
      </c>
      <c r="I847" s="3" t="s">
        <v>4631</v>
      </c>
      <c r="J847" s="3" t="s">
        <v>4632</v>
      </c>
      <c r="K847" s="18" t="str">
        <f t="shared" si="23"/>
        <v>Databáze H11</v>
      </c>
      <c r="L847" s="3" t="s">
        <v>4629</v>
      </c>
      <c r="M847" s="3" t="s">
        <v>7513</v>
      </c>
      <c r="N847" s="20" t="s">
        <v>7927</v>
      </c>
      <c r="O847" s="3" t="s">
        <v>8597</v>
      </c>
      <c r="P847" s="18" t="str">
        <f t="shared" si="22"/>
        <v>Katalog NK</v>
      </c>
      <c r="Q847" s="18"/>
      <c r="R847" s="3"/>
      <c r="S847" s="3"/>
      <c r="T847" s="3" t="s">
        <v>89</v>
      </c>
      <c r="U847" s="3">
        <v>1</v>
      </c>
      <c r="V847" s="3" t="s">
        <v>293</v>
      </c>
      <c r="W847" s="3" t="s">
        <v>8980</v>
      </c>
      <c r="X847" s="3" t="s">
        <v>935</v>
      </c>
      <c r="Y847" s="3" t="s">
        <v>935</v>
      </c>
      <c r="Z847" s="3" t="s">
        <v>60</v>
      </c>
      <c r="AA847" s="3">
        <v>0</v>
      </c>
      <c r="AB847" s="3">
        <v>2007</v>
      </c>
    </row>
    <row r="848" spans="1:28" x14ac:dyDescent="0.25">
      <c r="A848">
        <v>908</v>
      </c>
      <c r="B848" s="3" t="s">
        <v>4305</v>
      </c>
      <c r="C848" s="3" t="s">
        <v>288</v>
      </c>
      <c r="D848" s="3" t="s">
        <v>161</v>
      </c>
      <c r="E848" s="4">
        <v>0</v>
      </c>
      <c r="F848" s="4">
        <v>1</v>
      </c>
      <c r="G848" s="4">
        <v>0</v>
      </c>
      <c r="H848" s="3" t="s">
        <v>4306</v>
      </c>
      <c r="I848" s="3" t="s">
        <v>4307</v>
      </c>
      <c r="J848" s="3" t="s">
        <v>4308</v>
      </c>
      <c r="K848" s="18" t="str">
        <f t="shared" si="23"/>
        <v>Databáze H11</v>
      </c>
      <c r="L848" s="3" t="s">
        <v>4309</v>
      </c>
      <c r="M848" s="3" t="s">
        <v>7513</v>
      </c>
      <c r="N848" s="20" t="s">
        <v>7927</v>
      </c>
      <c r="O848" s="3" t="s">
        <v>8597</v>
      </c>
      <c r="P848" s="18" t="str">
        <f t="shared" si="22"/>
        <v>Katalog NK</v>
      </c>
      <c r="Q848" s="18"/>
      <c r="R848" s="3"/>
      <c r="S848" s="3"/>
      <c r="T848" s="3" t="s">
        <v>89</v>
      </c>
      <c r="U848" s="3">
        <v>1</v>
      </c>
      <c r="V848" s="3" t="s">
        <v>293</v>
      </c>
      <c r="W848" s="3" t="s">
        <v>8980</v>
      </c>
      <c r="X848" s="3" t="s">
        <v>1056</v>
      </c>
      <c r="Y848" s="3" t="s">
        <v>1056</v>
      </c>
      <c r="Z848" s="3" t="s">
        <v>60</v>
      </c>
      <c r="AA848" s="3">
        <v>0</v>
      </c>
      <c r="AB848" s="3">
        <v>2007</v>
      </c>
    </row>
    <row r="849" spans="1:28" x14ac:dyDescent="0.25">
      <c r="A849">
        <v>909</v>
      </c>
      <c r="B849" s="3" t="s">
        <v>6059</v>
      </c>
      <c r="C849" s="3" t="s">
        <v>288</v>
      </c>
      <c r="D849" s="3" t="s">
        <v>161</v>
      </c>
      <c r="E849" s="4">
        <v>0</v>
      </c>
      <c r="F849" s="4">
        <v>1</v>
      </c>
      <c r="G849" s="4">
        <v>0</v>
      </c>
      <c r="H849" s="3" t="s">
        <v>6060</v>
      </c>
      <c r="I849" s="3" t="s">
        <v>6061</v>
      </c>
      <c r="J849" s="3" t="s">
        <v>6062</v>
      </c>
      <c r="K849" s="18" t="str">
        <f t="shared" si="23"/>
        <v>Databáze H11</v>
      </c>
      <c r="L849" s="3" t="s">
        <v>4309</v>
      </c>
      <c r="M849" s="3" t="s">
        <v>7513</v>
      </c>
      <c r="N849" s="20" t="s">
        <v>7927</v>
      </c>
      <c r="O849" s="3" t="s">
        <v>8597</v>
      </c>
      <c r="P849" s="18" t="str">
        <f t="shared" si="22"/>
        <v>Katalog NK</v>
      </c>
      <c r="Q849" s="18"/>
      <c r="R849" s="3"/>
      <c r="S849" s="3"/>
      <c r="T849" s="3" t="s">
        <v>89</v>
      </c>
      <c r="U849" s="3">
        <v>1</v>
      </c>
      <c r="V849" s="3" t="s">
        <v>293</v>
      </c>
      <c r="W849" s="3" t="s">
        <v>8980</v>
      </c>
      <c r="X849" s="3" t="s">
        <v>4930</v>
      </c>
      <c r="Y849" s="3" t="s">
        <v>4930</v>
      </c>
      <c r="Z849" s="3" t="s">
        <v>60</v>
      </c>
      <c r="AA849" s="3">
        <v>0</v>
      </c>
      <c r="AB849" s="3">
        <v>2007</v>
      </c>
    </row>
    <row r="850" spans="1:28" x14ac:dyDescent="0.25">
      <c r="A850">
        <v>1028</v>
      </c>
      <c r="B850" s="3" t="s">
        <v>5071</v>
      </c>
      <c r="C850" s="3" t="s">
        <v>288</v>
      </c>
      <c r="D850" s="3" t="s">
        <v>161</v>
      </c>
      <c r="E850" s="4">
        <v>0</v>
      </c>
      <c r="F850" s="4">
        <v>1</v>
      </c>
      <c r="G850" s="4">
        <v>0</v>
      </c>
      <c r="H850" s="3" t="s">
        <v>5072</v>
      </c>
      <c r="I850" s="3" t="s">
        <v>5073</v>
      </c>
      <c r="J850" s="3" t="s">
        <v>5074</v>
      </c>
      <c r="K850" s="18" t="str">
        <f t="shared" si="23"/>
        <v>Databáze H11</v>
      </c>
      <c r="L850" s="3" t="s">
        <v>5075</v>
      </c>
      <c r="M850" s="3" t="s">
        <v>7513</v>
      </c>
      <c r="N850" s="20" t="s">
        <v>7927</v>
      </c>
      <c r="O850" s="3" t="s">
        <v>8597</v>
      </c>
      <c r="P850" s="18" t="str">
        <f t="shared" si="22"/>
        <v>Katalog NK</v>
      </c>
      <c r="Q850" s="18"/>
      <c r="R850" s="3"/>
      <c r="S850" s="3"/>
      <c r="T850" s="3" t="s">
        <v>89</v>
      </c>
      <c r="U850" s="3">
        <v>1</v>
      </c>
      <c r="V850" s="3" t="s">
        <v>293</v>
      </c>
      <c r="W850" s="3" t="s">
        <v>8980</v>
      </c>
      <c r="X850" s="3" t="s">
        <v>957</v>
      </c>
      <c r="Y850" s="3" t="s">
        <v>957</v>
      </c>
      <c r="Z850" s="3" t="s">
        <v>40</v>
      </c>
      <c r="AA850" s="3">
        <v>0</v>
      </c>
      <c r="AB850" s="3">
        <v>2007</v>
      </c>
    </row>
    <row r="851" spans="1:28" x14ac:dyDescent="0.25">
      <c r="A851">
        <v>1110</v>
      </c>
      <c r="B851" s="3" t="s">
        <v>5342</v>
      </c>
      <c r="C851" s="3" t="s">
        <v>288</v>
      </c>
      <c r="D851" s="3" t="s">
        <v>161</v>
      </c>
      <c r="E851" s="4">
        <v>0</v>
      </c>
      <c r="F851" s="4">
        <v>1</v>
      </c>
      <c r="G851" s="4">
        <v>0</v>
      </c>
      <c r="H851" s="3" t="s">
        <v>5343</v>
      </c>
      <c r="I851" s="3" t="s">
        <v>5344</v>
      </c>
      <c r="J851" s="3" t="s">
        <v>5345</v>
      </c>
      <c r="K851" s="18" t="str">
        <f t="shared" si="23"/>
        <v>Databáze H11</v>
      </c>
      <c r="L851" s="3" t="s">
        <v>5346</v>
      </c>
      <c r="M851" s="3" t="s">
        <v>7513</v>
      </c>
      <c r="N851" s="20" t="s">
        <v>7927</v>
      </c>
      <c r="O851" s="3" t="s">
        <v>8597</v>
      </c>
      <c r="P851" s="18" t="str">
        <f t="shared" si="22"/>
        <v>Katalog NK</v>
      </c>
      <c r="Q851" s="18"/>
      <c r="R851" s="3"/>
      <c r="S851" s="3"/>
      <c r="T851" s="3" t="s">
        <v>89</v>
      </c>
      <c r="U851" s="3">
        <v>1</v>
      </c>
      <c r="V851" s="3" t="s">
        <v>293</v>
      </c>
      <c r="W851" s="3" t="s">
        <v>8980</v>
      </c>
      <c r="X851" s="3" t="s">
        <v>5217</v>
      </c>
      <c r="Y851" s="3" t="s">
        <v>5217</v>
      </c>
      <c r="Z851" s="3" t="s">
        <v>60</v>
      </c>
      <c r="AA851" s="3">
        <v>0</v>
      </c>
      <c r="AB851" s="3">
        <v>2007</v>
      </c>
    </row>
    <row r="852" spans="1:28" x14ac:dyDescent="0.25">
      <c r="A852">
        <v>55</v>
      </c>
      <c r="B852" s="3" t="s">
        <v>4941</v>
      </c>
      <c r="C852" s="3" t="s">
        <v>127</v>
      </c>
      <c r="D852" s="3" t="s">
        <v>20</v>
      </c>
      <c r="E852" s="4">
        <v>47.302</v>
      </c>
      <c r="F852" s="4">
        <v>1</v>
      </c>
      <c r="G852" s="4">
        <v>47.302</v>
      </c>
      <c r="H852" s="3" t="s">
        <v>4942</v>
      </c>
      <c r="I852" s="3" t="s">
        <v>4943</v>
      </c>
      <c r="J852" s="3" t="s">
        <v>4944</v>
      </c>
      <c r="K852" s="18" t="str">
        <f t="shared" si="23"/>
        <v>Databáze H11</v>
      </c>
      <c r="L852" s="3" t="s">
        <v>4941</v>
      </c>
      <c r="M852" s="3" t="s">
        <v>7513</v>
      </c>
      <c r="N852" s="20" t="s">
        <v>7537</v>
      </c>
      <c r="O852" s="3" t="s">
        <v>8596</v>
      </c>
      <c r="P852" s="18" t="str">
        <f t="shared" si="22"/>
        <v>Katalog NK</v>
      </c>
      <c r="Q852" s="18"/>
      <c r="R852" s="3" t="s">
        <v>8924</v>
      </c>
      <c r="S852" s="3" t="s">
        <v>8999</v>
      </c>
      <c r="T852" s="3" t="s">
        <v>89</v>
      </c>
      <c r="U852" s="3">
        <v>1</v>
      </c>
      <c r="V852" s="3" t="s">
        <v>26</v>
      </c>
      <c r="W852" s="3" t="s">
        <v>8980</v>
      </c>
      <c r="X852" s="3" t="s">
        <v>4945</v>
      </c>
      <c r="Y852" s="3" t="s">
        <v>4945</v>
      </c>
      <c r="Z852" s="3" t="s">
        <v>40</v>
      </c>
      <c r="AA852" s="3">
        <v>0</v>
      </c>
      <c r="AB852" s="3">
        <v>2007</v>
      </c>
    </row>
    <row r="853" spans="1:28" x14ac:dyDescent="0.25">
      <c r="A853">
        <v>879</v>
      </c>
      <c r="B853" s="3" t="s">
        <v>5864</v>
      </c>
      <c r="C853" s="3" t="s">
        <v>288</v>
      </c>
      <c r="D853" s="3" t="s">
        <v>161</v>
      </c>
      <c r="E853" s="4">
        <v>0</v>
      </c>
      <c r="F853" s="4">
        <v>1</v>
      </c>
      <c r="G853" s="4">
        <v>0</v>
      </c>
      <c r="H853" s="3" t="s">
        <v>5865</v>
      </c>
      <c r="I853" s="3" t="s">
        <v>5866</v>
      </c>
      <c r="J853" s="3" t="s">
        <v>5867</v>
      </c>
      <c r="K853" s="18" t="str">
        <f t="shared" si="23"/>
        <v>Databáze H11</v>
      </c>
      <c r="L853" s="3" t="s">
        <v>1528</v>
      </c>
      <c r="M853" s="3" t="s">
        <v>7513</v>
      </c>
      <c r="N853" s="20" t="s">
        <v>7928</v>
      </c>
      <c r="O853" s="3" t="s">
        <v>8595</v>
      </c>
      <c r="P853" s="18" t="str">
        <f t="shared" si="22"/>
        <v>Katalog NK</v>
      </c>
      <c r="Q853" s="18"/>
      <c r="R853" s="3" t="s">
        <v>8920</v>
      </c>
      <c r="S853" s="3"/>
      <c r="T853" s="3" t="s">
        <v>89</v>
      </c>
      <c r="U853" s="3">
        <v>1</v>
      </c>
      <c r="V853" s="3" t="s">
        <v>293</v>
      </c>
      <c r="W853" s="3" t="s">
        <v>8980</v>
      </c>
      <c r="X853" s="3" t="s">
        <v>963</v>
      </c>
      <c r="Y853" s="3" t="s">
        <v>963</v>
      </c>
      <c r="Z853" s="3" t="s">
        <v>716</v>
      </c>
      <c r="AA853" s="3">
        <v>0</v>
      </c>
      <c r="AB853" s="3">
        <v>2007</v>
      </c>
    </row>
    <row r="854" spans="1:28" x14ac:dyDescent="0.25">
      <c r="A854">
        <v>885</v>
      </c>
      <c r="B854" s="3" t="s">
        <v>4194</v>
      </c>
      <c r="C854" s="3" t="s">
        <v>288</v>
      </c>
      <c r="D854" s="3" t="s">
        <v>161</v>
      </c>
      <c r="E854" s="4">
        <v>0</v>
      </c>
      <c r="F854" s="4">
        <v>1</v>
      </c>
      <c r="G854" s="4">
        <v>0</v>
      </c>
      <c r="H854" s="3" t="s">
        <v>4195</v>
      </c>
      <c r="I854" s="3" t="s">
        <v>4196</v>
      </c>
      <c r="J854" s="3" t="s">
        <v>4197</v>
      </c>
      <c r="K854" s="18" t="str">
        <f t="shared" si="23"/>
        <v>Databáze H11</v>
      </c>
      <c r="L854" s="3" t="s">
        <v>4198</v>
      </c>
      <c r="M854" s="3" t="s">
        <v>7513</v>
      </c>
      <c r="N854" s="20" t="s">
        <v>7928</v>
      </c>
      <c r="O854" s="3" t="s">
        <v>8595</v>
      </c>
      <c r="P854" s="18" t="str">
        <f t="shared" si="22"/>
        <v>Katalog NK</v>
      </c>
      <c r="Q854" s="18"/>
      <c r="R854" s="3" t="s">
        <v>8920</v>
      </c>
      <c r="S854" s="3"/>
      <c r="T854" s="3" t="s">
        <v>89</v>
      </c>
      <c r="U854" s="3">
        <v>1</v>
      </c>
      <c r="V854" s="3" t="s">
        <v>293</v>
      </c>
      <c r="W854" s="3" t="s">
        <v>8980</v>
      </c>
      <c r="X854" s="3" t="s">
        <v>1446</v>
      </c>
      <c r="Y854" s="3" t="s">
        <v>1446</v>
      </c>
      <c r="Z854" s="3" t="s">
        <v>1462</v>
      </c>
      <c r="AA854" s="3">
        <v>0</v>
      </c>
      <c r="AB854" s="3">
        <v>2007</v>
      </c>
    </row>
    <row r="855" spans="1:28" x14ac:dyDescent="0.25">
      <c r="A855">
        <v>886</v>
      </c>
      <c r="B855" s="3" t="s">
        <v>4199</v>
      </c>
      <c r="C855" s="3" t="s">
        <v>288</v>
      </c>
      <c r="D855" s="3" t="s">
        <v>161</v>
      </c>
      <c r="E855" s="4">
        <v>0</v>
      </c>
      <c r="F855" s="4">
        <v>1</v>
      </c>
      <c r="G855" s="4">
        <v>0</v>
      </c>
      <c r="H855" s="3" t="s">
        <v>4200</v>
      </c>
      <c r="I855" s="3" t="s">
        <v>4201</v>
      </c>
      <c r="J855" s="3" t="s">
        <v>4202</v>
      </c>
      <c r="K855" s="18" t="str">
        <f t="shared" si="23"/>
        <v>Databáze H11</v>
      </c>
      <c r="L855" s="3" t="s">
        <v>4198</v>
      </c>
      <c r="M855" s="3" t="s">
        <v>7513</v>
      </c>
      <c r="N855" s="20" t="s">
        <v>7928</v>
      </c>
      <c r="O855" s="3" t="s">
        <v>8595</v>
      </c>
      <c r="P855" s="18" t="str">
        <f t="shared" si="22"/>
        <v>Katalog NK</v>
      </c>
      <c r="Q855" s="18"/>
      <c r="R855" s="3" t="s">
        <v>8920</v>
      </c>
      <c r="S855" s="3"/>
      <c r="T855" s="3" t="s">
        <v>89</v>
      </c>
      <c r="U855" s="3">
        <v>1</v>
      </c>
      <c r="V855" s="3" t="s">
        <v>293</v>
      </c>
      <c r="W855" s="3" t="s">
        <v>8980</v>
      </c>
      <c r="X855" s="3" t="s">
        <v>1446</v>
      </c>
      <c r="Y855" s="3" t="s">
        <v>1446</v>
      </c>
      <c r="Z855" s="3" t="s">
        <v>1462</v>
      </c>
      <c r="AA855" s="3">
        <v>0</v>
      </c>
      <c r="AB855" s="3">
        <v>2007</v>
      </c>
    </row>
    <row r="856" spans="1:28" x14ac:dyDescent="0.25">
      <c r="A856">
        <v>31</v>
      </c>
      <c r="B856" s="3" t="s">
        <v>4619</v>
      </c>
      <c r="C856" s="3" t="s">
        <v>127</v>
      </c>
      <c r="D856" s="3" t="s">
        <v>20</v>
      </c>
      <c r="E856" s="4">
        <v>47.302</v>
      </c>
      <c r="F856" s="4">
        <v>1</v>
      </c>
      <c r="G856" s="4">
        <v>47.302</v>
      </c>
      <c r="H856" s="3" t="s">
        <v>4620</v>
      </c>
      <c r="I856" s="3" t="s">
        <v>4621</v>
      </c>
      <c r="J856" s="3" t="s">
        <v>4622</v>
      </c>
      <c r="K856" s="18" t="str">
        <f t="shared" si="23"/>
        <v>Databáze H11</v>
      </c>
      <c r="L856" s="3" t="s">
        <v>4619</v>
      </c>
      <c r="M856" s="3" t="s">
        <v>7513</v>
      </c>
      <c r="N856" s="20" t="s">
        <v>7532</v>
      </c>
      <c r="O856" s="3" t="s">
        <v>8594</v>
      </c>
      <c r="P856" s="18" t="str">
        <f t="shared" si="22"/>
        <v>Katalog NK</v>
      </c>
      <c r="Q856" s="18"/>
      <c r="R856" s="3" t="s">
        <v>8922</v>
      </c>
      <c r="S856" s="3" t="s">
        <v>8999</v>
      </c>
      <c r="T856" s="3" t="s">
        <v>89</v>
      </c>
      <c r="U856" s="3">
        <v>1</v>
      </c>
      <c r="V856" s="3" t="s">
        <v>26</v>
      </c>
      <c r="W856" s="3" t="s">
        <v>8980</v>
      </c>
      <c r="X856" s="3" t="s">
        <v>1446</v>
      </c>
      <c r="Y856" s="3" t="s">
        <v>1446</v>
      </c>
      <c r="Z856" s="3" t="s">
        <v>1462</v>
      </c>
      <c r="AA856" s="3">
        <v>0</v>
      </c>
      <c r="AB856" s="3">
        <v>2007</v>
      </c>
    </row>
    <row r="857" spans="1:28" x14ac:dyDescent="0.25">
      <c r="A857">
        <v>255</v>
      </c>
      <c r="B857" s="3" t="s">
        <v>5027</v>
      </c>
      <c r="C857" s="3" t="s">
        <v>19</v>
      </c>
      <c r="D857" s="3" t="s">
        <v>20</v>
      </c>
      <c r="E857" s="4">
        <v>46.579000000000001</v>
      </c>
      <c r="F857" s="4">
        <v>4.4999999999999998E-2</v>
      </c>
      <c r="G857" s="4">
        <v>2.0960000000000001</v>
      </c>
      <c r="H857" s="3" t="s">
        <v>5028</v>
      </c>
      <c r="I857" s="3" t="s">
        <v>5029</v>
      </c>
      <c r="J857" s="3" t="s">
        <v>5030</v>
      </c>
      <c r="K857" s="18" t="str">
        <f t="shared" si="23"/>
        <v>Databáze H11</v>
      </c>
      <c r="L857" s="3" t="s">
        <v>5031</v>
      </c>
      <c r="M857" s="3" t="s">
        <v>7513</v>
      </c>
      <c r="N857" s="20" t="s">
        <v>7753</v>
      </c>
      <c r="O857" s="3" t="s">
        <v>8593</v>
      </c>
      <c r="P857" s="18" t="str">
        <f t="shared" si="22"/>
        <v>Katalog NK</v>
      </c>
      <c r="Q857" s="18"/>
      <c r="R857" s="3" t="s">
        <v>8924</v>
      </c>
      <c r="S857" s="3" t="s">
        <v>8999</v>
      </c>
      <c r="T857" s="3" t="s">
        <v>66</v>
      </c>
      <c r="U857" s="3">
        <v>10</v>
      </c>
      <c r="V857" s="3" t="s">
        <v>26</v>
      </c>
      <c r="W857" s="3" t="s">
        <v>8980</v>
      </c>
      <c r="X857" s="3" t="s">
        <v>1718</v>
      </c>
      <c r="Y857" s="3" t="s">
        <v>1718</v>
      </c>
      <c r="Z857" s="3" t="s">
        <v>958</v>
      </c>
      <c r="AA857" s="3">
        <v>0</v>
      </c>
      <c r="AB857" s="3">
        <v>2007</v>
      </c>
    </row>
    <row r="858" spans="1:28" x14ac:dyDescent="0.25">
      <c r="A858">
        <v>260</v>
      </c>
      <c r="B858" s="3" t="s">
        <v>5056</v>
      </c>
      <c r="C858" s="3" t="s">
        <v>19</v>
      </c>
      <c r="D858" s="3" t="s">
        <v>20</v>
      </c>
      <c r="E858" s="4">
        <v>46.579000000000001</v>
      </c>
      <c r="F858" s="4">
        <v>0.15</v>
      </c>
      <c r="G858" s="4">
        <v>6.9870000000000001</v>
      </c>
      <c r="H858" s="3" t="s">
        <v>5057</v>
      </c>
      <c r="I858" s="3" t="s">
        <v>5058</v>
      </c>
      <c r="J858" s="3" t="s">
        <v>5059</v>
      </c>
      <c r="K858" s="18" t="str">
        <f t="shared" si="23"/>
        <v>Databáze H11</v>
      </c>
      <c r="L858" s="3" t="s">
        <v>5031</v>
      </c>
      <c r="M858" s="3" t="s">
        <v>7513</v>
      </c>
      <c r="N858" s="20" t="s">
        <v>7753</v>
      </c>
      <c r="O858" s="3" t="s">
        <v>8593</v>
      </c>
      <c r="P858" s="18" t="str">
        <f t="shared" si="22"/>
        <v>Katalog NK</v>
      </c>
      <c r="Q858" s="18"/>
      <c r="R858" s="3" t="s">
        <v>8924</v>
      </c>
      <c r="S858" s="3" t="s">
        <v>8999</v>
      </c>
      <c r="T858" s="3" t="s">
        <v>66</v>
      </c>
      <c r="U858" s="3">
        <v>10</v>
      </c>
      <c r="V858" s="3" t="s">
        <v>26</v>
      </c>
      <c r="W858" s="3" t="s">
        <v>8980</v>
      </c>
      <c r="X858" s="3" t="s">
        <v>95</v>
      </c>
      <c r="Y858" s="3" t="s">
        <v>95</v>
      </c>
      <c r="Z858" s="3" t="s">
        <v>40</v>
      </c>
      <c r="AA858" s="3">
        <v>0</v>
      </c>
      <c r="AB858" s="3">
        <v>2007</v>
      </c>
    </row>
    <row r="859" spans="1:28" x14ac:dyDescent="0.25">
      <c r="A859">
        <v>40</v>
      </c>
      <c r="B859" s="3" t="s">
        <v>6128</v>
      </c>
      <c r="C859" s="3" t="s">
        <v>19</v>
      </c>
      <c r="D859" s="3" t="s">
        <v>20</v>
      </c>
      <c r="E859" s="4">
        <v>47.302</v>
      </c>
      <c r="F859" s="4">
        <v>0.1</v>
      </c>
      <c r="G859" s="4">
        <v>4.7300000000000004</v>
      </c>
      <c r="H859" s="3" t="s">
        <v>6129</v>
      </c>
      <c r="I859" s="3" t="s">
        <v>6130</v>
      </c>
      <c r="J859" s="3" t="s">
        <v>6131</v>
      </c>
      <c r="K859" s="18" t="str">
        <f t="shared" si="23"/>
        <v>Databáze H11</v>
      </c>
      <c r="L859" s="3" t="s">
        <v>5917</v>
      </c>
      <c r="M859" s="3" t="s">
        <v>7513</v>
      </c>
      <c r="N859" s="20" t="s">
        <v>7664</v>
      </c>
      <c r="O859" s="3" t="s">
        <v>8592</v>
      </c>
      <c r="P859" s="18" t="str">
        <f t="shared" si="22"/>
        <v>Katalog NK</v>
      </c>
      <c r="Q859" s="18"/>
      <c r="R859" s="3" t="s">
        <v>8956</v>
      </c>
      <c r="S859" s="3" t="s">
        <v>8999</v>
      </c>
      <c r="T859" s="3" t="s">
        <v>89</v>
      </c>
      <c r="U859" s="3">
        <v>1</v>
      </c>
      <c r="V859" s="3" t="s">
        <v>26</v>
      </c>
      <c r="W859" s="3" t="s">
        <v>8980</v>
      </c>
      <c r="X859" s="3" t="s">
        <v>6132</v>
      </c>
      <c r="Y859" s="3" t="s">
        <v>6133</v>
      </c>
      <c r="Z859" s="3" t="s">
        <v>4247</v>
      </c>
      <c r="AA859" s="3">
        <v>0</v>
      </c>
      <c r="AB859" s="3">
        <v>2007</v>
      </c>
    </row>
    <row r="860" spans="1:28" x14ac:dyDescent="0.25">
      <c r="A860">
        <v>41</v>
      </c>
      <c r="B860" s="3" t="s">
        <v>6158</v>
      </c>
      <c r="C860" s="3" t="s">
        <v>19</v>
      </c>
      <c r="D860" s="3" t="s">
        <v>20</v>
      </c>
      <c r="E860" s="4">
        <v>47.302</v>
      </c>
      <c r="F860" s="4">
        <v>0.1</v>
      </c>
      <c r="G860" s="4">
        <v>4.7300000000000004</v>
      </c>
      <c r="H860" s="3" t="s">
        <v>6159</v>
      </c>
      <c r="I860" s="3" t="s">
        <v>6160</v>
      </c>
      <c r="J860" s="3" t="s">
        <v>6161</v>
      </c>
      <c r="K860" s="18" t="str">
        <f t="shared" si="23"/>
        <v>Databáze H11</v>
      </c>
      <c r="L860" s="3" t="s">
        <v>5917</v>
      </c>
      <c r="M860" s="3" t="s">
        <v>7513</v>
      </c>
      <c r="N860" s="20" t="s">
        <v>7664</v>
      </c>
      <c r="O860" s="3" t="s">
        <v>8592</v>
      </c>
      <c r="P860" s="18" t="str">
        <f t="shared" si="22"/>
        <v>Katalog NK</v>
      </c>
      <c r="Q860" s="18"/>
      <c r="R860" s="3" t="s">
        <v>8956</v>
      </c>
      <c r="S860" s="3" t="s">
        <v>8999</v>
      </c>
      <c r="T860" s="3" t="s">
        <v>89</v>
      </c>
      <c r="U860" s="3">
        <v>1</v>
      </c>
      <c r="V860" s="3" t="s">
        <v>26</v>
      </c>
      <c r="W860" s="3" t="s">
        <v>8980</v>
      </c>
      <c r="X860" s="3" t="s">
        <v>1183</v>
      </c>
      <c r="Y860" s="3" t="s">
        <v>1184</v>
      </c>
      <c r="Z860" s="3" t="s">
        <v>4247</v>
      </c>
      <c r="AA860" s="3">
        <v>0</v>
      </c>
      <c r="AB860" s="3">
        <v>2007</v>
      </c>
    </row>
    <row r="861" spans="1:28" x14ac:dyDescent="0.25">
      <c r="A861">
        <v>42</v>
      </c>
      <c r="B861" s="3" t="s">
        <v>2468</v>
      </c>
      <c r="C861" s="3" t="s">
        <v>19</v>
      </c>
      <c r="D861" s="3" t="s">
        <v>20</v>
      </c>
      <c r="E861" s="4">
        <v>47.302</v>
      </c>
      <c r="F861" s="4">
        <v>0.1</v>
      </c>
      <c r="G861" s="4">
        <v>4.7300000000000004</v>
      </c>
      <c r="H861" s="3" t="s">
        <v>5914</v>
      </c>
      <c r="I861" s="3" t="s">
        <v>5915</v>
      </c>
      <c r="J861" s="3" t="s">
        <v>5916</v>
      </c>
      <c r="K861" s="18" t="str">
        <f t="shared" si="23"/>
        <v>Databáze H11</v>
      </c>
      <c r="L861" s="3" t="s">
        <v>5917</v>
      </c>
      <c r="M861" s="3" t="s">
        <v>7513</v>
      </c>
      <c r="N861" s="20" t="s">
        <v>7664</v>
      </c>
      <c r="O861" s="3" t="s">
        <v>8592</v>
      </c>
      <c r="P861" s="18" t="str">
        <f t="shared" si="22"/>
        <v>Katalog NK</v>
      </c>
      <c r="Q861" s="18"/>
      <c r="R861" s="3" t="s">
        <v>8956</v>
      </c>
      <c r="S861" s="3" t="s">
        <v>8999</v>
      </c>
      <c r="T861" s="3" t="s">
        <v>89</v>
      </c>
      <c r="U861" s="3">
        <v>1</v>
      </c>
      <c r="V861" s="3" t="s">
        <v>26</v>
      </c>
      <c r="W861" s="3" t="s">
        <v>8980</v>
      </c>
      <c r="X861" s="3" t="s">
        <v>1183</v>
      </c>
      <c r="Y861" s="3" t="s">
        <v>1183</v>
      </c>
      <c r="Z861" s="3" t="s">
        <v>4247</v>
      </c>
      <c r="AA861" s="3">
        <v>0</v>
      </c>
      <c r="AB861" s="3">
        <v>2007</v>
      </c>
    </row>
    <row r="862" spans="1:28" x14ac:dyDescent="0.25">
      <c r="A862">
        <v>80</v>
      </c>
      <c r="B862" s="3" t="s">
        <v>3552</v>
      </c>
      <c r="C862" s="3" t="s">
        <v>127</v>
      </c>
      <c r="D862" s="3" t="s">
        <v>20</v>
      </c>
      <c r="E862" s="4">
        <v>47.302</v>
      </c>
      <c r="F862" s="4">
        <v>1</v>
      </c>
      <c r="G862" s="4">
        <v>47.302</v>
      </c>
      <c r="H862" s="3" t="s">
        <v>3553</v>
      </c>
      <c r="I862" s="3" t="s">
        <v>3554</v>
      </c>
      <c r="J862" s="3" t="s">
        <v>3555</v>
      </c>
      <c r="K862" s="18" t="str">
        <f t="shared" si="23"/>
        <v>Databáze H11</v>
      </c>
      <c r="L862" s="3" t="s">
        <v>3552</v>
      </c>
      <c r="M862" s="3" t="s">
        <v>7513</v>
      </c>
      <c r="N862" s="20" t="s">
        <v>7549</v>
      </c>
      <c r="O862" s="3" t="s">
        <v>8591</v>
      </c>
      <c r="P862" s="18" t="str">
        <f t="shared" si="22"/>
        <v>Katalog NK</v>
      </c>
      <c r="Q862" s="18"/>
      <c r="R862" s="3" t="s">
        <v>8955</v>
      </c>
      <c r="S862" s="3" t="s">
        <v>8999</v>
      </c>
      <c r="T862" s="3" t="s">
        <v>89</v>
      </c>
      <c r="U862" s="3">
        <v>1</v>
      </c>
      <c r="V862" s="3" t="s">
        <v>26</v>
      </c>
      <c r="W862" s="3" t="s">
        <v>8980</v>
      </c>
      <c r="X862" s="3" t="s">
        <v>389</v>
      </c>
      <c r="Y862" s="3" t="s">
        <v>389</v>
      </c>
      <c r="Z862" s="3" t="s">
        <v>958</v>
      </c>
      <c r="AA862" s="3">
        <v>0</v>
      </c>
      <c r="AB862" s="3">
        <v>2008</v>
      </c>
    </row>
    <row r="863" spans="1:28" x14ac:dyDescent="0.25">
      <c r="A863">
        <v>1243</v>
      </c>
      <c r="B863" s="3" t="s">
        <v>3331</v>
      </c>
      <c r="C863" s="3" t="s">
        <v>288</v>
      </c>
      <c r="D863" s="3" t="s">
        <v>161</v>
      </c>
      <c r="E863" s="4">
        <v>0</v>
      </c>
      <c r="F863" s="4">
        <v>1</v>
      </c>
      <c r="G863" s="4">
        <v>0</v>
      </c>
      <c r="H863" s="3" t="s">
        <v>3332</v>
      </c>
      <c r="I863" s="3" t="s">
        <v>3333</v>
      </c>
      <c r="J863" s="3" t="s">
        <v>3334</v>
      </c>
      <c r="K863" s="18" t="str">
        <f t="shared" si="23"/>
        <v>Databáze H11</v>
      </c>
      <c r="L863" s="3" t="s">
        <v>3157</v>
      </c>
      <c r="M863" s="3" t="s">
        <v>7513</v>
      </c>
      <c r="N863" s="20" t="s">
        <v>8072</v>
      </c>
      <c r="O863" s="3" t="s">
        <v>8590</v>
      </c>
      <c r="P863" s="18" t="str">
        <f t="shared" si="22"/>
        <v>Katalog NK</v>
      </c>
      <c r="Q863" s="18"/>
      <c r="R863" s="3" t="s">
        <v>8920</v>
      </c>
      <c r="S863" s="3"/>
      <c r="T863" s="3" t="s">
        <v>89</v>
      </c>
      <c r="U863" s="3">
        <v>1</v>
      </c>
      <c r="V863" s="3" t="s">
        <v>293</v>
      </c>
      <c r="W863" s="3" t="s">
        <v>8980</v>
      </c>
      <c r="X863" s="3" t="s">
        <v>159</v>
      </c>
      <c r="Y863" s="3" t="s">
        <v>159</v>
      </c>
      <c r="Z863" s="3" t="s">
        <v>60</v>
      </c>
      <c r="AA863" s="3">
        <v>0</v>
      </c>
      <c r="AB863" s="3">
        <v>2008</v>
      </c>
    </row>
    <row r="864" spans="1:28" x14ac:dyDescent="0.25">
      <c r="A864">
        <v>1247</v>
      </c>
      <c r="B864" s="3" t="s">
        <v>3258</v>
      </c>
      <c r="C864" s="3" t="s">
        <v>288</v>
      </c>
      <c r="D864" s="3" t="s">
        <v>161</v>
      </c>
      <c r="E864" s="4">
        <v>0</v>
      </c>
      <c r="F864" s="4">
        <v>1</v>
      </c>
      <c r="G864" s="4">
        <v>0</v>
      </c>
      <c r="H864" s="3" t="s">
        <v>3259</v>
      </c>
      <c r="I864" s="3" t="s">
        <v>3260</v>
      </c>
      <c r="J864" s="3" t="s">
        <v>3261</v>
      </c>
      <c r="K864" s="18" t="str">
        <f t="shared" si="23"/>
        <v>Databáze H11</v>
      </c>
      <c r="L864" s="3" t="s">
        <v>3262</v>
      </c>
      <c r="M864" s="3" t="s">
        <v>7513</v>
      </c>
      <c r="N864" s="20" t="s">
        <v>8072</v>
      </c>
      <c r="O864" s="3" t="s">
        <v>8590</v>
      </c>
      <c r="P864" s="18" t="str">
        <f t="shared" si="22"/>
        <v>Katalog NK</v>
      </c>
      <c r="Q864" s="18"/>
      <c r="R864" s="3" t="s">
        <v>8920</v>
      </c>
      <c r="S864" s="3"/>
      <c r="T864" s="3" t="s">
        <v>89</v>
      </c>
      <c r="U864" s="3">
        <v>1</v>
      </c>
      <c r="V864" s="3" t="s">
        <v>293</v>
      </c>
      <c r="W864" s="3" t="s">
        <v>8980</v>
      </c>
      <c r="X864" s="3" t="s">
        <v>159</v>
      </c>
      <c r="Y864" s="3" t="s">
        <v>159</v>
      </c>
      <c r="Z864" s="3" t="s">
        <v>60</v>
      </c>
      <c r="AA864" s="3">
        <v>0</v>
      </c>
      <c r="AB864" s="3">
        <v>2008</v>
      </c>
    </row>
    <row r="865" spans="1:28" x14ac:dyDescent="0.25">
      <c r="A865">
        <v>1250</v>
      </c>
      <c r="B865" s="3" t="s">
        <v>4005</v>
      </c>
      <c r="C865" s="3" t="s">
        <v>288</v>
      </c>
      <c r="D865" s="3" t="s">
        <v>161</v>
      </c>
      <c r="E865" s="4">
        <v>0</v>
      </c>
      <c r="F865" s="4">
        <v>1</v>
      </c>
      <c r="G865" s="4">
        <v>0</v>
      </c>
      <c r="H865" s="3" t="s">
        <v>4006</v>
      </c>
      <c r="I865" s="3" t="s">
        <v>4007</v>
      </c>
      <c r="J865" s="3" t="s">
        <v>4008</v>
      </c>
      <c r="K865" s="18" t="str">
        <f t="shared" si="23"/>
        <v>Databáze H11</v>
      </c>
      <c r="L865" s="3" t="s">
        <v>4009</v>
      </c>
      <c r="M865" s="3" t="s">
        <v>7513</v>
      </c>
      <c r="N865" s="20" t="s">
        <v>8072</v>
      </c>
      <c r="O865" s="3" t="s">
        <v>8590</v>
      </c>
      <c r="P865" s="18" t="str">
        <f t="shared" si="22"/>
        <v>Katalog NK</v>
      </c>
      <c r="Q865" s="18"/>
      <c r="R865" s="3" t="s">
        <v>8920</v>
      </c>
      <c r="S865" s="3"/>
      <c r="T865" s="3" t="s">
        <v>89</v>
      </c>
      <c r="U865" s="3">
        <v>1</v>
      </c>
      <c r="V865" s="3" t="s">
        <v>293</v>
      </c>
      <c r="W865" s="3" t="s">
        <v>8980</v>
      </c>
      <c r="X865" s="3" t="s">
        <v>425</v>
      </c>
      <c r="Y865" s="3" t="s">
        <v>425</v>
      </c>
      <c r="Z865" s="3" t="s">
        <v>60</v>
      </c>
      <c r="AA865" s="3">
        <v>0</v>
      </c>
      <c r="AB865" s="3">
        <v>2008</v>
      </c>
    </row>
    <row r="866" spans="1:28" x14ac:dyDescent="0.25">
      <c r="A866">
        <v>266</v>
      </c>
      <c r="B866" s="3" t="s">
        <v>3912</v>
      </c>
      <c r="C866" s="3" t="s">
        <v>127</v>
      </c>
      <c r="D866" s="3" t="s">
        <v>20</v>
      </c>
      <c r="E866" s="4">
        <v>46.579000000000001</v>
      </c>
      <c r="F866" s="4">
        <v>1</v>
      </c>
      <c r="G866" s="4">
        <v>46.579000000000001</v>
      </c>
      <c r="H866" s="3" t="s">
        <v>3913</v>
      </c>
      <c r="I866" s="3" t="s">
        <v>3914</v>
      </c>
      <c r="J866" s="3" t="s">
        <v>3915</v>
      </c>
      <c r="K866" s="18" t="str">
        <f t="shared" si="23"/>
        <v>Databáze H11</v>
      </c>
      <c r="L866" s="3" t="s">
        <v>3912</v>
      </c>
      <c r="M866" s="3" t="s">
        <v>7512</v>
      </c>
      <c r="N866" s="20" t="s">
        <v>7604</v>
      </c>
      <c r="O866" s="3" t="s">
        <v>8589</v>
      </c>
      <c r="P866" s="18" t="str">
        <f t="shared" si="22"/>
        <v>Katalog NK</v>
      </c>
      <c r="Q866" s="18"/>
      <c r="R866" s="3"/>
      <c r="S866" s="3" t="s">
        <v>8999</v>
      </c>
      <c r="T866" s="3" t="s">
        <v>66</v>
      </c>
      <c r="U866" s="3">
        <v>10</v>
      </c>
      <c r="V866" s="3" t="s">
        <v>26</v>
      </c>
      <c r="W866" s="3" t="s">
        <v>8980</v>
      </c>
      <c r="X866" s="3" t="s">
        <v>67</v>
      </c>
      <c r="Y866" s="3" t="s">
        <v>67</v>
      </c>
      <c r="Z866" s="3" t="s">
        <v>40</v>
      </c>
      <c r="AA866" s="3">
        <v>0</v>
      </c>
      <c r="AB866" s="3">
        <v>2008</v>
      </c>
    </row>
    <row r="867" spans="1:28" x14ac:dyDescent="0.25">
      <c r="A867">
        <v>1143</v>
      </c>
      <c r="B867" s="3" t="s">
        <v>3547</v>
      </c>
      <c r="C867" s="3" t="s">
        <v>288</v>
      </c>
      <c r="D867" s="3" t="s">
        <v>161</v>
      </c>
      <c r="E867" s="4">
        <v>0</v>
      </c>
      <c r="F867" s="4">
        <v>1</v>
      </c>
      <c r="G867" s="4">
        <v>0</v>
      </c>
      <c r="H867" s="3" t="s">
        <v>3548</v>
      </c>
      <c r="I867" s="3" t="s">
        <v>3549</v>
      </c>
      <c r="J867" s="3" t="s">
        <v>3550</v>
      </c>
      <c r="K867" s="18" t="str">
        <f t="shared" si="23"/>
        <v>Databáze H11</v>
      </c>
      <c r="L867" s="3" t="s">
        <v>3547</v>
      </c>
      <c r="M867" s="3" t="s">
        <v>7512</v>
      </c>
      <c r="N867" s="20" t="s">
        <v>8021</v>
      </c>
      <c r="O867" s="3" t="s">
        <v>8588</v>
      </c>
      <c r="P867" s="18" t="str">
        <f t="shared" si="22"/>
        <v>Katalog NK</v>
      </c>
      <c r="Q867" s="18"/>
      <c r="R867" s="3"/>
      <c r="S867" s="3"/>
      <c r="T867" s="3" t="s">
        <v>66</v>
      </c>
      <c r="U867" s="3">
        <v>10</v>
      </c>
      <c r="V867" s="3" t="s">
        <v>293</v>
      </c>
      <c r="W867" s="3" t="s">
        <v>8980</v>
      </c>
      <c r="X867" s="3" t="s">
        <v>107</v>
      </c>
      <c r="Y867" s="3" t="s">
        <v>3551</v>
      </c>
      <c r="Z867" s="3" t="s">
        <v>28</v>
      </c>
      <c r="AA867" s="3">
        <v>0</v>
      </c>
      <c r="AB867" s="3">
        <v>2008</v>
      </c>
    </row>
    <row r="868" spans="1:28" x14ac:dyDescent="0.25">
      <c r="A868">
        <v>1180</v>
      </c>
      <c r="B868" s="3" t="s">
        <v>2761</v>
      </c>
      <c r="C868" s="3" t="s">
        <v>288</v>
      </c>
      <c r="D868" s="3" t="s">
        <v>161</v>
      </c>
      <c r="E868" s="4">
        <v>0</v>
      </c>
      <c r="F868" s="4">
        <v>1</v>
      </c>
      <c r="G868" s="4">
        <v>0</v>
      </c>
      <c r="H868" s="3" t="s">
        <v>2762</v>
      </c>
      <c r="I868" s="3" t="s">
        <v>2763</v>
      </c>
      <c r="J868" s="3" t="s">
        <v>2764</v>
      </c>
      <c r="K868" s="18" t="str">
        <f t="shared" si="23"/>
        <v>Databáze H11</v>
      </c>
      <c r="L868" s="3" t="s">
        <v>2765</v>
      </c>
      <c r="M868" s="3" t="s">
        <v>7512</v>
      </c>
      <c r="N868" s="20" t="s">
        <v>8021</v>
      </c>
      <c r="O868" s="3" t="s">
        <v>8588</v>
      </c>
      <c r="P868" s="18" t="str">
        <f t="shared" si="22"/>
        <v>Katalog NK</v>
      </c>
      <c r="Q868" s="18"/>
      <c r="R868" s="3"/>
      <c r="S868" s="3"/>
      <c r="T868" s="3" t="s">
        <v>236</v>
      </c>
      <c r="U868" s="3">
        <v>10</v>
      </c>
      <c r="V868" s="3" t="s">
        <v>293</v>
      </c>
      <c r="W868" s="3" t="s">
        <v>8980</v>
      </c>
      <c r="X868" s="3" t="s">
        <v>107</v>
      </c>
      <c r="Y868" s="3" t="s">
        <v>107</v>
      </c>
      <c r="Z868" s="3" t="s">
        <v>40</v>
      </c>
      <c r="AA868" s="3">
        <v>0</v>
      </c>
      <c r="AB868" s="3">
        <v>2008</v>
      </c>
    </row>
    <row r="869" spans="1:28" x14ac:dyDescent="0.25">
      <c r="A869">
        <v>1189</v>
      </c>
      <c r="B869" s="3" t="s">
        <v>3339</v>
      </c>
      <c r="C869" s="3" t="s">
        <v>288</v>
      </c>
      <c r="D869" s="3" t="s">
        <v>161</v>
      </c>
      <c r="E869" s="4">
        <v>0</v>
      </c>
      <c r="F869" s="4">
        <v>1</v>
      </c>
      <c r="G869" s="4">
        <v>0</v>
      </c>
      <c r="H869" s="3" t="s">
        <v>3340</v>
      </c>
      <c r="I869" s="3" t="s">
        <v>3341</v>
      </c>
      <c r="J869" s="3" t="s">
        <v>3342</v>
      </c>
      <c r="K869" s="18" t="str">
        <f t="shared" si="23"/>
        <v>Databáze H11</v>
      </c>
      <c r="L869" s="3" t="s">
        <v>2765</v>
      </c>
      <c r="M869" s="3" t="s">
        <v>7512</v>
      </c>
      <c r="N869" s="20" t="s">
        <v>8021</v>
      </c>
      <c r="O869" s="3" t="s">
        <v>8588</v>
      </c>
      <c r="P869" s="18" t="str">
        <f t="shared" si="22"/>
        <v>Katalog NK</v>
      </c>
      <c r="Q869" s="18"/>
      <c r="R869" s="3"/>
      <c r="S869" s="3"/>
      <c r="T869" s="3" t="s">
        <v>66</v>
      </c>
      <c r="U869" s="3">
        <v>10</v>
      </c>
      <c r="V869" s="3" t="s">
        <v>293</v>
      </c>
      <c r="W869" s="3" t="s">
        <v>8980</v>
      </c>
      <c r="X869" s="3" t="s">
        <v>1136</v>
      </c>
      <c r="Y869" s="3" t="s">
        <v>1136</v>
      </c>
      <c r="Z869" s="3" t="s">
        <v>40</v>
      </c>
      <c r="AA869" s="3">
        <v>0</v>
      </c>
      <c r="AB869" s="3">
        <v>2008</v>
      </c>
    </row>
    <row r="870" spans="1:28" x14ac:dyDescent="0.25">
      <c r="A870">
        <v>1192</v>
      </c>
      <c r="B870" s="3" t="s">
        <v>3247</v>
      </c>
      <c r="C870" s="3" t="s">
        <v>288</v>
      </c>
      <c r="D870" s="3" t="s">
        <v>161</v>
      </c>
      <c r="E870" s="4">
        <v>0</v>
      </c>
      <c r="F870" s="4">
        <v>1</v>
      </c>
      <c r="G870" s="4">
        <v>0</v>
      </c>
      <c r="H870" s="3" t="s">
        <v>3248</v>
      </c>
      <c r="I870" s="3" t="s">
        <v>3249</v>
      </c>
      <c r="J870" s="3" t="s">
        <v>3250</v>
      </c>
      <c r="K870" s="18" t="str">
        <f t="shared" si="23"/>
        <v>Databáze H11</v>
      </c>
      <c r="L870" s="3" t="s">
        <v>3251</v>
      </c>
      <c r="M870" s="3" t="s">
        <v>7512</v>
      </c>
      <c r="N870" s="20" t="s">
        <v>8021</v>
      </c>
      <c r="O870" s="3" t="s">
        <v>8588</v>
      </c>
      <c r="P870" s="18" t="str">
        <f t="shared" si="22"/>
        <v>Katalog NK</v>
      </c>
      <c r="Q870" s="18"/>
      <c r="R870" s="3"/>
      <c r="S870" s="3"/>
      <c r="T870" s="3" t="s">
        <v>146</v>
      </c>
      <c r="U870" s="3">
        <v>10</v>
      </c>
      <c r="V870" s="3" t="s">
        <v>293</v>
      </c>
      <c r="W870" s="3" t="s">
        <v>8980</v>
      </c>
      <c r="X870" s="3" t="s">
        <v>3252</v>
      </c>
      <c r="Y870" s="3" t="s">
        <v>3252</v>
      </c>
      <c r="Z870" s="3" t="s">
        <v>40</v>
      </c>
      <c r="AA870" s="3">
        <v>0</v>
      </c>
      <c r="AB870" s="3">
        <v>2008</v>
      </c>
    </row>
    <row r="871" spans="1:28" x14ac:dyDescent="0.25">
      <c r="A871">
        <v>1207</v>
      </c>
      <c r="B871" s="3" t="s">
        <v>3934</v>
      </c>
      <c r="C871" s="3" t="s">
        <v>288</v>
      </c>
      <c r="D871" s="3" t="s">
        <v>161</v>
      </c>
      <c r="E871" s="4">
        <v>0</v>
      </c>
      <c r="F871" s="4">
        <v>1</v>
      </c>
      <c r="G871" s="4">
        <v>0</v>
      </c>
      <c r="H871" s="3" t="s">
        <v>3935</v>
      </c>
      <c r="I871" s="3" t="s">
        <v>3936</v>
      </c>
      <c r="J871" s="3" t="s">
        <v>3937</v>
      </c>
      <c r="K871" s="18" t="str">
        <f t="shared" si="23"/>
        <v>Databáze H11</v>
      </c>
      <c r="L871" s="3" t="s">
        <v>3938</v>
      </c>
      <c r="M871" s="3" t="s">
        <v>7512</v>
      </c>
      <c r="N871" s="20" t="s">
        <v>8021</v>
      </c>
      <c r="O871" s="3" t="s">
        <v>8588</v>
      </c>
      <c r="P871" s="18" t="str">
        <f t="shared" si="22"/>
        <v>Katalog NK</v>
      </c>
      <c r="Q871" s="18"/>
      <c r="R871" s="3"/>
      <c r="S871" s="3"/>
      <c r="T871" s="3" t="s">
        <v>66</v>
      </c>
      <c r="U871" s="3">
        <v>10</v>
      </c>
      <c r="V871" s="3" t="s">
        <v>293</v>
      </c>
      <c r="W871" s="3" t="s">
        <v>8980</v>
      </c>
      <c r="X871" s="3" t="s">
        <v>2375</v>
      </c>
      <c r="Y871" s="3" t="s">
        <v>2375</v>
      </c>
      <c r="Z871" s="3" t="s">
        <v>40</v>
      </c>
      <c r="AA871" s="3">
        <v>0</v>
      </c>
      <c r="AB871" s="3">
        <v>2008</v>
      </c>
    </row>
    <row r="872" spans="1:28" x14ac:dyDescent="0.25">
      <c r="A872">
        <v>1208</v>
      </c>
      <c r="B872" s="3" t="s">
        <v>3908</v>
      </c>
      <c r="C872" s="3" t="s">
        <v>288</v>
      </c>
      <c r="D872" s="3" t="s">
        <v>161</v>
      </c>
      <c r="E872" s="4">
        <v>0</v>
      </c>
      <c r="F872" s="4">
        <v>1</v>
      </c>
      <c r="G872" s="4">
        <v>0</v>
      </c>
      <c r="H872" s="3" t="s">
        <v>3909</v>
      </c>
      <c r="I872" s="3" t="s">
        <v>3910</v>
      </c>
      <c r="J872" s="3" t="s">
        <v>3911</v>
      </c>
      <c r="K872" s="18" t="str">
        <f t="shared" si="23"/>
        <v>Databáze H11</v>
      </c>
      <c r="L872" s="3" t="s">
        <v>3785</v>
      </c>
      <c r="M872" s="3" t="s">
        <v>7512</v>
      </c>
      <c r="N872" s="20" t="s">
        <v>8021</v>
      </c>
      <c r="O872" s="3" t="s">
        <v>8588</v>
      </c>
      <c r="P872" s="18" t="str">
        <f t="shared" si="22"/>
        <v>Katalog NK</v>
      </c>
      <c r="Q872" s="18"/>
      <c r="R872" s="3"/>
      <c r="S872" s="3"/>
      <c r="T872" s="3" t="s">
        <v>66</v>
      </c>
      <c r="U872" s="3">
        <v>10</v>
      </c>
      <c r="V872" s="3" t="s">
        <v>293</v>
      </c>
      <c r="W872" s="3" t="s">
        <v>8980</v>
      </c>
      <c r="X872" s="3" t="s">
        <v>2375</v>
      </c>
      <c r="Y872" s="3" t="s">
        <v>2375</v>
      </c>
      <c r="Z872" s="3" t="s">
        <v>40</v>
      </c>
      <c r="AA872" s="3">
        <v>0</v>
      </c>
      <c r="AB872" s="3">
        <v>2008</v>
      </c>
    </row>
    <row r="873" spans="1:28" hidden="1" x14ac:dyDescent="0.25">
      <c r="A873">
        <v>763</v>
      </c>
      <c r="B873" s="3" t="s">
        <v>6810</v>
      </c>
      <c r="C873" s="3" t="s">
        <v>288</v>
      </c>
      <c r="D873" s="3" t="s">
        <v>161</v>
      </c>
      <c r="E873" s="4">
        <v>0</v>
      </c>
      <c r="F873" s="4">
        <v>1</v>
      </c>
      <c r="G873" s="4">
        <v>0</v>
      </c>
      <c r="H873" s="3" t="s">
        <v>6811</v>
      </c>
      <c r="I873" s="3" t="s">
        <v>6812</v>
      </c>
      <c r="J873" s="3" t="s">
        <v>6813</v>
      </c>
      <c r="K873" s="18" t="str">
        <f t="shared" si="23"/>
        <v>Databáze H11</v>
      </c>
      <c r="L873" s="3" t="s">
        <v>6814</v>
      </c>
      <c r="M873" s="3" t="s">
        <v>7513</v>
      </c>
      <c r="N873" s="20" t="s">
        <v>7872</v>
      </c>
      <c r="O873" s="3" t="s">
        <v>8803</v>
      </c>
      <c r="P873" s="18" t="str">
        <f t="shared" si="22"/>
        <v>Katalog NK</v>
      </c>
      <c r="Q873" s="18"/>
      <c r="R873" s="3"/>
      <c r="S873" s="3"/>
      <c r="T873" s="3" t="s">
        <v>66</v>
      </c>
      <c r="U873" s="3">
        <v>10</v>
      </c>
      <c r="V873" s="3" t="s">
        <v>293</v>
      </c>
      <c r="W873" s="3" t="s">
        <v>8980</v>
      </c>
      <c r="X873" s="3" t="s">
        <v>443</v>
      </c>
      <c r="Y873" s="3" t="s">
        <v>443</v>
      </c>
      <c r="Z873" s="3" t="s">
        <v>28</v>
      </c>
      <c r="AA873" s="3">
        <v>0</v>
      </c>
      <c r="AB873" s="3">
        <v>2006</v>
      </c>
    </row>
    <row r="874" spans="1:28" hidden="1" x14ac:dyDescent="0.25">
      <c r="A874">
        <v>715</v>
      </c>
      <c r="B874" s="3" t="s">
        <v>6598</v>
      </c>
      <c r="C874" s="3" t="s">
        <v>288</v>
      </c>
      <c r="D874" s="3" t="s">
        <v>161</v>
      </c>
      <c r="E874" s="4">
        <v>0</v>
      </c>
      <c r="F874" s="4">
        <v>1</v>
      </c>
      <c r="G874" s="4">
        <v>0</v>
      </c>
      <c r="H874" s="3" t="s">
        <v>6599</v>
      </c>
      <c r="I874" s="3" t="s">
        <v>6600</v>
      </c>
      <c r="J874" s="3" t="s">
        <v>6601</v>
      </c>
      <c r="K874" s="18" t="str">
        <f t="shared" si="23"/>
        <v>Databáze H11</v>
      </c>
      <c r="L874" s="3" t="s">
        <v>6602</v>
      </c>
      <c r="M874" s="3" t="s">
        <v>7513</v>
      </c>
      <c r="N874" s="20" t="s">
        <v>7857</v>
      </c>
      <c r="O874" s="3" t="s">
        <v>8811</v>
      </c>
      <c r="P874" s="18" t="str">
        <f t="shared" si="22"/>
        <v>Katalog NK</v>
      </c>
      <c r="Q874" s="18"/>
      <c r="R874" s="3"/>
      <c r="S874" s="3"/>
      <c r="T874" s="3" t="s">
        <v>89</v>
      </c>
      <c r="U874" s="3">
        <v>1</v>
      </c>
      <c r="V874" s="3" t="s">
        <v>293</v>
      </c>
      <c r="W874" s="3" t="s">
        <v>8980</v>
      </c>
      <c r="X874" s="3" t="s">
        <v>425</v>
      </c>
      <c r="Y874" s="3" t="s">
        <v>425</v>
      </c>
      <c r="Z874" s="3" t="s">
        <v>6213</v>
      </c>
      <c r="AA874" s="3">
        <v>0</v>
      </c>
      <c r="AB874" s="3">
        <v>2006</v>
      </c>
    </row>
    <row r="875" spans="1:28" hidden="1" x14ac:dyDescent="0.25">
      <c r="A875">
        <v>723</v>
      </c>
      <c r="B875" s="3" t="s">
        <v>6693</v>
      </c>
      <c r="C875" s="3" t="s">
        <v>288</v>
      </c>
      <c r="D875" s="3" t="s">
        <v>161</v>
      </c>
      <c r="E875" s="4">
        <v>0</v>
      </c>
      <c r="F875" s="4">
        <v>1</v>
      </c>
      <c r="G875" s="4">
        <v>0</v>
      </c>
      <c r="H875" s="3" t="s">
        <v>6694</v>
      </c>
      <c r="I875" s="3" t="s">
        <v>6695</v>
      </c>
      <c r="J875" s="3" t="s">
        <v>6696</v>
      </c>
      <c r="K875" s="18" t="str">
        <f t="shared" si="23"/>
        <v>Databáze H11</v>
      </c>
      <c r="L875" s="3" t="s">
        <v>6697</v>
      </c>
      <c r="M875" s="3" t="s">
        <v>7513</v>
      </c>
      <c r="N875" s="20" t="s">
        <v>7857</v>
      </c>
      <c r="O875" s="3" t="s">
        <v>8811</v>
      </c>
      <c r="P875" s="18" t="str">
        <f t="shared" si="22"/>
        <v>Katalog NK</v>
      </c>
      <c r="Q875" s="18"/>
      <c r="R875" s="3"/>
      <c r="S875" s="3"/>
      <c r="T875" s="3" t="s">
        <v>89</v>
      </c>
      <c r="U875" s="3">
        <v>1</v>
      </c>
      <c r="V875" s="3" t="s">
        <v>293</v>
      </c>
      <c r="W875" s="3" t="s">
        <v>8980</v>
      </c>
      <c r="X875" s="3" t="s">
        <v>1183</v>
      </c>
      <c r="Y875" s="3" t="s">
        <v>1183</v>
      </c>
      <c r="Z875" s="3" t="s">
        <v>4247</v>
      </c>
      <c r="AA875" s="3">
        <v>0</v>
      </c>
      <c r="AB875" s="3">
        <v>2006</v>
      </c>
    </row>
    <row r="876" spans="1:28" x14ac:dyDescent="0.25">
      <c r="A876">
        <v>1219</v>
      </c>
      <c r="B876" s="3" t="s">
        <v>3724</v>
      </c>
      <c r="C876" s="3" t="s">
        <v>288</v>
      </c>
      <c r="D876" s="3" t="s">
        <v>161</v>
      </c>
      <c r="E876" s="4">
        <v>0</v>
      </c>
      <c r="F876" s="4">
        <v>1</v>
      </c>
      <c r="G876" s="4">
        <v>0</v>
      </c>
      <c r="H876" s="3" t="s">
        <v>3725</v>
      </c>
      <c r="I876" s="3" t="s">
        <v>3726</v>
      </c>
      <c r="J876" s="3" t="s">
        <v>3727</v>
      </c>
      <c r="K876" s="18" t="str">
        <f t="shared" si="23"/>
        <v>Databáze H11</v>
      </c>
      <c r="L876" s="3" t="s">
        <v>2765</v>
      </c>
      <c r="M876" s="3" t="s">
        <v>7512</v>
      </c>
      <c r="N876" s="20" t="s">
        <v>8021</v>
      </c>
      <c r="O876" s="3" t="s">
        <v>8588</v>
      </c>
      <c r="P876" s="18" t="str">
        <f t="shared" si="22"/>
        <v>Katalog NK</v>
      </c>
      <c r="Q876" s="18"/>
      <c r="R876" s="3"/>
      <c r="S876" s="3"/>
      <c r="T876" s="3" t="s">
        <v>236</v>
      </c>
      <c r="U876" s="3">
        <v>10</v>
      </c>
      <c r="V876" s="3" t="s">
        <v>293</v>
      </c>
      <c r="W876" s="3" t="s">
        <v>8980</v>
      </c>
      <c r="X876" s="3" t="s">
        <v>329</v>
      </c>
      <c r="Y876" s="3" t="s">
        <v>329</v>
      </c>
      <c r="Z876" s="3" t="s">
        <v>3122</v>
      </c>
      <c r="AA876" s="3">
        <v>0</v>
      </c>
      <c r="AB876" s="3">
        <v>2008</v>
      </c>
    </row>
    <row r="877" spans="1:28" hidden="1" x14ac:dyDescent="0.25">
      <c r="A877">
        <v>721</v>
      </c>
      <c r="B877" s="3" t="s">
        <v>6877</v>
      </c>
      <c r="C877" s="3" t="s">
        <v>288</v>
      </c>
      <c r="D877" s="3" t="s">
        <v>161</v>
      </c>
      <c r="E877" s="4">
        <v>0</v>
      </c>
      <c r="F877" s="4">
        <v>1</v>
      </c>
      <c r="G877" s="4">
        <v>0</v>
      </c>
      <c r="H877" s="3" t="s">
        <v>6878</v>
      </c>
      <c r="I877" s="3" t="s">
        <v>6879</v>
      </c>
      <c r="J877" s="3" t="s">
        <v>6880</v>
      </c>
      <c r="K877" s="18" t="str">
        <f t="shared" si="23"/>
        <v>Databáze H11</v>
      </c>
      <c r="L877" s="3" t="s">
        <v>6881</v>
      </c>
      <c r="M877" s="3" t="s">
        <v>7513</v>
      </c>
      <c r="N877" s="20" t="s">
        <v>7860</v>
      </c>
      <c r="O877" s="3" t="s">
        <v>8812</v>
      </c>
      <c r="P877" s="18" t="str">
        <f t="shared" si="22"/>
        <v>Katalog NK</v>
      </c>
      <c r="Q877" s="18"/>
      <c r="R877" s="3"/>
      <c r="S877" s="3"/>
      <c r="T877" s="3" t="s">
        <v>89</v>
      </c>
      <c r="U877" s="3">
        <v>1</v>
      </c>
      <c r="V877" s="3" t="s">
        <v>293</v>
      </c>
      <c r="W877" s="3" t="s">
        <v>8980</v>
      </c>
      <c r="X877" s="3" t="s">
        <v>1183</v>
      </c>
      <c r="Y877" s="3" t="s">
        <v>1183</v>
      </c>
      <c r="Z877" s="3" t="s">
        <v>4247</v>
      </c>
      <c r="AA877" s="3">
        <v>0</v>
      </c>
      <c r="AB877" s="3">
        <v>2006</v>
      </c>
    </row>
    <row r="878" spans="1:28" hidden="1" x14ac:dyDescent="0.25">
      <c r="A878">
        <v>792</v>
      </c>
      <c r="B878" s="3" t="s">
        <v>7107</v>
      </c>
      <c r="C878" s="3" t="s">
        <v>288</v>
      </c>
      <c r="D878" s="3" t="s">
        <v>161</v>
      </c>
      <c r="E878" s="4">
        <v>0</v>
      </c>
      <c r="F878" s="4">
        <v>1</v>
      </c>
      <c r="G878" s="4">
        <v>0</v>
      </c>
      <c r="H878" s="3" t="s">
        <v>7108</v>
      </c>
      <c r="I878" s="3" t="s">
        <v>7109</v>
      </c>
      <c r="J878" s="3" t="s">
        <v>7110</v>
      </c>
      <c r="K878" s="18" t="str">
        <f t="shared" si="23"/>
        <v>Databáze H11</v>
      </c>
      <c r="L878" s="3" t="s">
        <v>7111</v>
      </c>
      <c r="M878" s="3" t="s">
        <v>7513</v>
      </c>
      <c r="N878" s="20" t="s">
        <v>7885</v>
      </c>
      <c r="O878" s="3" t="s">
        <v>8821</v>
      </c>
      <c r="P878" s="18" t="str">
        <f t="shared" si="22"/>
        <v>Katalog NK</v>
      </c>
      <c r="Q878" s="18"/>
      <c r="R878" s="3"/>
      <c r="S878" s="3"/>
      <c r="T878" s="3" t="s">
        <v>89</v>
      </c>
      <c r="U878" s="3">
        <v>1</v>
      </c>
      <c r="V878" s="3" t="s">
        <v>293</v>
      </c>
      <c r="W878" s="3" t="s">
        <v>8980</v>
      </c>
      <c r="X878" s="3" t="s">
        <v>968</v>
      </c>
      <c r="Y878" s="3" t="s">
        <v>968</v>
      </c>
      <c r="Z878" s="3" t="s">
        <v>716</v>
      </c>
      <c r="AA878" s="3">
        <v>0</v>
      </c>
      <c r="AB878" s="3">
        <v>2006</v>
      </c>
    </row>
    <row r="879" spans="1:28" hidden="1" x14ac:dyDescent="0.25">
      <c r="A879">
        <v>761</v>
      </c>
      <c r="B879" s="3" t="s">
        <v>7117</v>
      </c>
      <c r="C879" s="3" t="s">
        <v>288</v>
      </c>
      <c r="D879" s="3" t="s">
        <v>161</v>
      </c>
      <c r="E879" s="4">
        <v>0</v>
      </c>
      <c r="F879" s="4">
        <v>0.5</v>
      </c>
      <c r="G879" s="4">
        <v>0</v>
      </c>
      <c r="H879" s="3" t="s">
        <v>7118</v>
      </c>
      <c r="I879" s="3" t="s">
        <v>7119</v>
      </c>
      <c r="J879" s="3" t="s">
        <v>7120</v>
      </c>
      <c r="K879" s="18" t="str">
        <f t="shared" si="23"/>
        <v>Databáze H11</v>
      </c>
      <c r="L879" s="3" t="s">
        <v>7121</v>
      </c>
      <c r="M879" s="3" t="s">
        <v>7513</v>
      </c>
      <c r="N879" s="20" t="s">
        <v>7870</v>
      </c>
      <c r="O879" s="3" t="s">
        <v>8823</v>
      </c>
      <c r="P879" s="18" t="str">
        <f t="shared" si="22"/>
        <v>Katalog NK</v>
      </c>
      <c r="Q879" s="18"/>
      <c r="R879" s="3"/>
      <c r="S879" s="3"/>
      <c r="T879" s="3" t="s">
        <v>66</v>
      </c>
      <c r="U879" s="3">
        <v>10</v>
      </c>
      <c r="V879" s="3" t="s">
        <v>293</v>
      </c>
      <c r="W879" s="3" t="s">
        <v>8980</v>
      </c>
      <c r="X879" s="3" t="s">
        <v>443</v>
      </c>
      <c r="Y879" s="3" t="s">
        <v>443</v>
      </c>
      <c r="Z879" s="3" t="s">
        <v>6301</v>
      </c>
      <c r="AA879" s="3">
        <v>0</v>
      </c>
      <c r="AB879" s="3">
        <v>2006</v>
      </c>
    </row>
    <row r="880" spans="1:28" hidden="1" x14ac:dyDescent="0.25">
      <c r="A880">
        <v>766</v>
      </c>
      <c r="B880" s="3" t="s">
        <v>6296</v>
      </c>
      <c r="C880" s="3" t="s">
        <v>288</v>
      </c>
      <c r="D880" s="3" t="s">
        <v>161</v>
      </c>
      <c r="E880" s="4">
        <v>0</v>
      </c>
      <c r="F880" s="4">
        <v>0.5</v>
      </c>
      <c r="G880" s="4">
        <v>0</v>
      </c>
      <c r="H880" s="3" t="s">
        <v>6297</v>
      </c>
      <c r="I880" s="3" t="s">
        <v>6298</v>
      </c>
      <c r="J880" s="3" t="s">
        <v>6299</v>
      </c>
      <c r="K880" s="18" t="str">
        <f t="shared" si="23"/>
        <v>Databáze H11</v>
      </c>
      <c r="L880" s="3" t="s">
        <v>6300</v>
      </c>
      <c r="M880" s="3" t="s">
        <v>7513</v>
      </c>
      <c r="N880" s="20" t="s">
        <v>7870</v>
      </c>
      <c r="O880" s="3" t="s">
        <v>8823</v>
      </c>
      <c r="P880" s="18" t="str">
        <f t="shared" si="22"/>
        <v>Katalog NK</v>
      </c>
      <c r="Q880" s="18"/>
      <c r="R880" s="3"/>
      <c r="S880" s="3"/>
      <c r="T880" s="3" t="s">
        <v>66</v>
      </c>
      <c r="U880" s="3">
        <v>10</v>
      </c>
      <c r="V880" s="3" t="s">
        <v>293</v>
      </c>
      <c r="W880" s="3" t="s">
        <v>8980</v>
      </c>
      <c r="X880" s="3" t="s">
        <v>443</v>
      </c>
      <c r="Y880" s="3" t="s">
        <v>443</v>
      </c>
      <c r="Z880" s="3" t="s">
        <v>6301</v>
      </c>
      <c r="AA880" s="3">
        <v>0</v>
      </c>
      <c r="AB880" s="3">
        <v>2006</v>
      </c>
    </row>
    <row r="881" spans="1:28" hidden="1" x14ac:dyDescent="0.25">
      <c r="A881">
        <v>767</v>
      </c>
      <c r="B881" s="3" t="s">
        <v>6565</v>
      </c>
      <c r="C881" s="3" t="s">
        <v>288</v>
      </c>
      <c r="D881" s="3" t="s">
        <v>161</v>
      </c>
      <c r="E881" s="4">
        <v>0</v>
      </c>
      <c r="F881" s="4">
        <v>1</v>
      </c>
      <c r="G881" s="4">
        <v>0</v>
      </c>
      <c r="H881" s="3" t="s">
        <v>6566</v>
      </c>
      <c r="I881" s="3" t="s">
        <v>6567</v>
      </c>
      <c r="J881" s="3" t="s">
        <v>6568</v>
      </c>
      <c r="K881" s="18" t="str">
        <f t="shared" si="23"/>
        <v>Databáze H11</v>
      </c>
      <c r="L881" s="3" t="s">
        <v>6569</v>
      </c>
      <c r="M881" s="3" t="s">
        <v>7513</v>
      </c>
      <c r="N881" s="20" t="s">
        <v>7870</v>
      </c>
      <c r="O881" s="3" t="s">
        <v>8823</v>
      </c>
      <c r="P881" s="18" t="str">
        <f t="shared" si="22"/>
        <v>Katalog NK</v>
      </c>
      <c r="Q881" s="18"/>
      <c r="R881" s="3"/>
      <c r="S881" s="3"/>
      <c r="T881" s="3" t="s">
        <v>66</v>
      </c>
      <c r="U881" s="3">
        <v>10</v>
      </c>
      <c r="V881" s="3" t="s">
        <v>293</v>
      </c>
      <c r="W881" s="3" t="s">
        <v>8980</v>
      </c>
      <c r="X881" s="3" t="s">
        <v>443</v>
      </c>
      <c r="Y881" s="3" t="s">
        <v>443</v>
      </c>
      <c r="Z881" s="3" t="s">
        <v>28</v>
      </c>
      <c r="AA881" s="3">
        <v>0</v>
      </c>
      <c r="AB881" s="3">
        <v>2006</v>
      </c>
    </row>
    <row r="882" spans="1:28" hidden="1" x14ac:dyDescent="0.25">
      <c r="A882">
        <v>768</v>
      </c>
      <c r="B882" s="3" t="s">
        <v>6495</v>
      </c>
      <c r="C882" s="3" t="s">
        <v>288</v>
      </c>
      <c r="D882" s="3" t="s">
        <v>161</v>
      </c>
      <c r="E882" s="4">
        <v>0</v>
      </c>
      <c r="F882" s="4">
        <v>1</v>
      </c>
      <c r="G882" s="4">
        <v>0</v>
      </c>
      <c r="H882" s="3" t="s">
        <v>6496</v>
      </c>
      <c r="I882" s="3" t="s">
        <v>6497</v>
      </c>
      <c r="J882" s="3" t="s">
        <v>6498</v>
      </c>
      <c r="K882" s="18" t="str">
        <f t="shared" si="23"/>
        <v>Databáze H11</v>
      </c>
      <c r="L882" s="3" t="s">
        <v>4146</v>
      </c>
      <c r="M882" s="3" t="s">
        <v>7513</v>
      </c>
      <c r="N882" s="20" t="s">
        <v>7870</v>
      </c>
      <c r="O882" s="3" t="s">
        <v>8823</v>
      </c>
      <c r="P882" s="18" t="str">
        <f t="shared" si="22"/>
        <v>Katalog NK</v>
      </c>
      <c r="Q882" s="18"/>
      <c r="R882" s="3"/>
      <c r="S882" s="3"/>
      <c r="T882" s="3" t="s">
        <v>66</v>
      </c>
      <c r="U882" s="3">
        <v>10</v>
      </c>
      <c r="V882" s="3" t="s">
        <v>293</v>
      </c>
      <c r="W882" s="3" t="s">
        <v>8980</v>
      </c>
      <c r="X882" s="3" t="s">
        <v>95</v>
      </c>
      <c r="Y882" s="3" t="s">
        <v>95</v>
      </c>
      <c r="Z882" s="3" t="s">
        <v>398</v>
      </c>
      <c r="AA882" s="3">
        <v>0</v>
      </c>
      <c r="AB882" s="3">
        <v>2006</v>
      </c>
    </row>
    <row r="883" spans="1:28" x14ac:dyDescent="0.25">
      <c r="A883">
        <v>1220</v>
      </c>
      <c r="B883" s="3" t="s">
        <v>3118</v>
      </c>
      <c r="C883" s="3" t="s">
        <v>288</v>
      </c>
      <c r="D883" s="3" t="s">
        <v>161</v>
      </c>
      <c r="E883" s="4">
        <v>0</v>
      </c>
      <c r="F883" s="4">
        <v>1</v>
      </c>
      <c r="G883" s="4">
        <v>0</v>
      </c>
      <c r="H883" s="3" t="s">
        <v>3119</v>
      </c>
      <c r="I883" s="3" t="s">
        <v>3120</v>
      </c>
      <c r="J883" s="3" t="s">
        <v>3121</v>
      </c>
      <c r="K883" s="18" t="str">
        <f t="shared" si="23"/>
        <v>Databáze H11</v>
      </c>
      <c r="L883" s="3" t="s">
        <v>2765</v>
      </c>
      <c r="M883" s="3" t="s">
        <v>7512</v>
      </c>
      <c r="N883" s="20" t="s">
        <v>8021</v>
      </c>
      <c r="O883" s="3" t="s">
        <v>8588</v>
      </c>
      <c r="P883" s="18" t="str">
        <f t="shared" si="22"/>
        <v>Katalog NK</v>
      </c>
      <c r="Q883" s="18"/>
      <c r="R883" s="3"/>
      <c r="S883" s="3"/>
      <c r="T883" s="3" t="s">
        <v>236</v>
      </c>
      <c r="U883" s="3">
        <v>10</v>
      </c>
      <c r="V883" s="3" t="s">
        <v>293</v>
      </c>
      <c r="W883" s="3" t="s">
        <v>8980</v>
      </c>
      <c r="X883" s="3" t="s">
        <v>329</v>
      </c>
      <c r="Y883" s="3" t="s">
        <v>329</v>
      </c>
      <c r="Z883" s="3" t="s">
        <v>3122</v>
      </c>
      <c r="AA883" s="3">
        <v>0</v>
      </c>
      <c r="AB883" s="3">
        <v>2008</v>
      </c>
    </row>
    <row r="884" spans="1:28" x14ac:dyDescent="0.25">
      <c r="A884">
        <v>273</v>
      </c>
      <c r="B884" s="3" t="s">
        <v>3128</v>
      </c>
      <c r="C884" s="3" t="s">
        <v>127</v>
      </c>
      <c r="D884" s="3" t="s">
        <v>20</v>
      </c>
      <c r="E884" s="4">
        <v>46.579000000000001</v>
      </c>
      <c r="F884" s="4">
        <v>0.5</v>
      </c>
      <c r="G884" s="4">
        <v>23.289000000000001</v>
      </c>
      <c r="H884" s="3" t="s">
        <v>3129</v>
      </c>
      <c r="I884" s="3" t="s">
        <v>3130</v>
      </c>
      <c r="J884" s="3" t="s">
        <v>3131</v>
      </c>
      <c r="K884" s="18" t="str">
        <f t="shared" si="23"/>
        <v>Databáze H11</v>
      </c>
      <c r="L884" s="3" t="s">
        <v>3128</v>
      </c>
      <c r="M884" s="3" t="s">
        <v>7513</v>
      </c>
      <c r="N884" s="20" t="s">
        <v>7610</v>
      </c>
      <c r="O884" s="3" t="s">
        <v>8587</v>
      </c>
      <c r="P884" s="18" t="str">
        <f t="shared" ref="P884:P921" si="24">HYPERLINK(O884,"Katalog NK")</f>
        <v>Katalog NK</v>
      </c>
      <c r="Q884" s="18"/>
      <c r="R884" s="3" t="s">
        <v>8931</v>
      </c>
      <c r="S884" s="3" t="s">
        <v>8999</v>
      </c>
      <c r="T884" s="3" t="s">
        <v>146</v>
      </c>
      <c r="U884" s="3">
        <v>10</v>
      </c>
      <c r="V884" s="3" t="s">
        <v>26</v>
      </c>
      <c r="W884" s="3" t="s">
        <v>8980</v>
      </c>
      <c r="X884" s="3" t="s">
        <v>190</v>
      </c>
      <c r="Y884" s="3" t="s">
        <v>190</v>
      </c>
      <c r="Z884" s="3" t="s">
        <v>60</v>
      </c>
      <c r="AA884" s="3">
        <v>0</v>
      </c>
      <c r="AB884" s="3">
        <v>2008</v>
      </c>
    </row>
    <row r="885" spans="1:28" hidden="1" x14ac:dyDescent="0.25">
      <c r="A885">
        <v>700</v>
      </c>
      <c r="B885" s="3" t="s">
        <v>6177</v>
      </c>
      <c r="C885" s="3" t="s">
        <v>288</v>
      </c>
      <c r="D885" s="3" t="s">
        <v>161</v>
      </c>
      <c r="E885" s="4">
        <v>0</v>
      </c>
      <c r="F885" s="4">
        <v>1</v>
      </c>
      <c r="G885" s="4">
        <v>0</v>
      </c>
      <c r="H885" s="3" t="s">
        <v>6182</v>
      </c>
      <c r="I885" s="3" t="s">
        <v>6183</v>
      </c>
      <c r="J885" s="3" t="s">
        <v>6184</v>
      </c>
      <c r="K885" s="18" t="str">
        <f t="shared" si="23"/>
        <v>Databáze H11</v>
      </c>
      <c r="L885" s="3" t="s">
        <v>6185</v>
      </c>
      <c r="M885" s="3" t="s">
        <v>7513</v>
      </c>
      <c r="N885" s="20" t="s">
        <v>7852</v>
      </c>
      <c r="O885" s="3" t="s">
        <v>8830</v>
      </c>
      <c r="P885" s="18" t="str">
        <f t="shared" si="24"/>
        <v>Katalog NK</v>
      </c>
      <c r="Q885" s="18"/>
      <c r="R885" s="3"/>
      <c r="S885" s="3"/>
      <c r="T885" s="3" t="s">
        <v>89</v>
      </c>
      <c r="U885" s="3">
        <v>1</v>
      </c>
      <c r="V885" s="3" t="s">
        <v>4162</v>
      </c>
      <c r="W885" s="3" t="s">
        <v>8980</v>
      </c>
      <c r="X885" s="3" t="s">
        <v>1446</v>
      </c>
      <c r="Y885" s="3" t="s">
        <v>1446</v>
      </c>
      <c r="Z885" s="3" t="s">
        <v>1462</v>
      </c>
      <c r="AA885" s="3">
        <v>0</v>
      </c>
      <c r="AB885" s="3">
        <v>2006</v>
      </c>
    </row>
    <row r="886" spans="1:28" hidden="1" x14ac:dyDescent="0.25">
      <c r="A886">
        <v>770</v>
      </c>
      <c r="B886" s="3" t="s">
        <v>6652</v>
      </c>
      <c r="C886" s="3" t="s">
        <v>288</v>
      </c>
      <c r="D886" s="3" t="s">
        <v>161</v>
      </c>
      <c r="E886" s="4">
        <v>0</v>
      </c>
      <c r="F886" s="4">
        <v>1</v>
      </c>
      <c r="G886" s="4">
        <v>0</v>
      </c>
      <c r="H886" s="3" t="s">
        <v>6653</v>
      </c>
      <c r="I886" s="3" t="s">
        <v>6654</v>
      </c>
      <c r="J886" s="3" t="s">
        <v>6655</v>
      </c>
      <c r="K886" s="18" t="str">
        <f t="shared" si="23"/>
        <v>Databáze H11</v>
      </c>
      <c r="L886" s="3" t="s">
        <v>6656</v>
      </c>
      <c r="M886" s="3" t="s">
        <v>7513</v>
      </c>
      <c r="N886" s="20" t="s">
        <v>7874</v>
      </c>
      <c r="O886" s="3" t="s">
        <v>8836</v>
      </c>
      <c r="P886" s="18" t="str">
        <f t="shared" si="24"/>
        <v>Katalog NK</v>
      </c>
      <c r="Q886" s="18"/>
      <c r="R886" s="3"/>
      <c r="S886" s="3"/>
      <c r="T886" s="3" t="s">
        <v>6657</v>
      </c>
      <c r="U886" s="3">
        <v>7</v>
      </c>
      <c r="V886" s="3" t="s">
        <v>293</v>
      </c>
      <c r="W886" s="3" t="s">
        <v>8980</v>
      </c>
      <c r="X886" s="3" t="s">
        <v>561</v>
      </c>
      <c r="Y886" s="3" t="s">
        <v>561</v>
      </c>
      <c r="Z886" s="3" t="s">
        <v>398</v>
      </c>
      <c r="AA886" s="3">
        <v>0</v>
      </c>
      <c r="AB886" s="3">
        <v>2006</v>
      </c>
    </row>
    <row r="887" spans="1:28" hidden="1" x14ac:dyDescent="0.25">
      <c r="A887">
        <v>785</v>
      </c>
      <c r="B887" s="3" t="s">
        <v>6374</v>
      </c>
      <c r="C887" s="3" t="s">
        <v>288</v>
      </c>
      <c r="D887" s="3" t="s">
        <v>161</v>
      </c>
      <c r="E887" s="4">
        <v>0</v>
      </c>
      <c r="F887" s="4">
        <v>1</v>
      </c>
      <c r="G887" s="4">
        <v>0</v>
      </c>
      <c r="H887" s="3" t="s">
        <v>6375</v>
      </c>
      <c r="I887" s="3" t="s">
        <v>6376</v>
      </c>
      <c r="J887" s="3" t="s">
        <v>6377</v>
      </c>
      <c r="K887" s="18" t="str">
        <f t="shared" si="23"/>
        <v>Databáze H11</v>
      </c>
      <c r="L887" s="3" t="s">
        <v>6378</v>
      </c>
      <c r="M887" s="3" t="s">
        <v>7513</v>
      </c>
      <c r="N887" s="20" t="s">
        <v>7874</v>
      </c>
      <c r="O887" s="3" t="s">
        <v>8836</v>
      </c>
      <c r="P887" s="18" t="str">
        <f t="shared" si="24"/>
        <v>Katalog NK</v>
      </c>
      <c r="Q887" s="18"/>
      <c r="R887" s="3"/>
      <c r="S887" s="3"/>
      <c r="T887" s="3" t="s">
        <v>89</v>
      </c>
      <c r="U887" s="3">
        <v>1</v>
      </c>
      <c r="V887" s="3" t="s">
        <v>293</v>
      </c>
      <c r="W887" s="3" t="s">
        <v>8980</v>
      </c>
      <c r="X887" s="3" t="s">
        <v>5065</v>
      </c>
      <c r="Y887" s="3" t="s">
        <v>5065</v>
      </c>
      <c r="Z887" s="3" t="s">
        <v>28</v>
      </c>
      <c r="AA887" s="3">
        <v>0</v>
      </c>
      <c r="AB887" s="3">
        <v>2006</v>
      </c>
    </row>
    <row r="888" spans="1:28" hidden="1" x14ac:dyDescent="0.25">
      <c r="A888">
        <v>791</v>
      </c>
      <c r="B888" s="3" t="s">
        <v>7141</v>
      </c>
      <c r="C888" s="3" t="s">
        <v>288</v>
      </c>
      <c r="D888" s="3" t="s">
        <v>161</v>
      </c>
      <c r="E888" s="4">
        <v>0</v>
      </c>
      <c r="F888" s="4">
        <v>1</v>
      </c>
      <c r="G888" s="4">
        <v>0</v>
      </c>
      <c r="H888" s="3" t="s">
        <v>7142</v>
      </c>
      <c r="I888" s="3" t="s">
        <v>7143</v>
      </c>
      <c r="J888" s="3" t="s">
        <v>7144</v>
      </c>
      <c r="K888" s="18" t="str">
        <f t="shared" si="23"/>
        <v>Databáze H11</v>
      </c>
      <c r="L888" s="3" t="s">
        <v>7145</v>
      </c>
      <c r="M888" s="3" t="s">
        <v>7513</v>
      </c>
      <c r="N888" s="20" t="s">
        <v>7884</v>
      </c>
      <c r="O888" s="3" t="s">
        <v>8848</v>
      </c>
      <c r="P888" s="18" t="str">
        <f t="shared" si="24"/>
        <v>Katalog NK</v>
      </c>
      <c r="Q888" s="18"/>
      <c r="R888" s="3"/>
      <c r="S888" s="3"/>
      <c r="T888" s="3" t="s">
        <v>6239</v>
      </c>
      <c r="U888" s="3">
        <v>7</v>
      </c>
      <c r="V888" s="3" t="s">
        <v>293</v>
      </c>
      <c r="W888" s="3" t="s">
        <v>8980</v>
      </c>
      <c r="X888" s="3" t="s">
        <v>6412</v>
      </c>
      <c r="Y888" s="3" t="s">
        <v>6412</v>
      </c>
      <c r="Z888" s="3" t="s">
        <v>716</v>
      </c>
      <c r="AA888" s="3">
        <v>0</v>
      </c>
      <c r="AB888" s="3">
        <v>2006</v>
      </c>
    </row>
    <row r="889" spans="1:28" hidden="1" x14ac:dyDescent="0.25">
      <c r="A889">
        <v>803</v>
      </c>
      <c r="B889" s="3" t="s">
        <v>6667</v>
      </c>
      <c r="C889" s="3" t="s">
        <v>288</v>
      </c>
      <c r="D889" s="3" t="s">
        <v>161</v>
      </c>
      <c r="E889" s="4">
        <v>0</v>
      </c>
      <c r="F889" s="4">
        <v>1</v>
      </c>
      <c r="G889" s="4">
        <v>0</v>
      </c>
      <c r="H889" s="3" t="s">
        <v>6668</v>
      </c>
      <c r="I889" s="3" t="s">
        <v>6669</v>
      </c>
      <c r="J889" s="3" t="s">
        <v>6670</v>
      </c>
      <c r="K889" s="18" t="str">
        <f t="shared" si="23"/>
        <v>Databáze H11</v>
      </c>
      <c r="L889" s="3" t="s">
        <v>6671</v>
      </c>
      <c r="M889" s="3" t="s">
        <v>7513</v>
      </c>
      <c r="N889" s="20" t="s">
        <v>7893</v>
      </c>
      <c r="O889" s="3" t="s">
        <v>8851</v>
      </c>
      <c r="P889" s="18" t="str">
        <f t="shared" si="24"/>
        <v>Katalog NK</v>
      </c>
      <c r="Q889" s="18"/>
      <c r="R889" s="3"/>
      <c r="S889" s="3"/>
      <c r="T889" s="3" t="s">
        <v>56</v>
      </c>
      <c r="U889" s="3">
        <v>1</v>
      </c>
      <c r="V889" s="3" t="s">
        <v>293</v>
      </c>
      <c r="W889" s="3" t="s">
        <v>8980</v>
      </c>
      <c r="X889" s="3" t="s">
        <v>879</v>
      </c>
      <c r="Y889" s="3" t="s">
        <v>879</v>
      </c>
      <c r="Z889" s="3" t="s">
        <v>40</v>
      </c>
      <c r="AA889" s="3">
        <v>0</v>
      </c>
      <c r="AB889" s="3">
        <v>2006</v>
      </c>
    </row>
    <row r="890" spans="1:28" hidden="1" x14ac:dyDescent="0.25">
      <c r="A890">
        <v>762</v>
      </c>
      <c r="B890" s="3" t="s">
        <v>6856</v>
      </c>
      <c r="C890" s="3" t="s">
        <v>288</v>
      </c>
      <c r="D890" s="3" t="s">
        <v>161</v>
      </c>
      <c r="E890" s="4">
        <v>0</v>
      </c>
      <c r="F890" s="4">
        <v>1</v>
      </c>
      <c r="G890" s="4">
        <v>0</v>
      </c>
      <c r="H890" s="3" t="s">
        <v>6857</v>
      </c>
      <c r="I890" s="3" t="s">
        <v>6858</v>
      </c>
      <c r="J890" s="3" t="s">
        <v>6859</v>
      </c>
      <c r="K890" s="18" t="str">
        <f t="shared" si="23"/>
        <v>Databáze H11</v>
      </c>
      <c r="L890" s="3" t="s">
        <v>6860</v>
      </c>
      <c r="M890" s="3" t="s">
        <v>7513</v>
      </c>
      <c r="N890" s="20" t="s">
        <v>7871</v>
      </c>
      <c r="O890" s="3" t="s">
        <v>8852</v>
      </c>
      <c r="P890" s="18" t="str">
        <f t="shared" si="24"/>
        <v>Katalog NK</v>
      </c>
      <c r="Q890" s="18"/>
      <c r="R890" s="3"/>
      <c r="S890" s="3"/>
      <c r="T890" s="3" t="s">
        <v>66</v>
      </c>
      <c r="U890" s="3">
        <v>10</v>
      </c>
      <c r="V890" s="3" t="s">
        <v>293</v>
      </c>
      <c r="W890" s="3" t="s">
        <v>8980</v>
      </c>
      <c r="X890" s="3" t="s">
        <v>443</v>
      </c>
      <c r="Y890" s="3" t="s">
        <v>443</v>
      </c>
      <c r="Z890" s="3" t="s">
        <v>28</v>
      </c>
      <c r="AA890" s="3">
        <v>0</v>
      </c>
      <c r="AB890" s="3">
        <v>2006</v>
      </c>
    </row>
    <row r="891" spans="1:28" hidden="1" x14ac:dyDescent="0.25">
      <c r="A891">
        <v>805</v>
      </c>
      <c r="B891" s="3" t="s">
        <v>6491</v>
      </c>
      <c r="C891" s="3" t="s">
        <v>288</v>
      </c>
      <c r="D891" s="3" t="s">
        <v>161</v>
      </c>
      <c r="E891" s="4">
        <v>0</v>
      </c>
      <c r="F891" s="4">
        <v>1</v>
      </c>
      <c r="G891" s="4">
        <v>0</v>
      </c>
      <c r="H891" s="3" t="s">
        <v>6492</v>
      </c>
      <c r="I891" s="3" t="s">
        <v>6493</v>
      </c>
      <c r="J891" s="3" t="s">
        <v>6494</v>
      </c>
      <c r="K891" s="18" t="str">
        <f t="shared" si="23"/>
        <v>Databáze H11</v>
      </c>
      <c r="L891" s="3" t="s">
        <v>6417</v>
      </c>
      <c r="M891" s="3" t="s">
        <v>7513</v>
      </c>
      <c r="N891" s="20" t="s">
        <v>7894</v>
      </c>
      <c r="O891" s="3" t="s">
        <v>8853</v>
      </c>
      <c r="P891" s="18" t="str">
        <f t="shared" si="24"/>
        <v>Katalog NK</v>
      </c>
      <c r="Q891" s="18"/>
      <c r="R891" s="3"/>
      <c r="S891" s="3"/>
      <c r="T891" s="3" t="s">
        <v>89</v>
      </c>
      <c r="U891" s="3">
        <v>1</v>
      </c>
      <c r="V891" s="3" t="s">
        <v>293</v>
      </c>
      <c r="W891" s="3" t="s">
        <v>8980</v>
      </c>
      <c r="X891" s="3" t="s">
        <v>989</v>
      </c>
      <c r="Y891" s="3" t="s">
        <v>989</v>
      </c>
      <c r="Z891" s="3" t="s">
        <v>40</v>
      </c>
      <c r="AA891" s="3">
        <v>0</v>
      </c>
      <c r="AB891" s="3">
        <v>2006</v>
      </c>
    </row>
    <row r="892" spans="1:28" x14ac:dyDescent="0.25">
      <c r="A892">
        <v>66</v>
      </c>
      <c r="B892" s="3" t="s">
        <v>5096</v>
      </c>
      <c r="C892" s="3" t="s">
        <v>19</v>
      </c>
      <c r="D892" s="3" t="s">
        <v>20</v>
      </c>
      <c r="E892" s="4">
        <v>47.302</v>
      </c>
      <c r="F892" s="4">
        <v>3.3000000000000002E-2</v>
      </c>
      <c r="G892" s="4">
        <v>1.5509999999999999</v>
      </c>
      <c r="H892" s="3" t="s">
        <v>5097</v>
      </c>
      <c r="I892" s="3" t="s">
        <v>5098</v>
      </c>
      <c r="J892" s="3" t="s">
        <v>5099</v>
      </c>
      <c r="K892" s="18" t="str">
        <f t="shared" si="23"/>
        <v>Databáze H11</v>
      </c>
      <c r="L892" s="3" t="s">
        <v>5100</v>
      </c>
      <c r="M892" s="3" t="s">
        <v>7513</v>
      </c>
      <c r="N892" s="20" t="s">
        <v>7674</v>
      </c>
      <c r="O892" s="3" t="s">
        <v>8586</v>
      </c>
      <c r="P892" s="18" t="str">
        <f t="shared" si="24"/>
        <v>Katalog NK</v>
      </c>
      <c r="Q892" s="3" t="s">
        <v>9167</v>
      </c>
      <c r="R892" s="49" t="s">
        <v>8930</v>
      </c>
      <c r="S892" s="3" t="s">
        <v>8999</v>
      </c>
      <c r="T892" s="3" t="s">
        <v>89</v>
      </c>
      <c r="U892" s="3">
        <v>1</v>
      </c>
      <c r="V892" s="3" t="s">
        <v>26</v>
      </c>
      <c r="W892" s="3" t="s">
        <v>8980</v>
      </c>
      <c r="X892" s="3" t="s">
        <v>448</v>
      </c>
      <c r="Y892" s="3" t="s">
        <v>448</v>
      </c>
      <c r="Z892" s="3" t="s">
        <v>40</v>
      </c>
      <c r="AA892" s="3">
        <v>0</v>
      </c>
      <c r="AB892" s="3">
        <v>2007</v>
      </c>
    </row>
    <row r="893" spans="1:28" hidden="1" x14ac:dyDescent="0.25">
      <c r="A893">
        <v>706</v>
      </c>
      <c r="B893" s="3" t="s">
        <v>6800</v>
      </c>
      <c r="C893" s="3" t="s">
        <v>288</v>
      </c>
      <c r="D893" s="3" t="s">
        <v>161</v>
      </c>
      <c r="E893" s="4">
        <v>0</v>
      </c>
      <c r="F893" s="4">
        <v>1</v>
      </c>
      <c r="G893" s="4">
        <v>0</v>
      </c>
      <c r="H893" s="3" t="s">
        <v>6801</v>
      </c>
      <c r="I893" s="3" t="s">
        <v>6802</v>
      </c>
      <c r="J893" s="3" t="s">
        <v>6803</v>
      </c>
      <c r="K893" s="18" t="str">
        <f t="shared" si="23"/>
        <v>Databáze H11</v>
      </c>
      <c r="L893" s="3" t="s">
        <v>6804</v>
      </c>
      <c r="M893" s="3" t="s">
        <v>7513</v>
      </c>
      <c r="N893" s="20" t="s">
        <v>7856</v>
      </c>
      <c r="O893" s="3" t="s">
        <v>8855</v>
      </c>
      <c r="P893" s="18" t="str">
        <f t="shared" si="24"/>
        <v>Katalog NK</v>
      </c>
      <c r="Q893" s="18"/>
      <c r="R893" s="3"/>
      <c r="S893" s="3"/>
      <c r="T893" s="3" t="s">
        <v>89</v>
      </c>
      <c r="U893" s="3">
        <v>1</v>
      </c>
      <c r="V893" s="3" t="s">
        <v>293</v>
      </c>
      <c r="W893" s="3" t="s">
        <v>8980</v>
      </c>
      <c r="X893" s="3" t="s">
        <v>968</v>
      </c>
      <c r="Y893" s="3" t="s">
        <v>968</v>
      </c>
      <c r="Z893" s="3" t="s">
        <v>133</v>
      </c>
      <c r="AA893" s="3">
        <v>0</v>
      </c>
      <c r="AB893" s="3">
        <v>2006</v>
      </c>
    </row>
    <row r="894" spans="1:28" hidden="1" x14ac:dyDescent="0.25">
      <c r="A894">
        <v>725</v>
      </c>
      <c r="B894" s="3" t="s">
        <v>6793</v>
      </c>
      <c r="C894" s="3" t="s">
        <v>288</v>
      </c>
      <c r="D894" s="3" t="s">
        <v>161</v>
      </c>
      <c r="E894" s="4">
        <v>0</v>
      </c>
      <c r="F894" s="4">
        <v>1</v>
      </c>
      <c r="G894" s="4">
        <v>0</v>
      </c>
      <c r="H894" s="3" t="s">
        <v>6794</v>
      </c>
      <c r="I894" s="3" t="s">
        <v>6795</v>
      </c>
      <c r="J894" s="3" t="s">
        <v>6796</v>
      </c>
      <c r="K894" s="18" t="str">
        <f t="shared" si="23"/>
        <v>Databáze H11</v>
      </c>
      <c r="L894" s="3" t="s">
        <v>6797</v>
      </c>
      <c r="M894" s="3" t="s">
        <v>7513</v>
      </c>
      <c r="N894" s="20" t="s">
        <v>7863</v>
      </c>
      <c r="O894" s="3" t="s">
        <v>8860</v>
      </c>
      <c r="P894" s="18" t="str">
        <f t="shared" si="24"/>
        <v>Katalog NK</v>
      </c>
      <c r="Q894" s="18"/>
      <c r="R894" s="3"/>
      <c r="S894" s="3"/>
      <c r="T894" s="3" t="s">
        <v>56</v>
      </c>
      <c r="U894" s="3">
        <v>1</v>
      </c>
      <c r="V894" s="3" t="s">
        <v>293</v>
      </c>
      <c r="W894" s="3" t="s">
        <v>8980</v>
      </c>
      <c r="X894" s="3" t="s">
        <v>6798</v>
      </c>
      <c r="Y894" s="3" t="s">
        <v>6799</v>
      </c>
      <c r="Z894" s="3" t="s">
        <v>3826</v>
      </c>
      <c r="AA894" s="3">
        <v>0</v>
      </c>
      <c r="AB894" s="3">
        <v>2006</v>
      </c>
    </row>
    <row r="895" spans="1:28" hidden="1" x14ac:dyDescent="0.25">
      <c r="A895">
        <v>732</v>
      </c>
      <c r="B895" s="3" t="s">
        <v>7047</v>
      </c>
      <c r="C895" s="3" t="s">
        <v>288</v>
      </c>
      <c r="D895" s="3" t="s">
        <v>161</v>
      </c>
      <c r="E895" s="4">
        <v>0</v>
      </c>
      <c r="F895" s="4">
        <v>1</v>
      </c>
      <c r="G895" s="4">
        <v>0</v>
      </c>
      <c r="H895" s="3" t="s">
        <v>7048</v>
      </c>
      <c r="I895" s="3" t="s">
        <v>7049</v>
      </c>
      <c r="J895" s="3" t="s">
        <v>7050</v>
      </c>
      <c r="K895" s="18" t="str">
        <f t="shared" si="23"/>
        <v>Databáze H11</v>
      </c>
      <c r="L895" s="3" t="s">
        <v>475</v>
      </c>
      <c r="M895" s="3" t="s">
        <v>7513</v>
      </c>
      <c r="N895" s="20" t="s">
        <v>7864</v>
      </c>
      <c r="O895" s="3" t="s">
        <v>8874</v>
      </c>
      <c r="P895" s="18" t="str">
        <f t="shared" si="24"/>
        <v>Katalog NK</v>
      </c>
      <c r="Q895" s="18"/>
      <c r="R895" s="3"/>
      <c r="S895" s="3"/>
      <c r="T895" s="3" t="s">
        <v>89</v>
      </c>
      <c r="U895" s="3">
        <v>1</v>
      </c>
      <c r="V895" s="3" t="s">
        <v>293</v>
      </c>
      <c r="W895" s="3" t="s">
        <v>8980</v>
      </c>
      <c r="X895" s="3" t="s">
        <v>590</v>
      </c>
      <c r="Y895" s="3" t="s">
        <v>7051</v>
      </c>
      <c r="Z895" s="3" t="s">
        <v>133</v>
      </c>
      <c r="AA895" s="3">
        <v>0</v>
      </c>
      <c r="AB895" s="3">
        <v>2006</v>
      </c>
    </row>
    <row r="896" spans="1:28" hidden="1" x14ac:dyDescent="0.25">
      <c r="A896">
        <v>733</v>
      </c>
      <c r="B896" s="3" t="s">
        <v>7131</v>
      </c>
      <c r="C896" s="3" t="s">
        <v>288</v>
      </c>
      <c r="D896" s="3" t="s">
        <v>161</v>
      </c>
      <c r="E896" s="4">
        <v>0</v>
      </c>
      <c r="F896" s="4">
        <v>1</v>
      </c>
      <c r="G896" s="4">
        <v>0</v>
      </c>
      <c r="H896" s="3" t="s">
        <v>7132</v>
      </c>
      <c r="I896" s="3" t="s">
        <v>7133</v>
      </c>
      <c r="J896" s="3" t="s">
        <v>7134</v>
      </c>
      <c r="K896" s="18" t="str">
        <f t="shared" si="23"/>
        <v>Databáze H11</v>
      </c>
      <c r="L896" s="3" t="s">
        <v>475</v>
      </c>
      <c r="M896" s="3" t="s">
        <v>7513</v>
      </c>
      <c r="N896" s="20" t="s">
        <v>7864</v>
      </c>
      <c r="O896" s="3" t="s">
        <v>8874</v>
      </c>
      <c r="P896" s="18" t="str">
        <f t="shared" si="24"/>
        <v>Katalog NK</v>
      </c>
      <c r="Q896" s="18"/>
      <c r="R896" s="3"/>
      <c r="S896" s="3"/>
      <c r="T896" s="3" t="s">
        <v>89</v>
      </c>
      <c r="U896" s="3">
        <v>1</v>
      </c>
      <c r="V896" s="3" t="s">
        <v>293</v>
      </c>
      <c r="W896" s="3" t="s">
        <v>8980</v>
      </c>
      <c r="X896" s="3" t="s">
        <v>590</v>
      </c>
      <c r="Y896" s="3" t="s">
        <v>7135</v>
      </c>
      <c r="Z896" s="3" t="s">
        <v>133</v>
      </c>
      <c r="AA896" s="3">
        <v>0</v>
      </c>
      <c r="AB896" s="3">
        <v>2006</v>
      </c>
    </row>
    <row r="897" spans="1:28" hidden="1" x14ac:dyDescent="0.25">
      <c r="A897">
        <v>734</v>
      </c>
      <c r="B897" s="3" t="s">
        <v>6779</v>
      </c>
      <c r="C897" s="3" t="s">
        <v>288</v>
      </c>
      <c r="D897" s="3" t="s">
        <v>161</v>
      </c>
      <c r="E897" s="4">
        <v>0</v>
      </c>
      <c r="F897" s="4">
        <v>1</v>
      </c>
      <c r="G897" s="4">
        <v>0</v>
      </c>
      <c r="H897" s="3" t="s">
        <v>6780</v>
      </c>
      <c r="I897" s="3" t="s">
        <v>6781</v>
      </c>
      <c r="J897" s="3" t="s">
        <v>6782</v>
      </c>
      <c r="K897" s="18" t="str">
        <f t="shared" si="23"/>
        <v>Databáze H11</v>
      </c>
      <c r="L897" s="3" t="s">
        <v>475</v>
      </c>
      <c r="M897" s="3" t="s">
        <v>7513</v>
      </c>
      <c r="N897" s="20" t="s">
        <v>7864</v>
      </c>
      <c r="O897" s="3" t="s">
        <v>8874</v>
      </c>
      <c r="P897" s="18" t="str">
        <f t="shared" si="24"/>
        <v>Katalog NK</v>
      </c>
      <c r="Q897" s="18"/>
      <c r="R897" s="3"/>
      <c r="S897" s="3"/>
      <c r="T897" s="3" t="s">
        <v>89</v>
      </c>
      <c r="U897" s="3">
        <v>1</v>
      </c>
      <c r="V897" s="3" t="s">
        <v>293</v>
      </c>
      <c r="W897" s="3" t="s">
        <v>8980</v>
      </c>
      <c r="X897" s="3" t="s">
        <v>590</v>
      </c>
      <c r="Y897" s="3" t="s">
        <v>6783</v>
      </c>
      <c r="Z897" s="3" t="s">
        <v>133</v>
      </c>
      <c r="AA897" s="3">
        <v>0</v>
      </c>
      <c r="AB897" s="3">
        <v>2006</v>
      </c>
    </row>
    <row r="898" spans="1:28" hidden="1" x14ac:dyDescent="0.25">
      <c r="A898">
        <v>735</v>
      </c>
      <c r="B898" s="3" t="s">
        <v>6499</v>
      </c>
      <c r="C898" s="3" t="s">
        <v>288</v>
      </c>
      <c r="D898" s="3" t="s">
        <v>161</v>
      </c>
      <c r="E898" s="4">
        <v>0</v>
      </c>
      <c r="F898" s="4">
        <v>1</v>
      </c>
      <c r="G898" s="4">
        <v>0</v>
      </c>
      <c r="H898" s="3" t="s">
        <v>6500</v>
      </c>
      <c r="I898" s="3" t="s">
        <v>6501</v>
      </c>
      <c r="J898" s="3" t="s">
        <v>6502</v>
      </c>
      <c r="K898" s="18" t="str">
        <f t="shared" si="23"/>
        <v>Databáze H11</v>
      </c>
      <c r="L898" s="3" t="s">
        <v>475</v>
      </c>
      <c r="M898" s="3" t="s">
        <v>7513</v>
      </c>
      <c r="N898" s="20" t="s">
        <v>7864</v>
      </c>
      <c r="O898" s="3" t="s">
        <v>8874</v>
      </c>
      <c r="P898" s="18" t="str">
        <f t="shared" si="24"/>
        <v>Katalog NK</v>
      </c>
      <c r="Q898" s="18"/>
      <c r="R898" s="3"/>
      <c r="S898" s="3"/>
      <c r="T898" s="3" t="s">
        <v>89</v>
      </c>
      <c r="U898" s="3">
        <v>1</v>
      </c>
      <c r="V898" s="3" t="s">
        <v>293</v>
      </c>
      <c r="W898" s="3" t="s">
        <v>8980</v>
      </c>
      <c r="X898" s="3" t="s">
        <v>590</v>
      </c>
      <c r="Y898" s="3" t="s">
        <v>590</v>
      </c>
      <c r="Z898" s="3" t="s">
        <v>133</v>
      </c>
      <c r="AA898" s="3">
        <v>0</v>
      </c>
      <c r="AB898" s="3">
        <v>2006</v>
      </c>
    </row>
    <row r="899" spans="1:28" hidden="1" x14ac:dyDescent="0.25">
      <c r="A899">
        <v>746</v>
      </c>
      <c r="B899" s="3" t="s">
        <v>6958</v>
      </c>
      <c r="C899" s="3" t="s">
        <v>288</v>
      </c>
      <c r="D899" s="3" t="s">
        <v>161</v>
      </c>
      <c r="E899" s="4">
        <v>0</v>
      </c>
      <c r="F899" s="4">
        <v>1</v>
      </c>
      <c r="G899" s="4">
        <v>0</v>
      </c>
      <c r="H899" s="3" t="s">
        <v>6959</v>
      </c>
      <c r="I899" s="3" t="s">
        <v>6960</v>
      </c>
      <c r="J899" s="3" t="s">
        <v>6961</v>
      </c>
      <c r="K899" s="18" t="str">
        <f t="shared" ref="K899:K962" si="25">HYPERLINK(J899,"Databáze H11")</f>
        <v>Databáze H11</v>
      </c>
      <c r="L899" s="3" t="s">
        <v>6196</v>
      </c>
      <c r="M899" s="3" t="s">
        <v>7513</v>
      </c>
      <c r="N899" s="20" t="s">
        <v>7864</v>
      </c>
      <c r="O899" s="3" t="s">
        <v>8874</v>
      </c>
      <c r="P899" s="18" t="str">
        <f t="shared" si="24"/>
        <v>Katalog NK</v>
      </c>
      <c r="Q899" s="18"/>
      <c r="R899" s="3"/>
      <c r="S899" s="3"/>
      <c r="T899" s="3" t="s">
        <v>89</v>
      </c>
      <c r="U899" s="3">
        <v>1</v>
      </c>
      <c r="V899" s="3" t="s">
        <v>293</v>
      </c>
      <c r="W899" s="3" t="s">
        <v>8980</v>
      </c>
      <c r="X899" s="3" t="s">
        <v>271</v>
      </c>
      <c r="Y899" s="3" t="s">
        <v>271</v>
      </c>
      <c r="Z899" s="3" t="s">
        <v>133</v>
      </c>
      <c r="AA899" s="3">
        <v>0</v>
      </c>
      <c r="AB899" s="3">
        <v>2006</v>
      </c>
    </row>
    <row r="900" spans="1:28" hidden="1" x14ac:dyDescent="0.25">
      <c r="A900">
        <v>747</v>
      </c>
      <c r="B900" s="3" t="s">
        <v>6192</v>
      </c>
      <c r="C900" s="3" t="s">
        <v>288</v>
      </c>
      <c r="D900" s="3" t="s">
        <v>161</v>
      </c>
      <c r="E900" s="4">
        <v>0</v>
      </c>
      <c r="F900" s="4">
        <v>1</v>
      </c>
      <c r="G900" s="4">
        <v>0</v>
      </c>
      <c r="H900" s="3" t="s">
        <v>6193</v>
      </c>
      <c r="I900" s="3" t="s">
        <v>6194</v>
      </c>
      <c r="J900" s="3" t="s">
        <v>6195</v>
      </c>
      <c r="K900" s="18" t="str">
        <f t="shared" si="25"/>
        <v>Databáze H11</v>
      </c>
      <c r="L900" s="3" t="s">
        <v>6196</v>
      </c>
      <c r="M900" s="3" t="s">
        <v>7513</v>
      </c>
      <c r="N900" s="20" t="s">
        <v>7864</v>
      </c>
      <c r="O900" s="3" t="s">
        <v>8874</v>
      </c>
      <c r="P900" s="18" t="str">
        <f t="shared" si="24"/>
        <v>Katalog NK</v>
      </c>
      <c r="Q900" s="18"/>
      <c r="R900" s="3"/>
      <c r="S900" s="3"/>
      <c r="T900" s="3" t="s">
        <v>89</v>
      </c>
      <c r="U900" s="3">
        <v>1</v>
      </c>
      <c r="V900" s="3" t="s">
        <v>293</v>
      </c>
      <c r="W900" s="3" t="s">
        <v>8980</v>
      </c>
      <c r="X900" s="3" t="s">
        <v>271</v>
      </c>
      <c r="Y900" s="3" t="s">
        <v>6197</v>
      </c>
      <c r="Z900" s="3" t="s">
        <v>133</v>
      </c>
      <c r="AA900" s="3">
        <v>0</v>
      </c>
      <c r="AB900" s="3">
        <v>2006</v>
      </c>
    </row>
    <row r="901" spans="1:28" hidden="1" x14ac:dyDescent="0.25">
      <c r="A901">
        <v>748</v>
      </c>
      <c r="B901" s="3" t="s">
        <v>6770</v>
      </c>
      <c r="C901" s="3" t="s">
        <v>288</v>
      </c>
      <c r="D901" s="3" t="s">
        <v>161</v>
      </c>
      <c r="E901" s="4">
        <v>0</v>
      </c>
      <c r="F901" s="4">
        <v>1</v>
      </c>
      <c r="G901" s="4">
        <v>0</v>
      </c>
      <c r="H901" s="3" t="s">
        <v>6771</v>
      </c>
      <c r="I901" s="3" t="s">
        <v>6772</v>
      </c>
      <c r="J901" s="3" t="s">
        <v>6773</v>
      </c>
      <c r="K901" s="18" t="str">
        <f t="shared" si="25"/>
        <v>Databáze H11</v>
      </c>
      <c r="L901" s="3" t="s">
        <v>6196</v>
      </c>
      <c r="M901" s="3" t="s">
        <v>7513</v>
      </c>
      <c r="N901" s="20" t="s">
        <v>7864</v>
      </c>
      <c r="O901" s="3" t="s">
        <v>8874</v>
      </c>
      <c r="P901" s="18" t="str">
        <f t="shared" si="24"/>
        <v>Katalog NK</v>
      </c>
      <c r="Q901" s="18"/>
      <c r="R901" s="3"/>
      <c r="S901" s="3"/>
      <c r="T901" s="3" t="s">
        <v>89</v>
      </c>
      <c r="U901" s="3">
        <v>1</v>
      </c>
      <c r="V901" s="3" t="s">
        <v>293</v>
      </c>
      <c r="W901" s="3" t="s">
        <v>8980</v>
      </c>
      <c r="X901" s="3" t="s">
        <v>271</v>
      </c>
      <c r="Y901" s="3" t="s">
        <v>6774</v>
      </c>
      <c r="Z901" s="3" t="s">
        <v>133</v>
      </c>
      <c r="AA901" s="3">
        <v>0</v>
      </c>
      <c r="AB901" s="3">
        <v>2006</v>
      </c>
    </row>
    <row r="902" spans="1:28" hidden="1" x14ac:dyDescent="0.25">
      <c r="A902">
        <v>787</v>
      </c>
      <c r="B902" s="3" t="s">
        <v>6726</v>
      </c>
      <c r="C902" s="3" t="s">
        <v>288</v>
      </c>
      <c r="D902" s="3" t="s">
        <v>161</v>
      </c>
      <c r="E902" s="4">
        <v>0</v>
      </c>
      <c r="F902" s="4">
        <v>1</v>
      </c>
      <c r="G902" s="4">
        <v>0</v>
      </c>
      <c r="H902" s="3" t="s">
        <v>6727</v>
      </c>
      <c r="I902" s="3" t="s">
        <v>6728</v>
      </c>
      <c r="J902" s="3" t="s">
        <v>6729</v>
      </c>
      <c r="K902" s="18" t="str">
        <f t="shared" si="25"/>
        <v>Databáze H11</v>
      </c>
      <c r="L902" s="3" t="s">
        <v>475</v>
      </c>
      <c r="M902" s="3" t="s">
        <v>7513</v>
      </c>
      <c r="N902" s="20" t="s">
        <v>7864</v>
      </c>
      <c r="O902" s="3" t="s">
        <v>8874</v>
      </c>
      <c r="P902" s="18" t="str">
        <f t="shared" si="24"/>
        <v>Katalog NK</v>
      </c>
      <c r="Q902" s="18"/>
      <c r="R902" s="3"/>
      <c r="S902" s="3"/>
      <c r="T902" s="3" t="s">
        <v>89</v>
      </c>
      <c r="U902" s="3">
        <v>1</v>
      </c>
      <c r="V902" s="3" t="s">
        <v>4162</v>
      </c>
      <c r="W902" s="3" t="s">
        <v>8980</v>
      </c>
      <c r="X902" s="3" t="s">
        <v>590</v>
      </c>
      <c r="Y902" s="3" t="s">
        <v>590</v>
      </c>
      <c r="Z902" s="3" t="s">
        <v>133</v>
      </c>
      <c r="AA902" s="3">
        <v>0</v>
      </c>
      <c r="AB902" s="3">
        <v>2006</v>
      </c>
    </row>
    <row r="903" spans="1:28" hidden="1" x14ac:dyDescent="0.25">
      <c r="A903">
        <v>780</v>
      </c>
      <c r="B903" s="3" t="s">
        <v>6584</v>
      </c>
      <c r="C903" s="3" t="s">
        <v>288</v>
      </c>
      <c r="D903" s="3" t="s">
        <v>161</v>
      </c>
      <c r="E903" s="4">
        <v>0</v>
      </c>
      <c r="F903" s="4">
        <v>1</v>
      </c>
      <c r="G903" s="4">
        <v>0</v>
      </c>
      <c r="H903" s="3" t="s">
        <v>6585</v>
      </c>
      <c r="I903" s="3" t="s">
        <v>6586</v>
      </c>
      <c r="J903" s="3" t="s">
        <v>6587</v>
      </c>
      <c r="K903" s="18" t="str">
        <f t="shared" si="25"/>
        <v>Databáze H11</v>
      </c>
      <c r="L903" s="3" t="s">
        <v>6588</v>
      </c>
      <c r="M903" s="3" t="s">
        <v>7513</v>
      </c>
      <c r="N903" s="20" t="s">
        <v>7759</v>
      </c>
      <c r="O903" s="3" t="s">
        <v>8876</v>
      </c>
      <c r="P903" s="18" t="str">
        <f t="shared" si="24"/>
        <v>Katalog NK</v>
      </c>
      <c r="Q903" s="18"/>
      <c r="R903" s="3"/>
      <c r="S903" s="3"/>
      <c r="T903" s="3" t="s">
        <v>146</v>
      </c>
      <c r="U903" s="3">
        <v>10</v>
      </c>
      <c r="V903" s="3" t="s">
        <v>293</v>
      </c>
      <c r="W903" s="3" t="s">
        <v>8980</v>
      </c>
      <c r="X903" s="3" t="s">
        <v>172</v>
      </c>
      <c r="Y903" s="3" t="s">
        <v>172</v>
      </c>
      <c r="Z903" s="3" t="s">
        <v>28</v>
      </c>
      <c r="AA903" s="3">
        <v>0</v>
      </c>
      <c r="AB903" s="3">
        <v>2006</v>
      </c>
    </row>
    <row r="904" spans="1:28" hidden="1" x14ac:dyDescent="0.25">
      <c r="A904">
        <v>781</v>
      </c>
      <c r="B904" s="3" t="s">
        <v>5708</v>
      </c>
      <c r="C904" s="3" t="s">
        <v>288</v>
      </c>
      <c r="D904" s="3" t="s">
        <v>161</v>
      </c>
      <c r="E904" s="4">
        <v>0</v>
      </c>
      <c r="F904" s="4">
        <v>1</v>
      </c>
      <c r="G904" s="4">
        <v>0</v>
      </c>
      <c r="H904" s="3" t="s">
        <v>6920</v>
      </c>
      <c r="I904" s="3" t="s">
        <v>6921</v>
      </c>
      <c r="J904" s="3" t="s">
        <v>6922</v>
      </c>
      <c r="K904" s="18" t="str">
        <f t="shared" si="25"/>
        <v>Databáze H11</v>
      </c>
      <c r="L904" s="3" t="s">
        <v>6588</v>
      </c>
      <c r="M904" s="3" t="s">
        <v>7513</v>
      </c>
      <c r="N904" s="20" t="s">
        <v>7759</v>
      </c>
      <c r="O904" s="3" t="s">
        <v>8876</v>
      </c>
      <c r="P904" s="18" t="str">
        <f t="shared" si="24"/>
        <v>Katalog NK</v>
      </c>
      <c r="Q904" s="18"/>
      <c r="R904" s="3"/>
      <c r="S904" s="3"/>
      <c r="T904" s="3" t="s">
        <v>146</v>
      </c>
      <c r="U904" s="3">
        <v>10</v>
      </c>
      <c r="V904" s="3" t="s">
        <v>293</v>
      </c>
      <c r="W904" s="3" t="s">
        <v>8980</v>
      </c>
      <c r="X904" s="3" t="s">
        <v>172</v>
      </c>
      <c r="Y904" s="3" t="s">
        <v>172</v>
      </c>
      <c r="Z904" s="3" t="s">
        <v>28</v>
      </c>
      <c r="AA904" s="3">
        <v>0</v>
      </c>
      <c r="AB904" s="3">
        <v>2006</v>
      </c>
    </row>
    <row r="905" spans="1:28" hidden="1" x14ac:dyDescent="0.25">
      <c r="A905">
        <v>782</v>
      </c>
      <c r="B905" s="3" t="s">
        <v>6680</v>
      </c>
      <c r="C905" s="3" t="s">
        <v>288</v>
      </c>
      <c r="D905" s="3" t="s">
        <v>161</v>
      </c>
      <c r="E905" s="4">
        <v>0</v>
      </c>
      <c r="F905" s="4">
        <v>1</v>
      </c>
      <c r="G905" s="4">
        <v>0</v>
      </c>
      <c r="H905" s="3" t="s">
        <v>6681</v>
      </c>
      <c r="I905" s="3" t="s">
        <v>6682</v>
      </c>
      <c r="J905" s="3" t="s">
        <v>6683</v>
      </c>
      <c r="K905" s="18" t="str">
        <f t="shared" si="25"/>
        <v>Databáze H11</v>
      </c>
      <c r="L905" s="3" t="s">
        <v>6588</v>
      </c>
      <c r="M905" s="3" t="s">
        <v>7513</v>
      </c>
      <c r="N905" s="20" t="s">
        <v>7759</v>
      </c>
      <c r="O905" s="3" t="s">
        <v>8876</v>
      </c>
      <c r="P905" s="18" t="str">
        <f t="shared" si="24"/>
        <v>Katalog NK</v>
      </c>
      <c r="Q905" s="18"/>
      <c r="R905" s="3"/>
      <c r="S905" s="3"/>
      <c r="T905" s="3" t="s">
        <v>2146</v>
      </c>
      <c r="U905" s="3">
        <v>1</v>
      </c>
      <c r="V905" s="3" t="s">
        <v>293</v>
      </c>
      <c r="W905" s="3" t="s">
        <v>8980</v>
      </c>
      <c r="X905" s="3" t="s">
        <v>786</v>
      </c>
      <c r="Y905" s="3" t="s">
        <v>786</v>
      </c>
      <c r="Z905" s="3" t="s">
        <v>28</v>
      </c>
      <c r="AA905" s="3">
        <v>0</v>
      </c>
      <c r="AB905" s="3">
        <v>2006</v>
      </c>
    </row>
    <row r="906" spans="1:28" x14ac:dyDescent="0.25">
      <c r="A906">
        <v>263</v>
      </c>
      <c r="B906" s="3" t="s">
        <v>3605</v>
      </c>
      <c r="C906" s="3" t="s">
        <v>127</v>
      </c>
      <c r="D906" s="3" t="s">
        <v>20</v>
      </c>
      <c r="E906" s="4">
        <v>46.579000000000001</v>
      </c>
      <c r="F906" s="4">
        <v>0.439</v>
      </c>
      <c r="G906" s="4">
        <v>20.445</v>
      </c>
      <c r="H906" s="3" t="s">
        <v>3606</v>
      </c>
      <c r="I906" s="3" t="s">
        <v>3607</v>
      </c>
      <c r="J906" s="3" t="s">
        <v>3608</v>
      </c>
      <c r="K906" s="18" t="str">
        <f t="shared" si="25"/>
        <v>Databáze H11</v>
      </c>
      <c r="L906" s="3" t="s">
        <v>3605</v>
      </c>
      <c r="M906" s="3" t="s">
        <v>7513</v>
      </c>
      <c r="N906" s="20" t="s">
        <v>7602</v>
      </c>
      <c r="O906" s="3" t="s">
        <v>8585</v>
      </c>
      <c r="P906" s="18" t="str">
        <f t="shared" si="24"/>
        <v>Katalog NK</v>
      </c>
      <c r="Q906" s="18"/>
      <c r="R906" s="3" t="s">
        <v>8921</v>
      </c>
      <c r="S906" s="3" t="s">
        <v>8999</v>
      </c>
      <c r="T906" s="3" t="s">
        <v>73</v>
      </c>
      <c r="U906" s="3">
        <v>10</v>
      </c>
      <c r="V906" s="3" t="s">
        <v>26</v>
      </c>
      <c r="W906" s="3" t="s">
        <v>8980</v>
      </c>
      <c r="X906" s="3" t="s">
        <v>1092</v>
      </c>
      <c r="Y906" s="3" t="s">
        <v>1092</v>
      </c>
      <c r="Z906" s="3" t="s">
        <v>3609</v>
      </c>
      <c r="AA906" s="3">
        <v>0</v>
      </c>
      <c r="AB906" s="3">
        <v>2008</v>
      </c>
    </row>
    <row r="907" spans="1:28" x14ac:dyDescent="0.25">
      <c r="A907">
        <v>1079</v>
      </c>
      <c r="B907" s="3" t="s">
        <v>4633</v>
      </c>
      <c r="C907" s="3" t="s">
        <v>288</v>
      </c>
      <c r="D907" s="3" t="s">
        <v>161</v>
      </c>
      <c r="E907" s="4">
        <v>0</v>
      </c>
      <c r="F907" s="4">
        <v>1</v>
      </c>
      <c r="G907" s="4">
        <v>0</v>
      </c>
      <c r="H907" s="3" t="s">
        <v>4634</v>
      </c>
      <c r="I907" s="3" t="s">
        <v>4635</v>
      </c>
      <c r="J907" s="3" t="s">
        <v>4636</v>
      </c>
      <c r="K907" s="18" t="str">
        <f t="shared" si="25"/>
        <v>Databáze H11</v>
      </c>
      <c r="L907" s="3" t="s">
        <v>4637</v>
      </c>
      <c r="M907" s="3" t="s">
        <v>7513</v>
      </c>
      <c r="N907" s="20" t="s">
        <v>7886</v>
      </c>
      <c r="O907" s="3" t="s">
        <v>8584</v>
      </c>
      <c r="P907" s="18" t="str">
        <f t="shared" si="24"/>
        <v>Katalog NK</v>
      </c>
      <c r="Q907" s="18"/>
      <c r="R907" s="3" t="s">
        <v>8920</v>
      </c>
      <c r="S907" s="3"/>
      <c r="T907" s="3" t="s">
        <v>25</v>
      </c>
      <c r="U907" s="3">
        <v>10</v>
      </c>
      <c r="V907" s="3" t="s">
        <v>293</v>
      </c>
      <c r="W907" s="3" t="s">
        <v>8980</v>
      </c>
      <c r="X907" s="3" t="s">
        <v>1250</v>
      </c>
      <c r="Y907" s="3" t="s">
        <v>1250</v>
      </c>
      <c r="Z907" s="3" t="s">
        <v>40</v>
      </c>
      <c r="AA907" s="3">
        <v>0</v>
      </c>
      <c r="AB907" s="3">
        <v>2007</v>
      </c>
    </row>
    <row r="908" spans="1:28" x14ac:dyDescent="0.25">
      <c r="A908">
        <v>1084</v>
      </c>
      <c r="B908" s="3" t="s">
        <v>5442</v>
      </c>
      <c r="C908" s="3" t="s">
        <v>288</v>
      </c>
      <c r="D908" s="3" t="s">
        <v>161</v>
      </c>
      <c r="E908" s="4">
        <v>0</v>
      </c>
      <c r="F908" s="4">
        <v>1</v>
      </c>
      <c r="G908" s="4">
        <v>0</v>
      </c>
      <c r="H908" s="3" t="s">
        <v>5443</v>
      </c>
      <c r="I908" s="3" t="s">
        <v>5444</v>
      </c>
      <c r="J908" s="3" t="s">
        <v>5445</v>
      </c>
      <c r="K908" s="18" t="str">
        <f t="shared" si="25"/>
        <v>Databáze H11</v>
      </c>
      <c r="L908" s="3" t="s">
        <v>4637</v>
      </c>
      <c r="M908" s="3" t="s">
        <v>7513</v>
      </c>
      <c r="N908" s="20" t="s">
        <v>7886</v>
      </c>
      <c r="O908" s="3" t="s">
        <v>8584</v>
      </c>
      <c r="P908" s="18" t="str">
        <f t="shared" si="24"/>
        <v>Katalog NK</v>
      </c>
      <c r="Q908" s="18"/>
      <c r="R908" s="3" t="s">
        <v>8920</v>
      </c>
      <c r="S908" s="3"/>
      <c r="T908" s="3" t="s">
        <v>89</v>
      </c>
      <c r="U908" s="3">
        <v>1</v>
      </c>
      <c r="V908" s="3" t="s">
        <v>293</v>
      </c>
      <c r="W908" s="3" t="s">
        <v>8980</v>
      </c>
      <c r="X908" s="3" t="s">
        <v>4628</v>
      </c>
      <c r="Y908" s="3" t="s">
        <v>4628</v>
      </c>
      <c r="Z908" s="3" t="s">
        <v>40</v>
      </c>
      <c r="AA908" s="3">
        <v>0</v>
      </c>
      <c r="AB908" s="3">
        <v>2007</v>
      </c>
    </row>
    <row r="909" spans="1:28" hidden="1" x14ac:dyDescent="0.25">
      <c r="A909">
        <v>779</v>
      </c>
      <c r="B909" s="3" t="s">
        <v>6250</v>
      </c>
      <c r="C909" s="3" t="s">
        <v>288</v>
      </c>
      <c r="D909" s="3" t="s">
        <v>161</v>
      </c>
      <c r="E909" s="4">
        <v>0</v>
      </c>
      <c r="F909" s="4">
        <v>1</v>
      </c>
      <c r="G909" s="4">
        <v>0</v>
      </c>
      <c r="H909" s="3" t="s">
        <v>6251</v>
      </c>
      <c r="I909" s="3" t="s">
        <v>6252</v>
      </c>
      <c r="J909" s="3" t="s">
        <v>6253</v>
      </c>
      <c r="K909" s="18" t="str">
        <f t="shared" si="25"/>
        <v>Databáze H11</v>
      </c>
      <c r="L909" s="3" t="s">
        <v>6254</v>
      </c>
      <c r="M909" s="3" t="s">
        <v>7513</v>
      </c>
      <c r="N909" s="20" t="s">
        <v>7881</v>
      </c>
      <c r="O909" s="3" t="s">
        <v>8897</v>
      </c>
      <c r="P909" s="18" t="str">
        <f t="shared" si="24"/>
        <v>Katalog NK</v>
      </c>
      <c r="Q909" s="18"/>
      <c r="R909" s="3"/>
      <c r="S909" s="3"/>
      <c r="T909" s="3" t="s">
        <v>89</v>
      </c>
      <c r="U909" s="3">
        <v>1</v>
      </c>
      <c r="V909" s="3" t="s">
        <v>293</v>
      </c>
      <c r="W909" s="3" t="s">
        <v>8980</v>
      </c>
      <c r="X909" s="3" t="s">
        <v>823</v>
      </c>
      <c r="Y909" s="3" t="s">
        <v>823</v>
      </c>
      <c r="Z909" s="3" t="s">
        <v>28</v>
      </c>
      <c r="AA909" s="3">
        <v>0</v>
      </c>
      <c r="AB909" s="3">
        <v>2006</v>
      </c>
    </row>
    <row r="910" spans="1:28" x14ac:dyDescent="0.25">
      <c r="A910">
        <v>1099</v>
      </c>
      <c r="B910" s="3" t="s">
        <v>5894</v>
      </c>
      <c r="C910" s="3" t="s">
        <v>288</v>
      </c>
      <c r="D910" s="3" t="s">
        <v>161</v>
      </c>
      <c r="E910" s="4">
        <v>0</v>
      </c>
      <c r="F910" s="4">
        <v>1</v>
      </c>
      <c r="G910" s="4">
        <v>0</v>
      </c>
      <c r="H910" s="3" t="s">
        <v>5895</v>
      </c>
      <c r="I910" s="3" t="s">
        <v>5896</v>
      </c>
      <c r="J910" s="3" t="s">
        <v>5897</v>
      </c>
      <c r="K910" s="18" t="str">
        <f t="shared" si="25"/>
        <v>Databáze H11</v>
      </c>
      <c r="L910" s="3" t="s">
        <v>4637</v>
      </c>
      <c r="M910" s="3" t="s">
        <v>7513</v>
      </c>
      <c r="N910" s="20" t="s">
        <v>7886</v>
      </c>
      <c r="O910" s="3" t="s">
        <v>8584</v>
      </c>
      <c r="P910" s="18" t="str">
        <f t="shared" si="24"/>
        <v>Katalog NK</v>
      </c>
      <c r="Q910" s="18"/>
      <c r="R910" s="3" t="s">
        <v>8920</v>
      </c>
      <c r="S910" s="3"/>
      <c r="T910" s="3" t="s">
        <v>89</v>
      </c>
      <c r="U910" s="3">
        <v>1</v>
      </c>
      <c r="V910" s="3" t="s">
        <v>293</v>
      </c>
      <c r="W910" s="3" t="s">
        <v>8980</v>
      </c>
      <c r="X910" s="3" t="s">
        <v>1992</v>
      </c>
      <c r="Y910" s="3" t="s">
        <v>1992</v>
      </c>
      <c r="Z910" s="3" t="s">
        <v>40</v>
      </c>
      <c r="AA910" s="3">
        <v>0</v>
      </c>
      <c r="AB910" s="3">
        <v>2007</v>
      </c>
    </row>
    <row r="911" spans="1:28" x14ac:dyDescent="0.25">
      <c r="A911">
        <v>1117</v>
      </c>
      <c r="B911" s="3" t="s">
        <v>5898</v>
      </c>
      <c r="C911" s="3" t="s">
        <v>288</v>
      </c>
      <c r="D911" s="3" t="s">
        <v>161</v>
      </c>
      <c r="E911" s="4">
        <v>0</v>
      </c>
      <c r="F911" s="4">
        <v>1</v>
      </c>
      <c r="G911" s="4">
        <v>0</v>
      </c>
      <c r="H911" s="3" t="s">
        <v>5899</v>
      </c>
      <c r="I911" s="3" t="s">
        <v>5900</v>
      </c>
      <c r="J911" s="3" t="s">
        <v>5901</v>
      </c>
      <c r="K911" s="18" t="str">
        <f t="shared" si="25"/>
        <v>Databáze H11</v>
      </c>
      <c r="L911" s="3" t="s">
        <v>4637</v>
      </c>
      <c r="M911" s="3" t="s">
        <v>7513</v>
      </c>
      <c r="N911" s="20" t="s">
        <v>7886</v>
      </c>
      <c r="O911" s="3" t="s">
        <v>8584</v>
      </c>
      <c r="P911" s="18" t="str">
        <f t="shared" si="24"/>
        <v>Katalog NK</v>
      </c>
      <c r="Q911" s="18"/>
      <c r="R911" s="3" t="s">
        <v>8920</v>
      </c>
      <c r="S911" s="3"/>
      <c r="T911" s="3" t="s">
        <v>25</v>
      </c>
      <c r="U911" s="3">
        <v>10</v>
      </c>
      <c r="V911" s="3" t="s">
        <v>293</v>
      </c>
      <c r="W911" s="3" t="s">
        <v>8980</v>
      </c>
      <c r="X911" s="3" t="s">
        <v>167</v>
      </c>
      <c r="Y911" s="3" t="s">
        <v>167</v>
      </c>
      <c r="Z911" s="3" t="s">
        <v>40</v>
      </c>
      <c r="AA911" s="3">
        <v>0</v>
      </c>
      <c r="AB911" s="3">
        <v>2007</v>
      </c>
    </row>
    <row r="912" spans="1:28" x14ac:dyDescent="0.25">
      <c r="A912">
        <v>267</v>
      </c>
      <c r="B912" s="3" t="s">
        <v>3312</v>
      </c>
      <c r="C912" s="3" t="s">
        <v>127</v>
      </c>
      <c r="D912" s="3" t="s">
        <v>20</v>
      </c>
      <c r="E912" s="4">
        <v>46.579000000000001</v>
      </c>
      <c r="F912" s="4">
        <v>1</v>
      </c>
      <c r="G912" s="4">
        <v>46.579000000000001</v>
      </c>
      <c r="H912" s="3" t="s">
        <v>3313</v>
      </c>
      <c r="I912" s="3" t="s">
        <v>3314</v>
      </c>
      <c r="J912" s="3" t="s">
        <v>3315</v>
      </c>
      <c r="K912" s="18" t="str">
        <f t="shared" si="25"/>
        <v>Databáze H11</v>
      </c>
      <c r="L912" s="3" t="s">
        <v>3312</v>
      </c>
      <c r="M912" s="3" t="s">
        <v>7515</v>
      </c>
      <c r="N912" s="20" t="s">
        <v>7605</v>
      </c>
      <c r="O912" s="3" t="s">
        <v>8583</v>
      </c>
      <c r="P912" s="18" t="str">
        <f t="shared" si="24"/>
        <v>Katalog NK</v>
      </c>
      <c r="Q912" s="18"/>
      <c r="R912" s="3"/>
      <c r="S912" s="3" t="s">
        <v>8999</v>
      </c>
      <c r="T912" s="3" t="s">
        <v>66</v>
      </c>
      <c r="U912" s="3">
        <v>10</v>
      </c>
      <c r="V912" s="3" t="s">
        <v>26</v>
      </c>
      <c r="W912" s="3" t="s">
        <v>8980</v>
      </c>
      <c r="X912" s="3" t="s">
        <v>1114</v>
      </c>
      <c r="Y912" s="3" t="s">
        <v>1114</v>
      </c>
      <c r="Z912" s="3" t="s">
        <v>40</v>
      </c>
      <c r="AA912" s="3">
        <v>0</v>
      </c>
      <c r="AB912" s="3">
        <v>2008</v>
      </c>
    </row>
    <row r="913" spans="1:28" x14ac:dyDescent="0.25">
      <c r="A913">
        <v>97</v>
      </c>
      <c r="B913" s="3" t="s">
        <v>3218</v>
      </c>
      <c r="C913" s="3" t="s">
        <v>127</v>
      </c>
      <c r="D913" s="3" t="s">
        <v>20</v>
      </c>
      <c r="E913" s="4">
        <v>47.302</v>
      </c>
      <c r="F913" s="4">
        <v>1</v>
      </c>
      <c r="G913" s="4">
        <v>47.302</v>
      </c>
      <c r="H913" s="3" t="s">
        <v>3219</v>
      </c>
      <c r="I913" s="3" t="s">
        <v>3220</v>
      </c>
      <c r="J913" s="3" t="s">
        <v>3221</v>
      </c>
      <c r="K913" s="18" t="str">
        <f t="shared" si="25"/>
        <v>Databáze H11</v>
      </c>
      <c r="L913" s="3" t="s">
        <v>3218</v>
      </c>
      <c r="M913" s="3" t="s">
        <v>7513</v>
      </c>
      <c r="N913" s="20" t="s">
        <v>7557</v>
      </c>
      <c r="O913" s="3" t="s">
        <v>8582</v>
      </c>
      <c r="P913" s="18" t="str">
        <f t="shared" si="24"/>
        <v>Katalog NK</v>
      </c>
      <c r="Q913" s="18"/>
      <c r="R913" s="3" t="s">
        <v>8931</v>
      </c>
      <c r="S913" s="3" t="s">
        <v>8999</v>
      </c>
      <c r="T913" s="3" t="s">
        <v>89</v>
      </c>
      <c r="U913" s="3">
        <v>1</v>
      </c>
      <c r="V913" s="3" t="s">
        <v>26</v>
      </c>
      <c r="W913" s="3" t="s">
        <v>8980</v>
      </c>
      <c r="X913" s="3" t="s">
        <v>448</v>
      </c>
      <c r="Y913" s="3" t="s">
        <v>448</v>
      </c>
      <c r="Z913" s="3" t="s">
        <v>40</v>
      </c>
      <c r="AA913" s="3">
        <v>0</v>
      </c>
      <c r="AB913" s="3">
        <v>2008</v>
      </c>
    </row>
    <row r="914" spans="1:28" x14ac:dyDescent="0.25">
      <c r="A914">
        <v>89</v>
      </c>
      <c r="B914" s="3" t="s">
        <v>4052</v>
      </c>
      <c r="C914" s="3" t="s">
        <v>19</v>
      </c>
      <c r="D914" s="3" t="s">
        <v>20</v>
      </c>
      <c r="E914" s="4">
        <v>47.302</v>
      </c>
      <c r="F914" s="4">
        <v>0.127</v>
      </c>
      <c r="G914" s="4">
        <v>5.9880000000000004</v>
      </c>
      <c r="H914" s="3" t="s">
        <v>4053</v>
      </c>
      <c r="I914" s="3" t="s">
        <v>4054</v>
      </c>
      <c r="J914" s="3" t="s">
        <v>4055</v>
      </c>
      <c r="K914" s="18" t="str">
        <f t="shared" si="25"/>
        <v>Databáze H11</v>
      </c>
      <c r="L914" s="3" t="s">
        <v>2999</v>
      </c>
      <c r="M914" s="3" t="s">
        <v>7513</v>
      </c>
      <c r="N914" s="20" t="s">
        <v>7685</v>
      </c>
      <c r="O914" s="3" t="s">
        <v>8581</v>
      </c>
      <c r="P914" s="18" t="str">
        <f t="shared" si="24"/>
        <v>Katalog NK</v>
      </c>
      <c r="Q914" s="3" t="s">
        <v>9167</v>
      </c>
      <c r="R914" s="49" t="s">
        <v>8954</v>
      </c>
      <c r="S914" s="3" t="s">
        <v>8999</v>
      </c>
      <c r="T914" s="3" t="s">
        <v>89</v>
      </c>
      <c r="U914" s="3">
        <v>1</v>
      </c>
      <c r="V914" s="3" t="s">
        <v>26</v>
      </c>
      <c r="W914" s="3" t="s">
        <v>8980</v>
      </c>
      <c r="X914" s="3" t="s">
        <v>695</v>
      </c>
      <c r="Y914" s="3" t="s">
        <v>695</v>
      </c>
      <c r="Z914" s="3" t="s">
        <v>958</v>
      </c>
      <c r="AA914" s="3">
        <v>0</v>
      </c>
      <c r="AB914" s="3">
        <v>2008</v>
      </c>
    </row>
    <row r="915" spans="1:28" x14ac:dyDescent="0.25">
      <c r="A915">
        <v>99</v>
      </c>
      <c r="B915" s="3" t="s">
        <v>2995</v>
      </c>
      <c r="C915" s="3" t="s">
        <v>19</v>
      </c>
      <c r="D915" s="3" t="s">
        <v>20</v>
      </c>
      <c r="E915" s="4">
        <v>47.302</v>
      </c>
      <c r="F915" s="4">
        <v>1.7000000000000001E-2</v>
      </c>
      <c r="G915" s="4">
        <v>0.79800000000000004</v>
      </c>
      <c r="H915" s="3" t="s">
        <v>2996</v>
      </c>
      <c r="I915" s="3" t="s">
        <v>2997</v>
      </c>
      <c r="J915" s="3" t="s">
        <v>2998</v>
      </c>
      <c r="K915" s="18" t="str">
        <f t="shared" si="25"/>
        <v>Databáze H11</v>
      </c>
      <c r="L915" s="3" t="s">
        <v>2999</v>
      </c>
      <c r="M915" s="3" t="s">
        <v>7513</v>
      </c>
      <c r="N915" s="20" t="s">
        <v>7685</v>
      </c>
      <c r="O915" s="3" t="s">
        <v>8581</v>
      </c>
      <c r="P915" s="18" t="str">
        <f t="shared" si="24"/>
        <v>Katalog NK</v>
      </c>
      <c r="Q915" s="3" t="s">
        <v>9167</v>
      </c>
      <c r="R915" s="49" t="s">
        <v>8954</v>
      </c>
      <c r="S915" s="3" t="s">
        <v>8999</v>
      </c>
      <c r="T915" s="3" t="s">
        <v>89</v>
      </c>
      <c r="U915" s="3">
        <v>1</v>
      </c>
      <c r="V915" s="3" t="s">
        <v>26</v>
      </c>
      <c r="W915" s="3" t="s">
        <v>8980</v>
      </c>
      <c r="X915" s="3" t="s">
        <v>90</v>
      </c>
      <c r="Y915" s="3" t="s">
        <v>90</v>
      </c>
      <c r="Z915" s="3" t="s">
        <v>40</v>
      </c>
      <c r="AA915" s="3">
        <v>0</v>
      </c>
      <c r="AB915" s="3">
        <v>2008</v>
      </c>
    </row>
    <row r="916" spans="1:28" x14ac:dyDescent="0.25">
      <c r="A916">
        <v>101</v>
      </c>
      <c r="B916" s="3" t="s">
        <v>3679</v>
      </c>
      <c r="C916" s="3" t="s">
        <v>19</v>
      </c>
      <c r="D916" s="3" t="s">
        <v>20</v>
      </c>
      <c r="E916" s="4">
        <v>47.302</v>
      </c>
      <c r="F916" s="4">
        <v>1.7000000000000001E-2</v>
      </c>
      <c r="G916" s="4">
        <v>0.79800000000000004</v>
      </c>
      <c r="H916" s="3" t="s">
        <v>3680</v>
      </c>
      <c r="I916" s="3" t="s">
        <v>3681</v>
      </c>
      <c r="J916" s="3" t="s">
        <v>3682</v>
      </c>
      <c r="K916" s="18" t="str">
        <f t="shared" si="25"/>
        <v>Databáze H11</v>
      </c>
      <c r="L916" s="3" t="s">
        <v>2999</v>
      </c>
      <c r="M916" s="3" t="s">
        <v>7513</v>
      </c>
      <c r="N916" s="20" t="s">
        <v>7685</v>
      </c>
      <c r="O916" s="3" t="s">
        <v>8581</v>
      </c>
      <c r="P916" s="18" t="str">
        <f t="shared" si="24"/>
        <v>Katalog NK</v>
      </c>
      <c r="Q916" s="3" t="s">
        <v>9167</v>
      </c>
      <c r="R916" s="49" t="s">
        <v>8954</v>
      </c>
      <c r="S916" s="3" t="s">
        <v>8999</v>
      </c>
      <c r="T916" s="3" t="s">
        <v>89</v>
      </c>
      <c r="U916" s="3">
        <v>1</v>
      </c>
      <c r="V916" s="3" t="s">
        <v>26</v>
      </c>
      <c r="W916" s="3" t="s">
        <v>8980</v>
      </c>
      <c r="X916" s="3" t="s">
        <v>3683</v>
      </c>
      <c r="Y916" s="3" t="s">
        <v>3683</v>
      </c>
      <c r="Z916" s="3" t="s">
        <v>40</v>
      </c>
      <c r="AA916" s="3">
        <v>0</v>
      </c>
      <c r="AB916" s="3">
        <v>2008</v>
      </c>
    </row>
    <row r="917" spans="1:28" x14ac:dyDescent="0.25">
      <c r="A917">
        <v>370</v>
      </c>
      <c r="B917" s="3" t="s">
        <v>3804</v>
      </c>
      <c r="C917" s="3" t="s">
        <v>19</v>
      </c>
      <c r="D917" s="3" t="s">
        <v>20</v>
      </c>
      <c r="E917" s="4">
        <v>23.651</v>
      </c>
      <c r="F917" s="4">
        <v>2.1000000000000001E-2</v>
      </c>
      <c r="G917" s="4">
        <v>0.499</v>
      </c>
      <c r="H917" s="3" t="s">
        <v>3805</v>
      </c>
      <c r="I917" s="3" t="s">
        <v>3806</v>
      </c>
      <c r="J917" s="3" t="s">
        <v>3807</v>
      </c>
      <c r="K917" s="18" t="str">
        <f t="shared" si="25"/>
        <v>Databáze H11</v>
      </c>
      <c r="L917" s="3" t="s">
        <v>2999</v>
      </c>
      <c r="M917" s="3" t="s">
        <v>7513</v>
      </c>
      <c r="N917" s="20" t="s">
        <v>7685</v>
      </c>
      <c r="O917" s="3" t="s">
        <v>8581</v>
      </c>
      <c r="P917" s="18" t="str">
        <f t="shared" si="24"/>
        <v>Katalog NK</v>
      </c>
      <c r="Q917" s="3" t="s">
        <v>9167</v>
      </c>
      <c r="R917" s="49" t="s">
        <v>8954</v>
      </c>
      <c r="S917" s="3" t="s">
        <v>8999</v>
      </c>
      <c r="T917" s="3" t="s">
        <v>56</v>
      </c>
      <c r="U917" s="3">
        <v>1</v>
      </c>
      <c r="V917" s="3" t="s">
        <v>47</v>
      </c>
      <c r="W917" s="3" t="s">
        <v>8980</v>
      </c>
      <c r="X917" s="3" t="s">
        <v>90</v>
      </c>
      <c r="Y917" s="3" t="s">
        <v>90</v>
      </c>
      <c r="Z917" s="3" t="s">
        <v>40</v>
      </c>
      <c r="AA917" s="3">
        <v>0</v>
      </c>
      <c r="AB917" s="3">
        <v>2008</v>
      </c>
    </row>
    <row r="918" spans="1:28" x14ac:dyDescent="0.25">
      <c r="A918">
        <v>297</v>
      </c>
      <c r="B918" s="3" t="s">
        <v>1404</v>
      </c>
      <c r="C918" s="3" t="s">
        <v>127</v>
      </c>
      <c r="D918" s="3" t="s">
        <v>20</v>
      </c>
      <c r="E918" s="4">
        <v>46.579000000000001</v>
      </c>
      <c r="F918" s="4">
        <v>1</v>
      </c>
      <c r="G918" s="4">
        <v>46.579000000000001</v>
      </c>
      <c r="H918" s="3" t="s">
        <v>1405</v>
      </c>
      <c r="I918" s="3" t="s">
        <v>1406</v>
      </c>
      <c r="J918" s="3" t="s">
        <v>1407</v>
      </c>
      <c r="K918" s="18" t="str">
        <f t="shared" si="25"/>
        <v>Databáze H11</v>
      </c>
      <c r="L918" s="3" t="s">
        <v>1404</v>
      </c>
      <c r="M918" s="3" t="s">
        <v>7513</v>
      </c>
      <c r="N918" s="20" t="s">
        <v>7619</v>
      </c>
      <c r="O918" s="3" t="s">
        <v>8580</v>
      </c>
      <c r="P918" s="18" t="str">
        <f t="shared" si="24"/>
        <v>Katalog NK</v>
      </c>
      <c r="Q918" s="18"/>
      <c r="R918" s="3" t="s">
        <v>8931</v>
      </c>
      <c r="S918" s="3" t="s">
        <v>8999</v>
      </c>
      <c r="T918" s="3" t="s">
        <v>25</v>
      </c>
      <c r="U918" s="3">
        <v>10</v>
      </c>
      <c r="V918" s="3" t="s">
        <v>26</v>
      </c>
      <c r="W918" s="3" t="s">
        <v>8980</v>
      </c>
      <c r="X918" s="3" t="s">
        <v>404</v>
      </c>
      <c r="Y918" s="3" t="s">
        <v>404</v>
      </c>
      <c r="Z918" s="3" t="s">
        <v>40</v>
      </c>
      <c r="AA918" s="3">
        <v>0</v>
      </c>
      <c r="AB918" s="3">
        <v>2009</v>
      </c>
    </row>
    <row r="919" spans="1:28" x14ac:dyDescent="0.25">
      <c r="A919">
        <v>86</v>
      </c>
      <c r="B919" s="3" t="s">
        <v>3277</v>
      </c>
      <c r="C919" s="3" t="s">
        <v>127</v>
      </c>
      <c r="D919" s="3" t="s">
        <v>20</v>
      </c>
      <c r="E919" s="4">
        <v>47.302</v>
      </c>
      <c r="F919" s="4">
        <v>1</v>
      </c>
      <c r="G919" s="4">
        <v>47.302</v>
      </c>
      <c r="H919" s="3" t="s">
        <v>3278</v>
      </c>
      <c r="I919" s="3" t="s">
        <v>3279</v>
      </c>
      <c r="J919" s="3" t="s">
        <v>3280</v>
      </c>
      <c r="K919" s="18" t="str">
        <f t="shared" si="25"/>
        <v>Databáze H11</v>
      </c>
      <c r="L919" s="3" t="s">
        <v>3277</v>
      </c>
      <c r="M919" s="3" t="s">
        <v>7513</v>
      </c>
      <c r="N919" s="20" t="s">
        <v>7553</v>
      </c>
      <c r="O919" s="3" t="s">
        <v>8579</v>
      </c>
      <c r="P919" s="18" t="str">
        <f t="shared" si="24"/>
        <v>Katalog NK</v>
      </c>
      <c r="Q919" s="18"/>
      <c r="R919" s="3" t="s">
        <v>8931</v>
      </c>
      <c r="S919" s="3" t="s">
        <v>8999</v>
      </c>
      <c r="T919" s="3" t="s">
        <v>89</v>
      </c>
      <c r="U919" s="3">
        <v>1</v>
      </c>
      <c r="V919" s="3" t="s">
        <v>26</v>
      </c>
      <c r="W919" s="3" t="s">
        <v>8980</v>
      </c>
      <c r="X919" s="3" t="s">
        <v>259</v>
      </c>
      <c r="Y919" s="3" t="s">
        <v>3281</v>
      </c>
      <c r="Z919" s="3" t="s">
        <v>958</v>
      </c>
      <c r="AA919" s="3">
        <v>0</v>
      </c>
      <c r="AB919" s="3">
        <v>2008</v>
      </c>
    </row>
    <row r="920" spans="1:28" x14ac:dyDescent="0.25">
      <c r="A920">
        <v>79</v>
      </c>
      <c r="B920" s="3" t="s">
        <v>2921</v>
      </c>
      <c r="C920" s="3" t="s">
        <v>127</v>
      </c>
      <c r="D920" s="3" t="s">
        <v>20</v>
      </c>
      <c r="E920" s="4">
        <v>47.302</v>
      </c>
      <c r="F920" s="4">
        <v>1</v>
      </c>
      <c r="G920" s="4">
        <v>47.302</v>
      </c>
      <c r="H920" s="3" t="s">
        <v>2922</v>
      </c>
      <c r="I920" s="3" t="s">
        <v>2923</v>
      </c>
      <c r="J920" s="3" t="s">
        <v>2924</v>
      </c>
      <c r="K920" s="18" t="str">
        <f t="shared" si="25"/>
        <v>Databáze H11</v>
      </c>
      <c r="L920" s="3" t="s">
        <v>2921</v>
      </c>
      <c r="M920" s="3" t="s">
        <v>7513</v>
      </c>
      <c r="N920" s="20" t="s">
        <v>7548</v>
      </c>
      <c r="O920" s="3" t="s">
        <v>8578</v>
      </c>
      <c r="P920" s="18" t="str">
        <f t="shared" si="24"/>
        <v>Katalog NK</v>
      </c>
      <c r="Q920" s="18"/>
      <c r="R920" s="3" t="s">
        <v>8931</v>
      </c>
      <c r="S920" s="3" t="s">
        <v>8999</v>
      </c>
      <c r="T920" s="3" t="s">
        <v>89</v>
      </c>
      <c r="U920" s="3">
        <v>1</v>
      </c>
      <c r="V920" s="3" t="s">
        <v>26</v>
      </c>
      <c r="W920" s="3" t="s">
        <v>8980</v>
      </c>
      <c r="X920" s="3" t="s">
        <v>519</v>
      </c>
      <c r="Y920" s="3" t="s">
        <v>2925</v>
      </c>
      <c r="Z920" s="3" t="s">
        <v>958</v>
      </c>
      <c r="AA920" s="3">
        <v>0</v>
      </c>
      <c r="AB920" s="3">
        <v>2008</v>
      </c>
    </row>
    <row r="921" spans="1:28" x14ac:dyDescent="0.25">
      <c r="A921">
        <v>84</v>
      </c>
      <c r="B921" s="3" t="s">
        <v>3939</v>
      </c>
      <c r="C921" s="3" t="s">
        <v>127</v>
      </c>
      <c r="D921" s="3" t="s">
        <v>20</v>
      </c>
      <c r="E921" s="4">
        <v>47.302</v>
      </c>
      <c r="F921" s="4">
        <v>1</v>
      </c>
      <c r="G921" s="4">
        <v>47.302</v>
      </c>
      <c r="H921" s="3" t="s">
        <v>3940</v>
      </c>
      <c r="I921" s="3" t="s">
        <v>3941</v>
      </c>
      <c r="J921" s="3" t="s">
        <v>3942</v>
      </c>
      <c r="K921" s="18" t="str">
        <f t="shared" si="25"/>
        <v>Databáze H11</v>
      </c>
      <c r="L921" s="3" t="s">
        <v>3939</v>
      </c>
      <c r="M921" s="3" t="s">
        <v>7513</v>
      </c>
      <c r="N921" s="20" t="s">
        <v>7551</v>
      </c>
      <c r="O921" s="3" t="s">
        <v>8577</v>
      </c>
      <c r="P921" s="18" t="str">
        <f t="shared" si="24"/>
        <v>Katalog NK</v>
      </c>
      <c r="Q921" s="18"/>
      <c r="R921" s="3" t="s">
        <v>8931</v>
      </c>
      <c r="S921" s="3" t="s">
        <v>8999</v>
      </c>
      <c r="T921" s="3" t="s">
        <v>89</v>
      </c>
      <c r="U921" s="3">
        <v>1</v>
      </c>
      <c r="V921" s="3" t="s">
        <v>26</v>
      </c>
      <c r="W921" s="3" t="s">
        <v>8980</v>
      </c>
      <c r="X921" s="3" t="s">
        <v>519</v>
      </c>
      <c r="Y921" s="3" t="s">
        <v>3943</v>
      </c>
      <c r="Z921" s="3" t="s">
        <v>958</v>
      </c>
      <c r="AA921" s="3">
        <v>0</v>
      </c>
      <c r="AB921" s="3">
        <v>2008</v>
      </c>
    </row>
    <row r="922" spans="1:28" hidden="1" x14ac:dyDescent="0.25">
      <c r="A922">
        <v>797</v>
      </c>
      <c r="B922" s="3" t="s">
        <v>6890</v>
      </c>
      <c r="C922" s="3" t="s">
        <v>288</v>
      </c>
      <c r="D922" s="3" t="s">
        <v>161</v>
      </c>
      <c r="E922" s="4">
        <v>0</v>
      </c>
      <c r="F922" s="4">
        <v>1</v>
      </c>
      <c r="G922" s="4">
        <v>0</v>
      </c>
      <c r="H922" s="3" t="s">
        <v>6891</v>
      </c>
      <c r="I922" s="3" t="s">
        <v>6892</v>
      </c>
      <c r="J922" s="3" t="s">
        <v>6893</v>
      </c>
      <c r="K922" s="18" t="str">
        <f t="shared" si="25"/>
        <v>Databáze H11</v>
      </c>
      <c r="L922" s="3" t="s">
        <v>6894</v>
      </c>
      <c r="M922" s="3" t="s">
        <v>7513</v>
      </c>
      <c r="N922" s="20" t="s">
        <v>7821</v>
      </c>
      <c r="O922" s="3"/>
      <c r="P922" s="3"/>
      <c r="Q922" s="3"/>
      <c r="R922" s="3"/>
      <c r="S922" s="3"/>
      <c r="T922" s="3" t="s">
        <v>73</v>
      </c>
      <c r="U922" s="3">
        <v>10</v>
      </c>
      <c r="V922" s="3" t="s">
        <v>293</v>
      </c>
      <c r="W922" s="3" t="s">
        <v>8980</v>
      </c>
      <c r="X922" s="3" t="s">
        <v>2870</v>
      </c>
      <c r="Y922" s="3" t="s">
        <v>2870</v>
      </c>
      <c r="Z922" s="3" t="s">
        <v>40</v>
      </c>
      <c r="AA922" s="3">
        <v>0</v>
      </c>
      <c r="AB922" s="3">
        <v>2006</v>
      </c>
    </row>
    <row r="923" spans="1:28" hidden="1" x14ac:dyDescent="0.25">
      <c r="A923">
        <v>809</v>
      </c>
      <c r="B923" s="3" t="s">
        <v>7136</v>
      </c>
      <c r="C923" s="3" t="s">
        <v>288</v>
      </c>
      <c r="D923" s="3" t="s">
        <v>161</v>
      </c>
      <c r="E923" s="4">
        <v>0</v>
      </c>
      <c r="F923" s="4">
        <v>1</v>
      </c>
      <c r="G923" s="4">
        <v>0</v>
      </c>
      <c r="H923" s="3" t="s">
        <v>7137</v>
      </c>
      <c r="I923" s="3" t="s">
        <v>7138</v>
      </c>
      <c r="J923" s="3" t="s">
        <v>7139</v>
      </c>
      <c r="K923" s="18" t="str">
        <f t="shared" si="25"/>
        <v>Databáze H11</v>
      </c>
      <c r="L923" s="3" t="s">
        <v>7140</v>
      </c>
      <c r="M923" s="3" t="s">
        <v>7513</v>
      </c>
      <c r="N923" s="20" t="s">
        <v>7821</v>
      </c>
      <c r="O923" s="3"/>
      <c r="P923" s="3"/>
      <c r="Q923" s="3"/>
      <c r="R923" s="3"/>
      <c r="S923" s="3"/>
      <c r="T923" s="3" t="s">
        <v>89</v>
      </c>
      <c r="U923" s="3">
        <v>1</v>
      </c>
      <c r="V923" s="3" t="s">
        <v>293</v>
      </c>
      <c r="W923" s="3" t="s">
        <v>8980</v>
      </c>
      <c r="X923" s="3" t="s">
        <v>2505</v>
      </c>
      <c r="Y923" s="3" t="s">
        <v>2505</v>
      </c>
      <c r="Z923" s="3" t="s">
        <v>40</v>
      </c>
      <c r="AA923" s="3">
        <v>0</v>
      </c>
      <c r="AB923" s="3">
        <v>2006</v>
      </c>
    </row>
    <row r="924" spans="1:28" x14ac:dyDescent="0.25">
      <c r="A924">
        <v>369</v>
      </c>
      <c r="B924" s="3" t="s">
        <v>3271</v>
      </c>
      <c r="C924" s="3" t="s">
        <v>127</v>
      </c>
      <c r="D924" s="3" t="s">
        <v>20</v>
      </c>
      <c r="E924" s="4">
        <v>23.651</v>
      </c>
      <c r="F924" s="4">
        <v>1</v>
      </c>
      <c r="G924" s="4">
        <v>23.651</v>
      </c>
      <c r="H924" s="3" t="s">
        <v>3272</v>
      </c>
      <c r="I924" s="3" t="s">
        <v>3273</v>
      </c>
      <c r="J924" s="3" t="s">
        <v>3274</v>
      </c>
      <c r="K924" s="18" t="str">
        <f t="shared" si="25"/>
        <v>Databáze H11</v>
      </c>
      <c r="L924" s="3" t="s">
        <v>3271</v>
      </c>
      <c r="M924" s="3" t="s">
        <v>7513</v>
      </c>
      <c r="N924" s="20" t="s">
        <v>7631</v>
      </c>
      <c r="O924" s="3" t="s">
        <v>8576</v>
      </c>
      <c r="P924" s="18" t="str">
        <f t="shared" ref="P924:P930" si="26">HYPERLINK(O924,"Katalog NK")</f>
        <v>Katalog NK</v>
      </c>
      <c r="Q924" s="18"/>
      <c r="R924" s="3" t="s">
        <v>8931</v>
      </c>
      <c r="S924" s="3" t="s">
        <v>8999</v>
      </c>
      <c r="T924" s="3" t="s">
        <v>841</v>
      </c>
      <c r="U924" s="3">
        <v>1</v>
      </c>
      <c r="V924" s="3" t="s">
        <v>47</v>
      </c>
      <c r="W924" s="3" t="s">
        <v>8980</v>
      </c>
      <c r="X924" s="3" t="s">
        <v>3275</v>
      </c>
      <c r="Y924" s="3" t="s">
        <v>3276</v>
      </c>
      <c r="Z924" s="3" t="s">
        <v>958</v>
      </c>
      <c r="AA924" s="3">
        <v>0</v>
      </c>
      <c r="AB924" s="3">
        <v>2008</v>
      </c>
    </row>
    <row r="925" spans="1:28" x14ac:dyDescent="0.25">
      <c r="A925">
        <v>83</v>
      </c>
      <c r="B925" s="3" t="s">
        <v>3610</v>
      </c>
      <c r="C925" s="3" t="s">
        <v>127</v>
      </c>
      <c r="D925" s="3" t="s">
        <v>20</v>
      </c>
      <c r="E925" s="4">
        <v>47.302</v>
      </c>
      <c r="F925" s="4">
        <v>1</v>
      </c>
      <c r="G925" s="4">
        <v>47.302</v>
      </c>
      <c r="H925" s="3" t="s">
        <v>3611</v>
      </c>
      <c r="I925" s="3" t="s">
        <v>3612</v>
      </c>
      <c r="J925" s="3" t="s">
        <v>3613</v>
      </c>
      <c r="K925" s="18" t="str">
        <f t="shared" si="25"/>
        <v>Databáze H11</v>
      </c>
      <c r="L925" s="3" t="s">
        <v>3610</v>
      </c>
      <c r="M925" s="3" t="s">
        <v>7513</v>
      </c>
      <c r="N925" s="20" t="s">
        <v>7550</v>
      </c>
      <c r="O925" s="3" t="s">
        <v>8575</v>
      </c>
      <c r="P925" s="18" t="str">
        <f t="shared" si="26"/>
        <v>Katalog NK</v>
      </c>
      <c r="Q925" s="18"/>
      <c r="R925" s="3" t="s">
        <v>8931</v>
      </c>
      <c r="S925" s="3" t="s">
        <v>8999</v>
      </c>
      <c r="T925" s="3" t="s">
        <v>89</v>
      </c>
      <c r="U925" s="3">
        <v>1</v>
      </c>
      <c r="V925" s="3" t="s">
        <v>26</v>
      </c>
      <c r="W925" s="3" t="s">
        <v>8980</v>
      </c>
      <c r="X925" s="3" t="s">
        <v>3614</v>
      </c>
      <c r="Y925" s="3" t="s">
        <v>3614</v>
      </c>
      <c r="Z925" s="3" t="s">
        <v>958</v>
      </c>
      <c r="AA925" s="3">
        <v>0</v>
      </c>
      <c r="AB925" s="3">
        <v>2008</v>
      </c>
    </row>
    <row r="926" spans="1:28" x14ac:dyDescent="0.25">
      <c r="A926">
        <v>110</v>
      </c>
      <c r="B926" s="3" t="s">
        <v>4034</v>
      </c>
      <c r="C926" s="3" t="s">
        <v>127</v>
      </c>
      <c r="D926" s="3" t="s">
        <v>20</v>
      </c>
      <c r="E926" s="4">
        <v>47.302</v>
      </c>
      <c r="F926" s="4">
        <v>0.5</v>
      </c>
      <c r="G926" s="4">
        <v>23.651</v>
      </c>
      <c r="H926" s="3" t="s">
        <v>4035</v>
      </c>
      <c r="I926" s="3" t="s">
        <v>4036</v>
      </c>
      <c r="J926" s="3" t="s">
        <v>4037</v>
      </c>
      <c r="K926" s="18" t="str">
        <f t="shared" si="25"/>
        <v>Databáze H11</v>
      </c>
      <c r="L926" s="3" t="s">
        <v>4034</v>
      </c>
      <c r="M926" s="3" t="s">
        <v>7513</v>
      </c>
      <c r="N926" s="20" t="s">
        <v>7562</v>
      </c>
      <c r="O926" s="3" t="s">
        <v>8574</v>
      </c>
      <c r="P926" s="18" t="str">
        <f t="shared" si="26"/>
        <v>Katalog NK</v>
      </c>
      <c r="Q926" s="3" t="s">
        <v>9167</v>
      </c>
      <c r="R926" s="49" t="s">
        <v>8938</v>
      </c>
      <c r="S926" s="3" t="s">
        <v>8999</v>
      </c>
      <c r="T926" s="3" t="s">
        <v>89</v>
      </c>
      <c r="U926" s="3">
        <v>1</v>
      </c>
      <c r="V926" s="3" t="s">
        <v>26</v>
      </c>
      <c r="W926" s="3" t="s">
        <v>8980</v>
      </c>
      <c r="X926" s="3" t="s">
        <v>1297</v>
      </c>
      <c r="Y926" s="3" t="s">
        <v>1297</v>
      </c>
      <c r="Z926" s="3" t="s">
        <v>60</v>
      </c>
      <c r="AA926" s="3">
        <v>0</v>
      </c>
      <c r="AB926" s="3">
        <v>2008</v>
      </c>
    </row>
    <row r="927" spans="1:28" x14ac:dyDescent="0.25">
      <c r="A927">
        <v>1226</v>
      </c>
      <c r="B927" s="3" t="s">
        <v>2844</v>
      </c>
      <c r="C927" s="3" t="s">
        <v>288</v>
      </c>
      <c r="D927" s="3" t="s">
        <v>161</v>
      </c>
      <c r="E927" s="4">
        <v>0</v>
      </c>
      <c r="F927" s="4">
        <v>1</v>
      </c>
      <c r="G927" s="4">
        <v>0</v>
      </c>
      <c r="H927" s="3" t="s">
        <v>2845</v>
      </c>
      <c r="I927" s="3" t="s">
        <v>2846</v>
      </c>
      <c r="J927" s="3" t="s">
        <v>2847</v>
      </c>
      <c r="K927" s="18" t="str">
        <f t="shared" si="25"/>
        <v>Databáze H11</v>
      </c>
      <c r="L927" s="3" t="s">
        <v>2848</v>
      </c>
      <c r="M927" s="3" t="s">
        <v>7513</v>
      </c>
      <c r="N927" s="20" t="s">
        <v>8066</v>
      </c>
      <c r="O927" s="3" t="s">
        <v>8573</v>
      </c>
      <c r="P927" s="18" t="str">
        <f t="shared" si="26"/>
        <v>Katalog NK</v>
      </c>
      <c r="Q927" s="18"/>
      <c r="R927" s="3" t="s">
        <v>8953</v>
      </c>
      <c r="S927" s="3"/>
      <c r="T927" s="3" t="s">
        <v>89</v>
      </c>
      <c r="U927" s="3">
        <v>1</v>
      </c>
      <c r="V927" s="3" t="s">
        <v>293</v>
      </c>
      <c r="W927" s="3" t="s">
        <v>8980</v>
      </c>
      <c r="X927" s="3" t="s">
        <v>989</v>
      </c>
      <c r="Y927" s="3" t="s">
        <v>989</v>
      </c>
      <c r="Z927" s="3" t="s">
        <v>60</v>
      </c>
      <c r="AA927" s="3">
        <v>0</v>
      </c>
      <c r="AB927" s="3">
        <v>2008</v>
      </c>
    </row>
    <row r="928" spans="1:28" x14ac:dyDescent="0.25">
      <c r="A928">
        <v>1228</v>
      </c>
      <c r="B928" s="3" t="s">
        <v>3512</v>
      </c>
      <c r="C928" s="3" t="s">
        <v>288</v>
      </c>
      <c r="D928" s="3" t="s">
        <v>161</v>
      </c>
      <c r="E928" s="4">
        <v>0</v>
      </c>
      <c r="F928" s="4">
        <v>1</v>
      </c>
      <c r="G928" s="4">
        <v>0</v>
      </c>
      <c r="H928" s="3" t="s">
        <v>3513</v>
      </c>
      <c r="I928" s="3" t="s">
        <v>3514</v>
      </c>
      <c r="J928" s="3" t="s">
        <v>3515</v>
      </c>
      <c r="K928" s="18" t="str">
        <f t="shared" si="25"/>
        <v>Databáze H11</v>
      </c>
      <c r="L928" s="3" t="s">
        <v>2848</v>
      </c>
      <c r="M928" s="3" t="s">
        <v>7513</v>
      </c>
      <c r="N928" s="20" t="s">
        <v>8066</v>
      </c>
      <c r="O928" s="3" t="s">
        <v>8573</v>
      </c>
      <c r="P928" s="18" t="str">
        <f t="shared" si="26"/>
        <v>Katalog NK</v>
      </c>
      <c r="Q928" s="18"/>
      <c r="R928" s="3" t="s">
        <v>8953</v>
      </c>
      <c r="S928" s="3"/>
      <c r="T928" s="3" t="s">
        <v>89</v>
      </c>
      <c r="U928" s="3">
        <v>1</v>
      </c>
      <c r="V928" s="3" t="s">
        <v>293</v>
      </c>
      <c r="W928" s="3" t="s">
        <v>8980</v>
      </c>
      <c r="X928" s="3" t="s">
        <v>989</v>
      </c>
      <c r="Y928" s="3" t="s">
        <v>989</v>
      </c>
      <c r="Z928" s="3" t="s">
        <v>60</v>
      </c>
      <c r="AA928" s="3">
        <v>0</v>
      </c>
      <c r="AB928" s="3">
        <v>2008</v>
      </c>
    </row>
    <row r="929" spans="1:28" x14ac:dyDescent="0.25">
      <c r="A929">
        <v>1230</v>
      </c>
      <c r="B929" s="3" t="s">
        <v>3615</v>
      </c>
      <c r="C929" s="3" t="s">
        <v>288</v>
      </c>
      <c r="D929" s="3" t="s">
        <v>161</v>
      </c>
      <c r="E929" s="4">
        <v>0</v>
      </c>
      <c r="F929" s="4">
        <v>1</v>
      </c>
      <c r="G929" s="4">
        <v>0</v>
      </c>
      <c r="H929" s="3" t="s">
        <v>3616</v>
      </c>
      <c r="I929" s="3" t="s">
        <v>3617</v>
      </c>
      <c r="J929" s="3" t="s">
        <v>3618</v>
      </c>
      <c r="K929" s="18" t="str">
        <f t="shared" si="25"/>
        <v>Databáze H11</v>
      </c>
      <c r="L929" s="3" t="s">
        <v>3136</v>
      </c>
      <c r="M929" s="3" t="s">
        <v>7513</v>
      </c>
      <c r="N929" s="20" t="s">
        <v>8066</v>
      </c>
      <c r="O929" s="3" t="s">
        <v>8573</v>
      </c>
      <c r="P929" s="18" t="str">
        <f t="shared" si="26"/>
        <v>Katalog NK</v>
      </c>
      <c r="Q929" s="18"/>
      <c r="R929" s="3" t="s">
        <v>8953</v>
      </c>
      <c r="S929" s="3"/>
      <c r="T929" s="3" t="s">
        <v>89</v>
      </c>
      <c r="U929" s="3">
        <v>1</v>
      </c>
      <c r="V929" s="3" t="s">
        <v>293</v>
      </c>
      <c r="W929" s="3" t="s">
        <v>8980</v>
      </c>
      <c r="X929" s="3" t="s">
        <v>740</v>
      </c>
      <c r="Y929" s="3" t="s">
        <v>740</v>
      </c>
      <c r="Z929" s="3" t="s">
        <v>60</v>
      </c>
      <c r="AA929" s="3">
        <v>0</v>
      </c>
      <c r="AB929" s="3">
        <v>2008</v>
      </c>
    </row>
    <row r="930" spans="1:28" x14ac:dyDescent="0.25">
      <c r="A930">
        <v>1234</v>
      </c>
      <c r="B930" s="3" t="s">
        <v>3516</v>
      </c>
      <c r="C930" s="3" t="s">
        <v>288</v>
      </c>
      <c r="D930" s="3" t="s">
        <v>161</v>
      </c>
      <c r="E930" s="4">
        <v>0</v>
      </c>
      <c r="F930" s="4">
        <v>1</v>
      </c>
      <c r="G930" s="4">
        <v>0</v>
      </c>
      <c r="H930" s="3" t="s">
        <v>3517</v>
      </c>
      <c r="I930" s="3" t="s">
        <v>3518</v>
      </c>
      <c r="J930" s="3" t="s">
        <v>3519</v>
      </c>
      <c r="K930" s="18" t="str">
        <f t="shared" si="25"/>
        <v>Databáze H11</v>
      </c>
      <c r="L930" s="3" t="s">
        <v>2848</v>
      </c>
      <c r="M930" s="3" t="s">
        <v>7513</v>
      </c>
      <c r="N930" s="20" t="s">
        <v>8066</v>
      </c>
      <c r="O930" s="3" t="s">
        <v>8573</v>
      </c>
      <c r="P930" s="18" t="str">
        <f t="shared" si="26"/>
        <v>Katalog NK</v>
      </c>
      <c r="Q930" s="18"/>
      <c r="R930" s="3" t="s">
        <v>8953</v>
      </c>
      <c r="S930" s="3"/>
      <c r="T930" s="3" t="s">
        <v>89</v>
      </c>
      <c r="U930" s="3">
        <v>1</v>
      </c>
      <c r="V930" s="3" t="s">
        <v>293</v>
      </c>
      <c r="W930" s="3" t="s">
        <v>8980</v>
      </c>
      <c r="X930" s="3" t="s">
        <v>286</v>
      </c>
      <c r="Y930" s="3" t="s">
        <v>286</v>
      </c>
      <c r="Z930" s="3" t="s">
        <v>60</v>
      </c>
      <c r="AA930" s="3">
        <v>0</v>
      </c>
      <c r="AB930" s="3">
        <v>2008</v>
      </c>
    </row>
    <row r="931" spans="1:28" hidden="1" x14ac:dyDescent="0.25">
      <c r="A931">
        <v>627</v>
      </c>
      <c r="B931" s="3" t="s">
        <v>6347</v>
      </c>
      <c r="C931" s="3" t="s">
        <v>288</v>
      </c>
      <c r="D931" s="3" t="s">
        <v>288</v>
      </c>
      <c r="E931" s="4">
        <v>9.4600000000000009</v>
      </c>
      <c r="F931" s="4">
        <v>1</v>
      </c>
      <c r="G931" s="4">
        <v>9.4600000000000009</v>
      </c>
      <c r="H931" s="3" t="s">
        <v>6348</v>
      </c>
      <c r="I931" s="3" t="s">
        <v>6349</v>
      </c>
      <c r="J931" s="3" t="s">
        <v>6350</v>
      </c>
      <c r="K931" s="18" t="str">
        <f t="shared" si="25"/>
        <v>Databáze H11</v>
      </c>
      <c r="L931" s="3" t="s">
        <v>6351</v>
      </c>
      <c r="M931" s="3" t="s">
        <v>7512</v>
      </c>
      <c r="N931" s="20" t="s">
        <v>7821</v>
      </c>
      <c r="O931" s="3"/>
      <c r="P931" s="3"/>
      <c r="Q931" s="3"/>
      <c r="R931" s="3"/>
      <c r="S931" s="3"/>
      <c r="T931" s="3" t="s">
        <v>89</v>
      </c>
      <c r="U931" s="3">
        <v>1</v>
      </c>
      <c r="V931" s="3" t="s">
        <v>411</v>
      </c>
      <c r="W931" s="3" t="s">
        <v>8980</v>
      </c>
      <c r="X931" s="3" t="s">
        <v>1183</v>
      </c>
      <c r="Y931" s="3" t="s">
        <v>6352</v>
      </c>
      <c r="Z931" s="3" t="s">
        <v>4247</v>
      </c>
      <c r="AA931" s="3">
        <v>0</v>
      </c>
      <c r="AB931" s="3">
        <v>2006</v>
      </c>
    </row>
    <row r="932" spans="1:28" hidden="1" x14ac:dyDescent="0.25">
      <c r="A932">
        <v>628</v>
      </c>
      <c r="B932" s="3" t="s">
        <v>6995</v>
      </c>
      <c r="C932" s="3" t="s">
        <v>288</v>
      </c>
      <c r="D932" s="3" t="s">
        <v>288</v>
      </c>
      <c r="E932" s="4">
        <v>9.4600000000000009</v>
      </c>
      <c r="F932" s="4">
        <v>1</v>
      </c>
      <c r="G932" s="4">
        <v>9.4600000000000009</v>
      </c>
      <c r="H932" s="3" t="s">
        <v>6996</v>
      </c>
      <c r="I932" s="3" t="s">
        <v>6997</v>
      </c>
      <c r="J932" s="3" t="s">
        <v>6998</v>
      </c>
      <c r="K932" s="18" t="str">
        <f t="shared" si="25"/>
        <v>Databáze H11</v>
      </c>
      <c r="L932" s="3" t="s">
        <v>6999</v>
      </c>
      <c r="M932" s="3" t="s">
        <v>7512</v>
      </c>
      <c r="N932" s="20" t="s">
        <v>7821</v>
      </c>
      <c r="O932" s="3"/>
      <c r="P932" s="3"/>
      <c r="Q932" s="3"/>
      <c r="R932" s="3"/>
      <c r="S932" s="3"/>
      <c r="T932" s="3" t="s">
        <v>89</v>
      </c>
      <c r="U932" s="3">
        <v>1</v>
      </c>
      <c r="V932" s="3" t="s">
        <v>411</v>
      </c>
      <c r="W932" s="3" t="s">
        <v>8980</v>
      </c>
      <c r="X932" s="3" t="s">
        <v>920</v>
      </c>
      <c r="Y932" s="3" t="s">
        <v>7000</v>
      </c>
      <c r="Z932" s="3" t="s">
        <v>40</v>
      </c>
      <c r="AA932" s="3">
        <v>0</v>
      </c>
      <c r="AB932" s="3">
        <v>2006</v>
      </c>
    </row>
    <row r="933" spans="1:28" hidden="1" x14ac:dyDescent="0.25">
      <c r="A933">
        <v>630</v>
      </c>
      <c r="B933" s="3" t="s">
        <v>6865</v>
      </c>
      <c r="C933" s="3" t="s">
        <v>288</v>
      </c>
      <c r="D933" s="3" t="s">
        <v>288</v>
      </c>
      <c r="E933" s="4">
        <v>9.4600000000000009</v>
      </c>
      <c r="F933" s="4">
        <v>1</v>
      </c>
      <c r="G933" s="4">
        <v>9.4600000000000009</v>
      </c>
      <c r="H933" s="3" t="s">
        <v>6866</v>
      </c>
      <c r="I933" s="3" t="s">
        <v>6867</v>
      </c>
      <c r="J933" s="3" t="s">
        <v>6868</v>
      </c>
      <c r="K933" s="18" t="str">
        <f t="shared" si="25"/>
        <v>Databáze H11</v>
      </c>
      <c r="L933" s="3" t="s">
        <v>6651</v>
      </c>
      <c r="M933" s="3" t="s">
        <v>7512</v>
      </c>
      <c r="N933" s="20" t="s">
        <v>7821</v>
      </c>
      <c r="O933" s="3"/>
      <c r="P933" s="3"/>
      <c r="Q933" s="3"/>
      <c r="R933" s="3"/>
      <c r="S933" s="3"/>
      <c r="T933" s="3" t="s">
        <v>89</v>
      </c>
      <c r="U933" s="3">
        <v>1</v>
      </c>
      <c r="V933" s="3" t="s">
        <v>411</v>
      </c>
      <c r="W933" s="3" t="s">
        <v>8980</v>
      </c>
      <c r="X933" s="3" t="s">
        <v>920</v>
      </c>
      <c r="Y933" s="3" t="s">
        <v>920</v>
      </c>
      <c r="Z933" s="3" t="s">
        <v>4247</v>
      </c>
      <c r="AA933" s="3">
        <v>0</v>
      </c>
      <c r="AB933" s="3">
        <v>2006</v>
      </c>
    </row>
    <row r="934" spans="1:28" hidden="1" x14ac:dyDescent="0.25">
      <c r="A934">
        <v>631</v>
      </c>
      <c r="B934" s="3" t="s">
        <v>5674</v>
      </c>
      <c r="C934" s="3" t="s">
        <v>288</v>
      </c>
      <c r="D934" s="3" t="s">
        <v>288</v>
      </c>
      <c r="E934" s="4">
        <v>9.4600000000000009</v>
      </c>
      <c r="F934" s="4">
        <v>1</v>
      </c>
      <c r="G934" s="4">
        <v>9.4600000000000009</v>
      </c>
      <c r="H934" s="3" t="s">
        <v>6887</v>
      </c>
      <c r="I934" s="3" t="s">
        <v>6888</v>
      </c>
      <c r="J934" s="3" t="s">
        <v>6889</v>
      </c>
      <c r="K934" s="18" t="str">
        <f t="shared" si="25"/>
        <v>Databáze H11</v>
      </c>
      <c r="L934" s="3" t="s">
        <v>6651</v>
      </c>
      <c r="M934" s="3" t="s">
        <v>7512</v>
      </c>
      <c r="N934" s="20" t="s">
        <v>7821</v>
      </c>
      <c r="O934" s="3"/>
      <c r="P934" s="3"/>
      <c r="Q934" s="3"/>
      <c r="R934" s="3"/>
      <c r="S934" s="3"/>
      <c r="T934" s="3" t="s">
        <v>89</v>
      </c>
      <c r="U934" s="3">
        <v>1</v>
      </c>
      <c r="V934" s="3" t="s">
        <v>411</v>
      </c>
      <c r="W934" s="3" t="s">
        <v>8980</v>
      </c>
      <c r="X934" s="3" t="s">
        <v>879</v>
      </c>
      <c r="Y934" s="3" t="s">
        <v>879</v>
      </c>
      <c r="Z934" s="3" t="s">
        <v>40</v>
      </c>
      <c r="AA934" s="3">
        <v>0</v>
      </c>
      <c r="AB934" s="3">
        <v>2006</v>
      </c>
    </row>
    <row r="935" spans="1:28" x14ac:dyDescent="0.25">
      <c r="A935">
        <v>1235</v>
      </c>
      <c r="B935" s="3" t="s">
        <v>3132</v>
      </c>
      <c r="C935" s="3" t="s">
        <v>288</v>
      </c>
      <c r="D935" s="3" t="s">
        <v>161</v>
      </c>
      <c r="E935" s="4">
        <v>0</v>
      </c>
      <c r="F935" s="4">
        <v>1</v>
      </c>
      <c r="G935" s="4">
        <v>0</v>
      </c>
      <c r="H935" s="3" t="s">
        <v>3133</v>
      </c>
      <c r="I935" s="3" t="s">
        <v>3134</v>
      </c>
      <c r="J935" s="3" t="s">
        <v>3135</v>
      </c>
      <c r="K935" s="18" t="str">
        <f t="shared" si="25"/>
        <v>Databáze H11</v>
      </c>
      <c r="L935" s="3" t="s">
        <v>3136</v>
      </c>
      <c r="M935" s="3" t="s">
        <v>7513</v>
      </c>
      <c r="N935" s="20" t="s">
        <v>8066</v>
      </c>
      <c r="O935" s="3" t="s">
        <v>8573</v>
      </c>
      <c r="P935" s="18" t="str">
        <f>HYPERLINK(O935,"Katalog NK")</f>
        <v>Katalog NK</v>
      </c>
      <c r="Q935" s="18"/>
      <c r="R935" s="3" t="s">
        <v>8953</v>
      </c>
      <c r="S935" s="3"/>
      <c r="T935" s="3" t="s">
        <v>89</v>
      </c>
      <c r="U935" s="3">
        <v>1</v>
      </c>
      <c r="V935" s="3" t="s">
        <v>293</v>
      </c>
      <c r="W935" s="3" t="s">
        <v>8980</v>
      </c>
      <c r="X935" s="3" t="s">
        <v>802</v>
      </c>
      <c r="Y935" s="3" t="s">
        <v>3137</v>
      </c>
      <c r="Z935" s="3" t="s">
        <v>60</v>
      </c>
      <c r="AA935" s="3">
        <v>0</v>
      </c>
      <c r="AB935" s="3">
        <v>2008</v>
      </c>
    </row>
    <row r="936" spans="1:28" hidden="1" x14ac:dyDescent="0.25">
      <c r="A936">
        <v>703</v>
      </c>
      <c r="B936" s="3" t="s">
        <v>7023</v>
      </c>
      <c r="C936" s="3" t="s">
        <v>288</v>
      </c>
      <c r="D936" s="3" t="s">
        <v>161</v>
      </c>
      <c r="E936" s="4">
        <v>0</v>
      </c>
      <c r="F936" s="4">
        <v>1</v>
      </c>
      <c r="G936" s="4">
        <v>0</v>
      </c>
      <c r="H936" s="3" t="s">
        <v>7024</v>
      </c>
      <c r="I936" s="3" t="s">
        <v>7025</v>
      </c>
      <c r="J936" s="3" t="s">
        <v>7026</v>
      </c>
      <c r="K936" s="18" t="str">
        <f t="shared" si="25"/>
        <v>Databáze H11</v>
      </c>
      <c r="L936" s="3" t="s">
        <v>6651</v>
      </c>
      <c r="M936" s="3" t="s">
        <v>7512</v>
      </c>
      <c r="N936" s="20" t="s">
        <v>7821</v>
      </c>
      <c r="O936" s="3"/>
      <c r="P936" s="3"/>
      <c r="Q936" s="3"/>
      <c r="R936" s="3"/>
      <c r="S936" s="3"/>
      <c r="T936" s="3" t="s">
        <v>89</v>
      </c>
      <c r="U936" s="3">
        <v>1</v>
      </c>
      <c r="V936" s="3" t="s">
        <v>4162</v>
      </c>
      <c r="W936" s="3" t="s">
        <v>8980</v>
      </c>
      <c r="X936" s="3" t="s">
        <v>159</v>
      </c>
      <c r="Y936" s="3" t="s">
        <v>159</v>
      </c>
      <c r="Z936" s="3" t="s">
        <v>4247</v>
      </c>
      <c r="AA936" s="3">
        <v>0</v>
      </c>
      <c r="AB936" s="3">
        <v>2006</v>
      </c>
    </row>
    <row r="937" spans="1:28" hidden="1" x14ac:dyDescent="0.25">
      <c r="A937">
        <v>713</v>
      </c>
      <c r="B937" s="3" t="s">
        <v>6647</v>
      </c>
      <c r="C937" s="3" t="s">
        <v>288</v>
      </c>
      <c r="D937" s="3" t="s">
        <v>161</v>
      </c>
      <c r="E937" s="4">
        <v>0</v>
      </c>
      <c r="F937" s="4">
        <v>1</v>
      </c>
      <c r="G937" s="4">
        <v>0</v>
      </c>
      <c r="H937" s="3" t="s">
        <v>6648</v>
      </c>
      <c r="I937" s="3" t="s">
        <v>6649</v>
      </c>
      <c r="J937" s="3" t="s">
        <v>6650</v>
      </c>
      <c r="K937" s="18" t="str">
        <f t="shared" si="25"/>
        <v>Databáze H11</v>
      </c>
      <c r="L937" s="3" t="s">
        <v>6651</v>
      </c>
      <c r="M937" s="3" t="s">
        <v>7512</v>
      </c>
      <c r="N937" s="20" t="s">
        <v>7821</v>
      </c>
      <c r="O937" s="3"/>
      <c r="P937" s="3"/>
      <c r="Q937" s="3"/>
      <c r="R937" s="3"/>
      <c r="S937" s="3"/>
      <c r="T937" s="3" t="s">
        <v>89</v>
      </c>
      <c r="U937" s="3">
        <v>1</v>
      </c>
      <c r="V937" s="3" t="s">
        <v>4162</v>
      </c>
      <c r="W937" s="3" t="s">
        <v>8980</v>
      </c>
      <c r="X937" s="3" t="s">
        <v>425</v>
      </c>
      <c r="Y937" s="3" t="s">
        <v>425</v>
      </c>
      <c r="Z937" s="3" t="s">
        <v>6213</v>
      </c>
      <c r="AA937" s="3">
        <v>0</v>
      </c>
      <c r="AB937" s="3">
        <v>2006</v>
      </c>
    </row>
    <row r="938" spans="1:28" x14ac:dyDescent="0.25">
      <c r="A938">
        <v>1259</v>
      </c>
      <c r="B938" s="3" t="s">
        <v>3138</v>
      </c>
      <c r="C938" s="3" t="s">
        <v>288</v>
      </c>
      <c r="D938" s="3" t="s">
        <v>161</v>
      </c>
      <c r="E938" s="4">
        <v>0</v>
      </c>
      <c r="F938" s="4">
        <v>1</v>
      </c>
      <c r="G938" s="4">
        <v>0</v>
      </c>
      <c r="H938" s="3" t="s">
        <v>3139</v>
      </c>
      <c r="I938" s="3" t="s">
        <v>3140</v>
      </c>
      <c r="J938" s="3" t="s">
        <v>3141</v>
      </c>
      <c r="K938" s="18" t="str">
        <f t="shared" si="25"/>
        <v>Databáze H11</v>
      </c>
      <c r="L938" s="3" t="s">
        <v>3136</v>
      </c>
      <c r="M938" s="3" t="s">
        <v>7513</v>
      </c>
      <c r="N938" s="20" t="s">
        <v>8066</v>
      </c>
      <c r="O938" s="3" t="s">
        <v>8573</v>
      </c>
      <c r="P938" s="18" t="str">
        <f t="shared" ref="P938:P969" si="27">HYPERLINK(O938,"Katalog NK")</f>
        <v>Katalog NK</v>
      </c>
      <c r="Q938" s="18"/>
      <c r="R938" s="3" t="s">
        <v>8953</v>
      </c>
      <c r="S938" s="3"/>
      <c r="T938" s="3" t="s">
        <v>89</v>
      </c>
      <c r="U938" s="3">
        <v>1</v>
      </c>
      <c r="V938" s="3" t="s">
        <v>293</v>
      </c>
      <c r="W938" s="3" t="s">
        <v>8980</v>
      </c>
      <c r="X938" s="3" t="s">
        <v>1351</v>
      </c>
      <c r="Y938" s="3" t="s">
        <v>3142</v>
      </c>
      <c r="Z938" s="3" t="s">
        <v>60</v>
      </c>
      <c r="AA938" s="3">
        <v>0</v>
      </c>
      <c r="AB938" s="3">
        <v>2008</v>
      </c>
    </row>
    <row r="939" spans="1:28" x14ac:dyDescent="0.25">
      <c r="A939">
        <v>1266</v>
      </c>
      <c r="B939" s="3" t="s">
        <v>2839</v>
      </c>
      <c r="C939" s="3" t="s">
        <v>288</v>
      </c>
      <c r="D939" s="3" t="s">
        <v>161</v>
      </c>
      <c r="E939" s="4">
        <v>0</v>
      </c>
      <c r="F939" s="4">
        <v>1</v>
      </c>
      <c r="G939" s="4">
        <v>0</v>
      </c>
      <c r="H939" s="3" t="s">
        <v>2840</v>
      </c>
      <c r="I939" s="3" t="s">
        <v>2841</v>
      </c>
      <c r="J939" s="3" t="s">
        <v>2842</v>
      </c>
      <c r="K939" s="18" t="str">
        <f t="shared" si="25"/>
        <v>Databáze H11</v>
      </c>
      <c r="L939" s="3" t="s">
        <v>2843</v>
      </c>
      <c r="M939" s="3" t="s">
        <v>7513</v>
      </c>
      <c r="N939" s="20" t="s">
        <v>8066</v>
      </c>
      <c r="O939" s="3" t="s">
        <v>8573</v>
      </c>
      <c r="P939" s="18" t="str">
        <f t="shared" si="27"/>
        <v>Katalog NK</v>
      </c>
      <c r="Q939" s="18"/>
      <c r="R939" s="3" t="s">
        <v>8953</v>
      </c>
      <c r="S939" s="3"/>
      <c r="T939" s="3" t="s">
        <v>89</v>
      </c>
      <c r="U939" s="3">
        <v>1</v>
      </c>
      <c r="V939" s="3" t="s">
        <v>293</v>
      </c>
      <c r="W939" s="3" t="s">
        <v>8980</v>
      </c>
      <c r="X939" s="3" t="s">
        <v>751</v>
      </c>
      <c r="Y939" s="3" t="s">
        <v>751</v>
      </c>
      <c r="Z939" s="3" t="s">
        <v>60</v>
      </c>
      <c r="AA939" s="3">
        <v>0</v>
      </c>
      <c r="AB939" s="3">
        <v>2008</v>
      </c>
    </row>
    <row r="940" spans="1:28" x14ac:dyDescent="0.25">
      <c r="A940">
        <v>1269</v>
      </c>
      <c r="B940" s="3" t="s">
        <v>3958</v>
      </c>
      <c r="C940" s="3" t="s">
        <v>288</v>
      </c>
      <c r="D940" s="3" t="s">
        <v>161</v>
      </c>
      <c r="E940" s="4">
        <v>0</v>
      </c>
      <c r="F940" s="4">
        <v>1</v>
      </c>
      <c r="G940" s="4">
        <v>0</v>
      </c>
      <c r="H940" s="3" t="s">
        <v>3959</v>
      </c>
      <c r="I940" s="3" t="s">
        <v>3960</v>
      </c>
      <c r="J940" s="3" t="s">
        <v>3961</v>
      </c>
      <c r="K940" s="18" t="str">
        <f t="shared" si="25"/>
        <v>Databáze H11</v>
      </c>
      <c r="L940" s="3" t="s">
        <v>3962</v>
      </c>
      <c r="M940" s="3" t="s">
        <v>7513</v>
      </c>
      <c r="N940" s="20" t="s">
        <v>8066</v>
      </c>
      <c r="O940" s="3" t="s">
        <v>8573</v>
      </c>
      <c r="P940" s="18" t="str">
        <f t="shared" si="27"/>
        <v>Katalog NK</v>
      </c>
      <c r="Q940" s="18"/>
      <c r="R940" s="3" t="s">
        <v>8953</v>
      </c>
      <c r="S940" s="3"/>
      <c r="T940" s="3" t="s">
        <v>89</v>
      </c>
      <c r="U940" s="3">
        <v>1</v>
      </c>
      <c r="V940" s="3" t="s">
        <v>293</v>
      </c>
      <c r="W940" s="3" t="s">
        <v>8980</v>
      </c>
      <c r="X940" s="3" t="s">
        <v>2505</v>
      </c>
      <c r="Y940" s="3" t="s">
        <v>2505</v>
      </c>
      <c r="Z940" s="3" t="s">
        <v>60</v>
      </c>
      <c r="AA940" s="3">
        <v>0</v>
      </c>
      <c r="AB940" s="3">
        <v>2008</v>
      </c>
    </row>
    <row r="941" spans="1:28" x14ac:dyDescent="0.25">
      <c r="A941">
        <v>409</v>
      </c>
      <c r="B941" s="3" t="s">
        <v>3890</v>
      </c>
      <c r="C941" s="3" t="s">
        <v>127</v>
      </c>
      <c r="D941" s="3" t="s">
        <v>20</v>
      </c>
      <c r="E941" s="4">
        <v>21.175000000000001</v>
      </c>
      <c r="F941" s="4">
        <v>1</v>
      </c>
      <c r="G941" s="4">
        <v>21.175000000000001</v>
      </c>
      <c r="H941" s="3" t="s">
        <v>3891</v>
      </c>
      <c r="I941" s="3" t="s">
        <v>3892</v>
      </c>
      <c r="J941" s="3" t="s">
        <v>3893</v>
      </c>
      <c r="K941" s="18" t="str">
        <f t="shared" si="25"/>
        <v>Databáze H11</v>
      </c>
      <c r="L941" s="3" t="s">
        <v>3890</v>
      </c>
      <c r="M941" s="3" t="s">
        <v>7513</v>
      </c>
      <c r="N941" s="20" t="s">
        <v>7638</v>
      </c>
      <c r="O941" s="3" t="s">
        <v>8572</v>
      </c>
      <c r="P941" s="18" t="str">
        <f t="shared" si="27"/>
        <v>Katalog NK</v>
      </c>
      <c r="Q941" s="3" t="s">
        <v>9167</v>
      </c>
      <c r="R941" s="49" t="s">
        <v>8938</v>
      </c>
      <c r="S941" s="3" t="s">
        <v>8999</v>
      </c>
      <c r="T941" s="3" t="s">
        <v>622</v>
      </c>
      <c r="U941" s="3">
        <v>7</v>
      </c>
      <c r="V941" s="3" t="s">
        <v>47</v>
      </c>
      <c r="W941" s="3" t="s">
        <v>8980</v>
      </c>
      <c r="X941" s="3" t="s">
        <v>39</v>
      </c>
      <c r="Y941" s="3" t="s">
        <v>39</v>
      </c>
      <c r="Z941" s="3" t="s">
        <v>28</v>
      </c>
      <c r="AA941" s="3">
        <v>0</v>
      </c>
      <c r="AB941" s="3">
        <v>2008</v>
      </c>
    </row>
    <row r="942" spans="1:28" x14ac:dyDescent="0.25">
      <c r="A942">
        <v>1383</v>
      </c>
      <c r="B942" s="3" t="s">
        <v>1508</v>
      </c>
      <c r="C942" s="3" t="s">
        <v>288</v>
      </c>
      <c r="D942" s="3" t="s">
        <v>161</v>
      </c>
      <c r="E942" s="4">
        <v>0</v>
      </c>
      <c r="F942" s="4">
        <v>1</v>
      </c>
      <c r="G942" s="4">
        <v>0</v>
      </c>
      <c r="H942" s="3" t="s">
        <v>1509</v>
      </c>
      <c r="I942" s="3" t="s">
        <v>1510</v>
      </c>
      <c r="J942" s="3" t="s">
        <v>1511</v>
      </c>
      <c r="K942" s="18" t="str">
        <f t="shared" si="25"/>
        <v>Databáze H11</v>
      </c>
      <c r="L942" s="3" t="s">
        <v>1512</v>
      </c>
      <c r="M942" s="3" t="s">
        <v>7513</v>
      </c>
      <c r="N942" s="20" t="s">
        <v>8139</v>
      </c>
      <c r="O942" s="3" t="s">
        <v>8571</v>
      </c>
      <c r="P942" s="18" t="str">
        <f t="shared" si="27"/>
        <v>Katalog NK</v>
      </c>
      <c r="Q942" s="18"/>
      <c r="R942" s="3" t="s">
        <v>8920</v>
      </c>
      <c r="S942" s="3"/>
      <c r="T942" s="3" t="s">
        <v>89</v>
      </c>
      <c r="U942" s="3">
        <v>1</v>
      </c>
      <c r="V942" s="3" t="s">
        <v>293</v>
      </c>
      <c r="W942" s="3" t="s">
        <v>8980</v>
      </c>
      <c r="X942" s="3" t="s">
        <v>781</v>
      </c>
      <c r="Y942" s="3" t="s">
        <v>781</v>
      </c>
      <c r="Z942" s="3" t="s">
        <v>40</v>
      </c>
      <c r="AA942" s="3">
        <v>0</v>
      </c>
      <c r="AB942" s="3">
        <v>2009</v>
      </c>
    </row>
    <row r="943" spans="1:28" x14ac:dyDescent="0.25">
      <c r="A943">
        <v>119</v>
      </c>
      <c r="B943" s="3" t="s">
        <v>2438</v>
      </c>
      <c r="C943" s="3" t="s">
        <v>127</v>
      </c>
      <c r="D943" s="3" t="s">
        <v>20</v>
      </c>
      <c r="E943" s="4">
        <v>47.302</v>
      </c>
      <c r="F943" s="4">
        <v>0.89400000000000002</v>
      </c>
      <c r="G943" s="4">
        <v>42.284999999999997</v>
      </c>
      <c r="H943" s="3" t="s">
        <v>2439</v>
      </c>
      <c r="I943" s="3" t="s">
        <v>2440</v>
      </c>
      <c r="J943" s="3" t="s">
        <v>2441</v>
      </c>
      <c r="K943" s="18" t="str">
        <f t="shared" si="25"/>
        <v>Databáze H11</v>
      </c>
      <c r="L943" s="3" t="s">
        <v>2438</v>
      </c>
      <c r="M943" s="3" t="s">
        <v>7513</v>
      </c>
      <c r="N943" s="20" t="s">
        <v>7564</v>
      </c>
      <c r="O943" s="3" t="s">
        <v>8570</v>
      </c>
      <c r="P943" s="18" t="str">
        <f t="shared" si="27"/>
        <v>Katalog NK</v>
      </c>
      <c r="Q943" s="18"/>
      <c r="R943" s="3" t="s">
        <v>8926</v>
      </c>
      <c r="S943" s="3" t="s">
        <v>8999</v>
      </c>
      <c r="T943" s="3" t="s">
        <v>89</v>
      </c>
      <c r="U943" s="3">
        <v>1</v>
      </c>
      <c r="V943" s="3" t="s">
        <v>26</v>
      </c>
      <c r="W943" s="3" t="s">
        <v>8980</v>
      </c>
      <c r="X943" s="3" t="s">
        <v>286</v>
      </c>
      <c r="Y943" s="3" t="s">
        <v>2442</v>
      </c>
      <c r="Z943" s="3" t="s">
        <v>40</v>
      </c>
      <c r="AA943" s="3">
        <v>0</v>
      </c>
      <c r="AB943" s="3">
        <v>2009</v>
      </c>
    </row>
    <row r="944" spans="1:28" x14ac:dyDescent="0.25">
      <c r="A944">
        <v>306</v>
      </c>
      <c r="B944" s="3" t="s">
        <v>2358</v>
      </c>
      <c r="C944" s="3" t="s">
        <v>19</v>
      </c>
      <c r="D944" s="3" t="s">
        <v>20</v>
      </c>
      <c r="E944" s="4">
        <v>46.579000000000001</v>
      </c>
      <c r="F944" s="4">
        <v>0.04</v>
      </c>
      <c r="G944" s="4">
        <v>1.841</v>
      </c>
      <c r="H944" s="3" t="s">
        <v>2359</v>
      </c>
      <c r="I944" s="3" t="s">
        <v>2360</v>
      </c>
      <c r="J944" s="3" t="s">
        <v>2361</v>
      </c>
      <c r="K944" s="18" t="str">
        <f t="shared" si="25"/>
        <v>Databáze H11</v>
      </c>
      <c r="L944" s="3" t="s">
        <v>1280</v>
      </c>
      <c r="M944" s="3" t="s">
        <v>7513</v>
      </c>
      <c r="N944" s="20" t="s">
        <v>7776</v>
      </c>
      <c r="O944" s="3" t="s">
        <v>8569</v>
      </c>
      <c r="P944" s="18" t="str">
        <f t="shared" si="27"/>
        <v>Katalog NK</v>
      </c>
      <c r="Q944" s="18"/>
      <c r="R944" s="3" t="s">
        <v>8926</v>
      </c>
      <c r="S944" s="3" t="s">
        <v>8999</v>
      </c>
      <c r="T944" s="3" t="s">
        <v>146</v>
      </c>
      <c r="U944" s="3">
        <v>10</v>
      </c>
      <c r="V944" s="3" t="s">
        <v>26</v>
      </c>
      <c r="W944" s="3" t="s">
        <v>8980</v>
      </c>
      <c r="X944" s="3" t="s">
        <v>652</v>
      </c>
      <c r="Y944" s="3" t="s">
        <v>652</v>
      </c>
      <c r="Z944" s="3" t="s">
        <v>60</v>
      </c>
      <c r="AA944" s="3">
        <v>0</v>
      </c>
      <c r="AB944" s="3">
        <v>2009</v>
      </c>
    </row>
    <row r="945" spans="1:28" x14ac:dyDescent="0.25">
      <c r="A945">
        <v>1294</v>
      </c>
      <c r="B945" s="3" t="s">
        <v>2535</v>
      </c>
      <c r="C945" s="3" t="s">
        <v>288</v>
      </c>
      <c r="D945" s="3" t="s">
        <v>161</v>
      </c>
      <c r="E945" s="4">
        <v>0</v>
      </c>
      <c r="F945" s="4">
        <v>1</v>
      </c>
      <c r="G945" s="4">
        <v>0</v>
      </c>
      <c r="H945" s="3" t="s">
        <v>2536</v>
      </c>
      <c r="I945" s="3" t="s">
        <v>2537</v>
      </c>
      <c r="J945" s="3" t="s">
        <v>2538</v>
      </c>
      <c r="K945" s="18" t="str">
        <f t="shared" si="25"/>
        <v>Databáze H11</v>
      </c>
      <c r="L945" s="3" t="s">
        <v>1280</v>
      </c>
      <c r="M945" s="3" t="s">
        <v>7513</v>
      </c>
      <c r="N945" s="20" t="s">
        <v>7776</v>
      </c>
      <c r="O945" s="3" t="s">
        <v>8569</v>
      </c>
      <c r="P945" s="18" t="str">
        <f t="shared" si="27"/>
        <v>Katalog NK</v>
      </c>
      <c r="Q945" s="18"/>
      <c r="R945" s="3" t="s">
        <v>8926</v>
      </c>
      <c r="S945" s="3"/>
      <c r="T945" s="3" t="s">
        <v>146</v>
      </c>
      <c r="U945" s="3">
        <v>10</v>
      </c>
      <c r="V945" s="3" t="s">
        <v>293</v>
      </c>
      <c r="W945" s="3" t="s">
        <v>8980</v>
      </c>
      <c r="X945" s="3" t="s">
        <v>172</v>
      </c>
      <c r="Y945" s="3" t="s">
        <v>172</v>
      </c>
      <c r="Z945" s="3" t="s">
        <v>60</v>
      </c>
      <c r="AA945" s="3">
        <v>0</v>
      </c>
      <c r="AB945" s="3">
        <v>2009</v>
      </c>
    </row>
    <row r="946" spans="1:28" x14ac:dyDescent="0.25">
      <c r="A946">
        <v>1295</v>
      </c>
      <c r="B946" s="3" t="s">
        <v>1379</v>
      </c>
      <c r="C946" s="3" t="s">
        <v>288</v>
      </c>
      <c r="D946" s="3" t="s">
        <v>161</v>
      </c>
      <c r="E946" s="4">
        <v>0</v>
      </c>
      <c r="F946" s="4">
        <v>1</v>
      </c>
      <c r="G946" s="4">
        <v>0</v>
      </c>
      <c r="H946" s="3" t="s">
        <v>1380</v>
      </c>
      <c r="I946" s="3" t="s">
        <v>1381</v>
      </c>
      <c r="J946" s="3" t="s">
        <v>1382</v>
      </c>
      <c r="K946" s="18" t="str">
        <f t="shared" si="25"/>
        <v>Databáze H11</v>
      </c>
      <c r="L946" s="3" t="s">
        <v>1379</v>
      </c>
      <c r="M946" s="3" t="s">
        <v>7513</v>
      </c>
      <c r="N946" s="20" t="s">
        <v>7776</v>
      </c>
      <c r="O946" s="3" t="s">
        <v>8569</v>
      </c>
      <c r="P946" s="18" t="str">
        <f t="shared" si="27"/>
        <v>Katalog NK</v>
      </c>
      <c r="Q946" s="18"/>
      <c r="R946" s="3" t="s">
        <v>8926</v>
      </c>
      <c r="S946" s="3"/>
      <c r="T946" s="3" t="s">
        <v>146</v>
      </c>
      <c r="U946" s="3">
        <v>10</v>
      </c>
      <c r="V946" s="3" t="s">
        <v>293</v>
      </c>
      <c r="W946" s="3" t="s">
        <v>8980</v>
      </c>
      <c r="X946" s="3" t="s">
        <v>190</v>
      </c>
      <c r="Y946" s="3" t="s">
        <v>190</v>
      </c>
      <c r="Z946" s="3" t="s">
        <v>60</v>
      </c>
      <c r="AA946" s="3">
        <v>0</v>
      </c>
      <c r="AB946" s="3">
        <v>2009</v>
      </c>
    </row>
    <row r="947" spans="1:28" x14ac:dyDescent="0.25">
      <c r="A947">
        <v>1350</v>
      </c>
      <c r="B947" s="3" t="s">
        <v>1383</v>
      </c>
      <c r="C947" s="3" t="s">
        <v>288</v>
      </c>
      <c r="D947" s="3" t="s">
        <v>161</v>
      </c>
      <c r="E947" s="4">
        <v>0</v>
      </c>
      <c r="F947" s="4">
        <v>1</v>
      </c>
      <c r="G947" s="4">
        <v>0</v>
      </c>
      <c r="H947" s="3" t="s">
        <v>1384</v>
      </c>
      <c r="I947" s="3" t="s">
        <v>1385</v>
      </c>
      <c r="J947" s="3" t="s">
        <v>1386</v>
      </c>
      <c r="K947" s="18" t="str">
        <f t="shared" si="25"/>
        <v>Databáze H11</v>
      </c>
      <c r="L947" s="3" t="s">
        <v>1280</v>
      </c>
      <c r="M947" s="3" t="s">
        <v>7513</v>
      </c>
      <c r="N947" s="20" t="s">
        <v>7776</v>
      </c>
      <c r="O947" s="3" t="s">
        <v>8569</v>
      </c>
      <c r="P947" s="18" t="str">
        <f t="shared" si="27"/>
        <v>Katalog NK</v>
      </c>
      <c r="Q947" s="18"/>
      <c r="R947" s="3" t="s">
        <v>8926</v>
      </c>
      <c r="S947" s="3"/>
      <c r="T947" s="3" t="s">
        <v>146</v>
      </c>
      <c r="U947" s="3">
        <v>10</v>
      </c>
      <c r="V947" s="3" t="s">
        <v>293</v>
      </c>
      <c r="W947" s="3" t="s">
        <v>8980</v>
      </c>
      <c r="X947" s="3" t="s">
        <v>786</v>
      </c>
      <c r="Y947" s="3" t="s">
        <v>786</v>
      </c>
      <c r="Z947" s="3" t="s">
        <v>60</v>
      </c>
      <c r="AA947" s="3">
        <v>0</v>
      </c>
      <c r="AB947" s="3">
        <v>2009</v>
      </c>
    </row>
    <row r="948" spans="1:28" x14ac:dyDescent="0.25">
      <c r="A948">
        <v>1351</v>
      </c>
      <c r="B948" s="3" t="s">
        <v>1276</v>
      </c>
      <c r="C948" s="3" t="s">
        <v>288</v>
      </c>
      <c r="D948" s="3" t="s">
        <v>161</v>
      </c>
      <c r="E948" s="4">
        <v>0</v>
      </c>
      <c r="F948" s="4">
        <v>1</v>
      </c>
      <c r="G948" s="4">
        <v>0</v>
      </c>
      <c r="H948" s="3" t="s">
        <v>1277</v>
      </c>
      <c r="I948" s="3" t="s">
        <v>1278</v>
      </c>
      <c r="J948" s="3" t="s">
        <v>1279</v>
      </c>
      <c r="K948" s="18" t="str">
        <f t="shared" si="25"/>
        <v>Databáze H11</v>
      </c>
      <c r="L948" s="3" t="s">
        <v>1280</v>
      </c>
      <c r="M948" s="3" t="s">
        <v>7513</v>
      </c>
      <c r="N948" s="20" t="s">
        <v>7776</v>
      </c>
      <c r="O948" s="3" t="s">
        <v>8569</v>
      </c>
      <c r="P948" s="18" t="str">
        <f t="shared" si="27"/>
        <v>Katalog NK</v>
      </c>
      <c r="Q948" s="18"/>
      <c r="R948" s="3" t="s">
        <v>8926</v>
      </c>
      <c r="S948" s="3"/>
      <c r="T948" s="3" t="s">
        <v>146</v>
      </c>
      <c r="U948" s="3">
        <v>10</v>
      </c>
      <c r="V948" s="3" t="s">
        <v>293</v>
      </c>
      <c r="W948" s="3" t="s">
        <v>8980</v>
      </c>
      <c r="X948" s="3" t="s">
        <v>203</v>
      </c>
      <c r="Y948" s="3" t="s">
        <v>203</v>
      </c>
      <c r="Z948" s="3" t="s">
        <v>60</v>
      </c>
      <c r="AA948" s="3">
        <v>0</v>
      </c>
      <c r="AB948" s="3">
        <v>2009</v>
      </c>
    </row>
    <row r="949" spans="1:28" x14ac:dyDescent="0.25">
      <c r="A949">
        <v>1353</v>
      </c>
      <c r="B949" s="3" t="s">
        <v>2601</v>
      </c>
      <c r="C949" s="3" t="s">
        <v>288</v>
      </c>
      <c r="D949" s="3" t="s">
        <v>161</v>
      </c>
      <c r="E949" s="4">
        <v>0</v>
      </c>
      <c r="F949" s="4">
        <v>1</v>
      </c>
      <c r="G949" s="4">
        <v>0</v>
      </c>
      <c r="H949" s="3" t="s">
        <v>2602</v>
      </c>
      <c r="I949" s="3" t="s">
        <v>2603</v>
      </c>
      <c r="J949" s="3" t="s">
        <v>2604</v>
      </c>
      <c r="K949" s="18" t="str">
        <f t="shared" si="25"/>
        <v>Databáze H11</v>
      </c>
      <c r="L949" s="3" t="s">
        <v>2605</v>
      </c>
      <c r="M949" s="3" t="s">
        <v>7513</v>
      </c>
      <c r="N949" s="20" t="s">
        <v>7776</v>
      </c>
      <c r="O949" s="3" t="s">
        <v>8569</v>
      </c>
      <c r="P949" s="18" t="str">
        <f t="shared" si="27"/>
        <v>Katalog NK</v>
      </c>
      <c r="Q949" s="18"/>
      <c r="R949" s="3" t="s">
        <v>8926</v>
      </c>
      <c r="S949" s="3"/>
      <c r="T949" s="3" t="s">
        <v>146</v>
      </c>
      <c r="U949" s="3">
        <v>10</v>
      </c>
      <c r="V949" s="3" t="s">
        <v>293</v>
      </c>
      <c r="W949" s="3" t="s">
        <v>8980</v>
      </c>
      <c r="X949" s="3" t="s">
        <v>802</v>
      </c>
      <c r="Y949" s="3" t="s">
        <v>802</v>
      </c>
      <c r="Z949" s="3" t="s">
        <v>60</v>
      </c>
      <c r="AA949" s="3">
        <v>0</v>
      </c>
      <c r="AB949" s="3">
        <v>2009</v>
      </c>
    </row>
    <row r="950" spans="1:28" x14ac:dyDescent="0.25">
      <c r="A950">
        <v>1389</v>
      </c>
      <c r="B950" s="3" t="s">
        <v>1969</v>
      </c>
      <c r="C950" s="3" t="s">
        <v>288</v>
      </c>
      <c r="D950" s="3" t="s">
        <v>161</v>
      </c>
      <c r="E950" s="4">
        <v>0</v>
      </c>
      <c r="F950" s="4">
        <v>1</v>
      </c>
      <c r="G950" s="4">
        <v>0</v>
      </c>
      <c r="H950" s="3" t="s">
        <v>1970</v>
      </c>
      <c r="I950" s="3" t="s">
        <v>1971</v>
      </c>
      <c r="J950" s="3" t="s">
        <v>1972</v>
      </c>
      <c r="K950" s="18" t="str">
        <f t="shared" si="25"/>
        <v>Databáze H11</v>
      </c>
      <c r="L950" s="3" t="s">
        <v>1280</v>
      </c>
      <c r="M950" s="3" t="s">
        <v>7513</v>
      </c>
      <c r="N950" s="20" t="s">
        <v>7776</v>
      </c>
      <c r="O950" s="3" t="s">
        <v>8569</v>
      </c>
      <c r="P950" s="18" t="str">
        <f t="shared" si="27"/>
        <v>Katalog NK</v>
      </c>
      <c r="Q950" s="18"/>
      <c r="R950" s="3" t="s">
        <v>8926</v>
      </c>
      <c r="S950" s="3"/>
      <c r="T950" s="3" t="s">
        <v>146</v>
      </c>
      <c r="U950" s="3">
        <v>10</v>
      </c>
      <c r="V950" s="3" t="s">
        <v>293</v>
      </c>
      <c r="W950" s="3" t="s">
        <v>8980</v>
      </c>
      <c r="X950" s="3" t="s">
        <v>1973</v>
      </c>
      <c r="Y950" s="3" t="s">
        <v>1973</v>
      </c>
      <c r="Z950" s="3" t="s">
        <v>60</v>
      </c>
      <c r="AA950" s="3">
        <v>0</v>
      </c>
      <c r="AB950" s="3">
        <v>2009</v>
      </c>
    </row>
    <row r="951" spans="1:28" x14ac:dyDescent="0.25">
      <c r="A951">
        <v>73</v>
      </c>
      <c r="B951" s="3" t="s">
        <v>3777</v>
      </c>
      <c r="C951" s="3" t="s">
        <v>127</v>
      </c>
      <c r="D951" s="3" t="s">
        <v>20</v>
      </c>
      <c r="E951" s="4">
        <v>47.302</v>
      </c>
      <c r="F951" s="4">
        <v>1</v>
      </c>
      <c r="G951" s="4">
        <v>47.302</v>
      </c>
      <c r="H951" s="3" t="s">
        <v>3778</v>
      </c>
      <c r="I951" s="3" t="s">
        <v>3779</v>
      </c>
      <c r="J951" s="3" t="s">
        <v>3780</v>
      </c>
      <c r="K951" s="18" t="str">
        <f t="shared" si="25"/>
        <v>Databáze H11</v>
      </c>
      <c r="L951" s="3" t="s">
        <v>3777</v>
      </c>
      <c r="M951" s="3" t="s">
        <v>7513</v>
      </c>
      <c r="N951" s="20" t="s">
        <v>7544</v>
      </c>
      <c r="O951" s="3" t="s">
        <v>8568</v>
      </c>
      <c r="P951" s="18" t="str">
        <f t="shared" si="27"/>
        <v>Katalog NK</v>
      </c>
      <c r="Q951" s="18"/>
      <c r="R951" s="3" t="s">
        <v>8921</v>
      </c>
      <c r="S951" s="3" t="s">
        <v>8999</v>
      </c>
      <c r="T951" s="3" t="s">
        <v>89</v>
      </c>
      <c r="U951" s="3">
        <v>1</v>
      </c>
      <c r="V951" s="3" t="s">
        <v>26</v>
      </c>
      <c r="W951" s="3" t="s">
        <v>8980</v>
      </c>
      <c r="X951" s="3" t="s">
        <v>615</v>
      </c>
      <c r="Y951" s="3" t="s">
        <v>615</v>
      </c>
      <c r="Z951" s="3" t="s">
        <v>1124</v>
      </c>
      <c r="AA951" s="3">
        <v>0</v>
      </c>
      <c r="AB951" s="3">
        <v>2008</v>
      </c>
    </row>
    <row r="952" spans="1:28" x14ac:dyDescent="0.25">
      <c r="A952">
        <v>131</v>
      </c>
      <c r="B952" s="3" t="s">
        <v>2220</v>
      </c>
      <c r="C952" s="3" t="s">
        <v>19</v>
      </c>
      <c r="D952" s="3" t="s">
        <v>20</v>
      </c>
      <c r="E952" s="4">
        <v>47.302</v>
      </c>
      <c r="F952" s="4">
        <v>0.22</v>
      </c>
      <c r="G952" s="4">
        <v>10.391999999999999</v>
      </c>
      <c r="H952" s="3" t="s">
        <v>2221</v>
      </c>
      <c r="I952" s="3" t="s">
        <v>2222</v>
      </c>
      <c r="J952" s="3" t="s">
        <v>2223</v>
      </c>
      <c r="K952" s="18" t="str">
        <f t="shared" si="25"/>
        <v>Databáze H11</v>
      </c>
      <c r="L952" s="3" t="s">
        <v>1212</v>
      </c>
      <c r="M952" s="3" t="s">
        <v>7512</v>
      </c>
      <c r="N952" s="20" t="s">
        <v>7707</v>
      </c>
      <c r="O952" s="3" t="s">
        <v>8567</v>
      </c>
      <c r="P952" s="18" t="str">
        <f t="shared" si="27"/>
        <v>Katalog NK</v>
      </c>
      <c r="Q952" s="3" t="s">
        <v>9167</v>
      </c>
      <c r="R952" s="49" t="s">
        <v>8938</v>
      </c>
      <c r="S952" s="3" t="s">
        <v>8999</v>
      </c>
      <c r="T952" s="3" t="s">
        <v>56</v>
      </c>
      <c r="U952" s="3">
        <v>1</v>
      </c>
      <c r="V952" s="3" t="s">
        <v>1213</v>
      </c>
      <c r="W952" s="3" t="s">
        <v>8980</v>
      </c>
      <c r="X952" s="3" t="s">
        <v>527</v>
      </c>
      <c r="Y952" s="3" t="s">
        <v>528</v>
      </c>
      <c r="Z952" s="3" t="s">
        <v>40</v>
      </c>
      <c r="AA952" s="3">
        <v>0</v>
      </c>
      <c r="AB952" s="3">
        <v>2009</v>
      </c>
    </row>
    <row r="953" spans="1:28" x14ac:dyDescent="0.25">
      <c r="A953">
        <v>160</v>
      </c>
      <c r="B953" s="3" t="s">
        <v>1468</v>
      </c>
      <c r="C953" s="3" t="s">
        <v>19</v>
      </c>
      <c r="D953" s="3" t="s">
        <v>20</v>
      </c>
      <c r="E953" s="4">
        <v>47.302</v>
      </c>
      <c r="F953" s="4">
        <v>0.106</v>
      </c>
      <c r="G953" s="4">
        <v>5.0170000000000003</v>
      </c>
      <c r="H953" s="3" t="s">
        <v>1469</v>
      </c>
      <c r="I953" s="3" t="s">
        <v>1470</v>
      </c>
      <c r="J953" s="3" t="s">
        <v>1471</v>
      </c>
      <c r="K953" s="18" t="str">
        <f t="shared" si="25"/>
        <v>Databáze H11</v>
      </c>
      <c r="L953" s="3" t="s">
        <v>1212</v>
      </c>
      <c r="M953" s="3" t="s">
        <v>7512</v>
      </c>
      <c r="N953" s="20" t="s">
        <v>7707</v>
      </c>
      <c r="O953" s="3" t="s">
        <v>8567</v>
      </c>
      <c r="P953" s="18" t="str">
        <f t="shared" si="27"/>
        <v>Katalog NK</v>
      </c>
      <c r="Q953" s="3" t="s">
        <v>9167</v>
      </c>
      <c r="R953" s="49" t="s">
        <v>8938</v>
      </c>
      <c r="S953" s="3" t="s">
        <v>8999</v>
      </c>
      <c r="T953" s="3" t="s">
        <v>56</v>
      </c>
      <c r="U953" s="3">
        <v>1</v>
      </c>
      <c r="V953" s="3" t="s">
        <v>1213</v>
      </c>
      <c r="W953" s="3" t="s">
        <v>8980</v>
      </c>
      <c r="X953" s="3" t="s">
        <v>90</v>
      </c>
      <c r="Y953" s="3" t="s">
        <v>90</v>
      </c>
      <c r="Z953" s="3" t="s">
        <v>40</v>
      </c>
      <c r="AA953" s="3">
        <v>0</v>
      </c>
      <c r="AB953" s="3">
        <v>2009</v>
      </c>
    </row>
    <row r="954" spans="1:28" x14ac:dyDescent="0.25">
      <c r="A954">
        <v>170</v>
      </c>
      <c r="B954" s="3" t="s">
        <v>1764</v>
      </c>
      <c r="C954" s="3" t="s">
        <v>19</v>
      </c>
      <c r="D954" s="3" t="s">
        <v>20</v>
      </c>
      <c r="E954" s="4">
        <v>47.302</v>
      </c>
      <c r="F954" s="4">
        <v>9.8000000000000004E-2</v>
      </c>
      <c r="G954" s="4">
        <v>4.6589999999999998</v>
      </c>
      <c r="H954" s="3" t="s">
        <v>1765</v>
      </c>
      <c r="I954" s="3" t="s">
        <v>1766</v>
      </c>
      <c r="J954" s="3" t="s">
        <v>1767</v>
      </c>
      <c r="K954" s="18" t="str">
        <f t="shared" si="25"/>
        <v>Databáze H11</v>
      </c>
      <c r="L954" s="3" t="s">
        <v>1212</v>
      </c>
      <c r="M954" s="3" t="s">
        <v>7512</v>
      </c>
      <c r="N954" s="20" t="s">
        <v>7707</v>
      </c>
      <c r="O954" s="3" t="s">
        <v>8567</v>
      </c>
      <c r="P954" s="18" t="str">
        <f t="shared" si="27"/>
        <v>Katalog NK</v>
      </c>
      <c r="Q954" s="3" t="s">
        <v>9167</v>
      </c>
      <c r="R954" s="49" t="s">
        <v>8938</v>
      </c>
      <c r="S954" s="3" t="s">
        <v>8999</v>
      </c>
      <c r="T954" s="3" t="s">
        <v>56</v>
      </c>
      <c r="U954" s="3">
        <v>1</v>
      </c>
      <c r="V954" s="3" t="s">
        <v>1213</v>
      </c>
      <c r="W954" s="3" t="s">
        <v>8980</v>
      </c>
      <c r="X954" s="3" t="s">
        <v>957</v>
      </c>
      <c r="Y954" s="3" t="s">
        <v>957</v>
      </c>
      <c r="Z954" s="3" t="s">
        <v>40</v>
      </c>
      <c r="AA954" s="3">
        <v>0</v>
      </c>
      <c r="AB954" s="3">
        <v>2009</v>
      </c>
    </row>
    <row r="955" spans="1:28" x14ac:dyDescent="0.25">
      <c r="A955">
        <v>177</v>
      </c>
      <c r="B955" s="3" t="s">
        <v>1208</v>
      </c>
      <c r="C955" s="3" t="s">
        <v>19</v>
      </c>
      <c r="D955" s="3" t="s">
        <v>20</v>
      </c>
      <c r="E955" s="4">
        <v>47.302</v>
      </c>
      <c r="F955" s="4">
        <v>7.5999999999999998E-2</v>
      </c>
      <c r="G955" s="4">
        <v>3.5830000000000002</v>
      </c>
      <c r="H955" s="3" t="s">
        <v>1209</v>
      </c>
      <c r="I955" s="3" t="s">
        <v>1210</v>
      </c>
      <c r="J955" s="3" t="s">
        <v>1211</v>
      </c>
      <c r="K955" s="18" t="str">
        <f t="shared" si="25"/>
        <v>Databáze H11</v>
      </c>
      <c r="L955" s="3" t="s">
        <v>1212</v>
      </c>
      <c r="M955" s="3" t="s">
        <v>7512</v>
      </c>
      <c r="N955" s="20" t="s">
        <v>7707</v>
      </c>
      <c r="O955" s="3" t="s">
        <v>8567</v>
      </c>
      <c r="P955" s="18" t="str">
        <f t="shared" si="27"/>
        <v>Katalog NK</v>
      </c>
      <c r="Q955" s="3" t="s">
        <v>9167</v>
      </c>
      <c r="R955" s="49" t="s">
        <v>8938</v>
      </c>
      <c r="S955" s="3" t="s">
        <v>8999</v>
      </c>
      <c r="T955" s="3" t="s">
        <v>56</v>
      </c>
      <c r="U955" s="3">
        <v>1</v>
      </c>
      <c r="V955" s="3" t="s">
        <v>1213</v>
      </c>
      <c r="W955" s="3" t="s">
        <v>8980</v>
      </c>
      <c r="X955" s="3" t="s">
        <v>1214</v>
      </c>
      <c r="Y955" s="3" t="s">
        <v>1214</v>
      </c>
      <c r="Z955" s="3" t="s">
        <v>40</v>
      </c>
      <c r="AA955" s="3">
        <v>0</v>
      </c>
      <c r="AB955" s="3">
        <v>2009</v>
      </c>
    </row>
    <row r="956" spans="1:28" x14ac:dyDescent="0.25">
      <c r="A956">
        <v>1296</v>
      </c>
      <c r="B956" s="3" t="s">
        <v>1631</v>
      </c>
      <c r="C956" s="3" t="s">
        <v>288</v>
      </c>
      <c r="D956" s="3" t="s">
        <v>161</v>
      </c>
      <c r="E956" s="4">
        <v>0</v>
      </c>
      <c r="F956" s="4">
        <v>0.5</v>
      </c>
      <c r="G956" s="4">
        <v>0</v>
      </c>
      <c r="H956" s="3" t="s">
        <v>1632</v>
      </c>
      <c r="I956" s="3" t="s">
        <v>1633</v>
      </c>
      <c r="J956" s="3" t="s">
        <v>1634</v>
      </c>
      <c r="K956" s="18" t="str">
        <f t="shared" si="25"/>
        <v>Databáze H11</v>
      </c>
      <c r="L956" s="3" t="s">
        <v>1198</v>
      </c>
      <c r="M956" s="3" t="s">
        <v>7513</v>
      </c>
      <c r="N956" s="20" t="s">
        <v>8088</v>
      </c>
      <c r="O956" s="3" t="s">
        <v>8566</v>
      </c>
      <c r="P956" s="18" t="str">
        <f t="shared" si="27"/>
        <v>Katalog NK</v>
      </c>
      <c r="Q956" s="3" t="s">
        <v>9167</v>
      </c>
      <c r="R956" s="3" t="s">
        <v>8938</v>
      </c>
      <c r="S956" s="3"/>
      <c r="T956" s="3" t="s">
        <v>146</v>
      </c>
      <c r="U956" s="3">
        <v>10</v>
      </c>
      <c r="V956" s="3" t="s">
        <v>293</v>
      </c>
      <c r="W956" s="3" t="s">
        <v>8980</v>
      </c>
      <c r="X956" s="3" t="s">
        <v>190</v>
      </c>
      <c r="Y956" s="3" t="s">
        <v>190</v>
      </c>
      <c r="Z956" s="3" t="s">
        <v>60</v>
      </c>
      <c r="AA956" s="3">
        <v>0</v>
      </c>
      <c r="AB956" s="3">
        <v>2009</v>
      </c>
    </row>
    <row r="957" spans="1:28" x14ac:dyDescent="0.25">
      <c r="A957">
        <v>1339</v>
      </c>
      <c r="B957" s="3" t="s">
        <v>1194</v>
      </c>
      <c r="C957" s="3" t="s">
        <v>288</v>
      </c>
      <c r="D957" s="3" t="s">
        <v>161</v>
      </c>
      <c r="E957" s="4">
        <v>0</v>
      </c>
      <c r="F957" s="4">
        <v>1</v>
      </c>
      <c r="G957" s="4">
        <v>0</v>
      </c>
      <c r="H957" s="3" t="s">
        <v>1195</v>
      </c>
      <c r="I957" s="3" t="s">
        <v>1196</v>
      </c>
      <c r="J957" s="3" t="s">
        <v>1197</v>
      </c>
      <c r="K957" s="18" t="str">
        <f t="shared" si="25"/>
        <v>Databáze H11</v>
      </c>
      <c r="L957" s="3" t="s">
        <v>1198</v>
      </c>
      <c r="M957" s="3" t="s">
        <v>7513</v>
      </c>
      <c r="N957" s="20" t="s">
        <v>8088</v>
      </c>
      <c r="O957" s="3" t="s">
        <v>8566</v>
      </c>
      <c r="P957" s="18" t="str">
        <f t="shared" si="27"/>
        <v>Katalog NK</v>
      </c>
      <c r="Q957" s="3" t="s">
        <v>9167</v>
      </c>
      <c r="R957" s="3" t="s">
        <v>8938</v>
      </c>
      <c r="S957" s="3"/>
      <c r="T957" s="3" t="s">
        <v>146</v>
      </c>
      <c r="U957" s="3">
        <v>10</v>
      </c>
      <c r="V957" s="3" t="s">
        <v>293</v>
      </c>
      <c r="W957" s="3" t="s">
        <v>8980</v>
      </c>
      <c r="X957" s="3" t="s">
        <v>1199</v>
      </c>
      <c r="Y957" s="3" t="s">
        <v>1199</v>
      </c>
      <c r="Z957" s="3" t="s">
        <v>60</v>
      </c>
      <c r="AA957" s="3">
        <v>0</v>
      </c>
      <c r="AB957" s="3">
        <v>2009</v>
      </c>
    </row>
    <row r="958" spans="1:28" x14ac:dyDescent="0.25">
      <c r="A958">
        <v>1354</v>
      </c>
      <c r="B958" s="3" t="s">
        <v>2237</v>
      </c>
      <c r="C958" s="3" t="s">
        <v>288</v>
      </c>
      <c r="D958" s="3" t="s">
        <v>161</v>
      </c>
      <c r="E958" s="4">
        <v>0</v>
      </c>
      <c r="F958" s="4">
        <v>1</v>
      </c>
      <c r="G958" s="4">
        <v>0</v>
      </c>
      <c r="H958" s="3" t="s">
        <v>2238</v>
      </c>
      <c r="I958" s="3" t="s">
        <v>2239</v>
      </c>
      <c r="J958" s="3" t="s">
        <v>2240</v>
      </c>
      <c r="K958" s="18" t="str">
        <f t="shared" si="25"/>
        <v>Databáze H11</v>
      </c>
      <c r="L958" s="3" t="s">
        <v>1198</v>
      </c>
      <c r="M958" s="3" t="s">
        <v>7513</v>
      </c>
      <c r="N958" s="20" t="s">
        <v>8088</v>
      </c>
      <c r="O958" s="3" t="s">
        <v>8566</v>
      </c>
      <c r="P958" s="18" t="str">
        <f t="shared" si="27"/>
        <v>Katalog NK</v>
      </c>
      <c r="Q958" s="3" t="s">
        <v>9167</v>
      </c>
      <c r="R958" s="3" t="s">
        <v>8938</v>
      </c>
      <c r="S958" s="3"/>
      <c r="T958" s="3" t="s">
        <v>146</v>
      </c>
      <c r="U958" s="3">
        <v>10</v>
      </c>
      <c r="V958" s="3" t="s">
        <v>293</v>
      </c>
      <c r="W958" s="3" t="s">
        <v>8980</v>
      </c>
      <c r="X958" s="3" t="s">
        <v>172</v>
      </c>
      <c r="Y958" s="3" t="s">
        <v>172</v>
      </c>
      <c r="Z958" s="3" t="s">
        <v>60</v>
      </c>
      <c r="AA958" s="3">
        <v>0</v>
      </c>
      <c r="AB958" s="3">
        <v>2009</v>
      </c>
    </row>
    <row r="959" spans="1:28" x14ac:dyDescent="0.25">
      <c r="A959">
        <v>1355</v>
      </c>
      <c r="B959" s="3" t="s">
        <v>1846</v>
      </c>
      <c r="C959" s="3" t="s">
        <v>288</v>
      </c>
      <c r="D959" s="3" t="s">
        <v>161</v>
      </c>
      <c r="E959" s="4">
        <v>0</v>
      </c>
      <c r="F959" s="4">
        <v>1</v>
      </c>
      <c r="G959" s="4">
        <v>0</v>
      </c>
      <c r="H959" s="3" t="s">
        <v>1847</v>
      </c>
      <c r="I959" s="3" t="s">
        <v>1848</v>
      </c>
      <c r="J959" s="3" t="s">
        <v>1849</v>
      </c>
      <c r="K959" s="18" t="str">
        <f t="shared" si="25"/>
        <v>Databáze H11</v>
      </c>
      <c r="L959" s="3" t="s">
        <v>1198</v>
      </c>
      <c r="M959" s="3" t="s">
        <v>7513</v>
      </c>
      <c r="N959" s="20" t="s">
        <v>8088</v>
      </c>
      <c r="O959" s="3" t="s">
        <v>8566</v>
      </c>
      <c r="P959" s="18" t="str">
        <f t="shared" si="27"/>
        <v>Katalog NK</v>
      </c>
      <c r="Q959" s="3" t="s">
        <v>9167</v>
      </c>
      <c r="R959" s="3" t="s">
        <v>8938</v>
      </c>
      <c r="S959" s="3"/>
      <c r="T959" s="3" t="s">
        <v>146</v>
      </c>
      <c r="U959" s="3">
        <v>10</v>
      </c>
      <c r="V959" s="3" t="s">
        <v>293</v>
      </c>
      <c r="W959" s="3" t="s">
        <v>8980</v>
      </c>
      <c r="X959" s="3" t="s">
        <v>786</v>
      </c>
      <c r="Y959" s="3" t="s">
        <v>786</v>
      </c>
      <c r="Z959" s="3" t="s">
        <v>60</v>
      </c>
      <c r="AA959" s="3">
        <v>0</v>
      </c>
      <c r="AB959" s="3">
        <v>2009</v>
      </c>
    </row>
    <row r="960" spans="1:28" x14ac:dyDescent="0.25">
      <c r="A960">
        <v>1390</v>
      </c>
      <c r="B960" s="3" t="s">
        <v>2224</v>
      </c>
      <c r="C960" s="3" t="s">
        <v>288</v>
      </c>
      <c r="D960" s="3" t="s">
        <v>161</v>
      </c>
      <c r="E960" s="4">
        <v>0</v>
      </c>
      <c r="F960" s="4">
        <v>1</v>
      </c>
      <c r="G960" s="4">
        <v>0</v>
      </c>
      <c r="H960" s="3" t="s">
        <v>2225</v>
      </c>
      <c r="I960" s="3" t="s">
        <v>2226</v>
      </c>
      <c r="J960" s="3" t="s">
        <v>2227</v>
      </c>
      <c r="K960" s="18" t="str">
        <f t="shared" si="25"/>
        <v>Databáze H11</v>
      </c>
      <c r="L960" s="3" t="s">
        <v>1198</v>
      </c>
      <c r="M960" s="3" t="s">
        <v>7513</v>
      </c>
      <c r="N960" s="20" t="s">
        <v>8088</v>
      </c>
      <c r="O960" s="3" t="s">
        <v>8566</v>
      </c>
      <c r="P960" s="18" t="str">
        <f t="shared" si="27"/>
        <v>Katalog NK</v>
      </c>
      <c r="Q960" s="3" t="s">
        <v>9167</v>
      </c>
      <c r="R960" s="3" t="s">
        <v>8938</v>
      </c>
      <c r="S960" s="3"/>
      <c r="T960" s="3" t="s">
        <v>146</v>
      </c>
      <c r="U960" s="3">
        <v>10</v>
      </c>
      <c r="V960" s="3" t="s">
        <v>293</v>
      </c>
      <c r="W960" s="3" t="s">
        <v>8980</v>
      </c>
      <c r="X960" s="3" t="s">
        <v>1973</v>
      </c>
      <c r="Y960" s="3" t="s">
        <v>1973</v>
      </c>
      <c r="Z960" s="3" t="s">
        <v>60</v>
      </c>
      <c r="AA960" s="3">
        <v>0</v>
      </c>
      <c r="AB960" s="3">
        <v>2009</v>
      </c>
    </row>
    <row r="961" spans="1:28" x14ac:dyDescent="0.25">
      <c r="A961">
        <v>285</v>
      </c>
      <c r="B961" s="3" t="s">
        <v>2339</v>
      </c>
      <c r="C961" s="3" t="s">
        <v>127</v>
      </c>
      <c r="D961" s="3" t="s">
        <v>20</v>
      </c>
      <c r="E961" s="4">
        <v>46.579000000000001</v>
      </c>
      <c r="F961" s="4">
        <v>0.5</v>
      </c>
      <c r="G961" s="4">
        <v>23.289000000000001</v>
      </c>
      <c r="H961" s="3" t="s">
        <v>2340</v>
      </c>
      <c r="I961" s="3" t="s">
        <v>2341</v>
      </c>
      <c r="J961" s="3" t="s">
        <v>2342</v>
      </c>
      <c r="K961" s="18" t="str">
        <f t="shared" si="25"/>
        <v>Databáze H11</v>
      </c>
      <c r="L961" s="3" t="s">
        <v>2339</v>
      </c>
      <c r="M961" s="3" t="s">
        <v>7513</v>
      </c>
      <c r="N961" s="20" t="s">
        <v>7614</v>
      </c>
      <c r="O961" s="3" t="s">
        <v>8565</v>
      </c>
      <c r="P961" s="18" t="str">
        <f t="shared" si="27"/>
        <v>Katalog NK</v>
      </c>
      <c r="Q961" s="3" t="s">
        <v>9167</v>
      </c>
      <c r="R961" s="49" t="s">
        <v>8935</v>
      </c>
      <c r="S961" s="3" t="s">
        <v>8999</v>
      </c>
      <c r="T961" s="3" t="s">
        <v>146</v>
      </c>
      <c r="U961" s="3">
        <v>10</v>
      </c>
      <c r="V961" s="3" t="s">
        <v>26</v>
      </c>
      <c r="W961" s="3" t="s">
        <v>8980</v>
      </c>
      <c r="X961" s="3" t="s">
        <v>190</v>
      </c>
      <c r="Y961" s="3" t="s">
        <v>190</v>
      </c>
      <c r="Z961" s="3" t="s">
        <v>60</v>
      </c>
      <c r="AA961" s="3">
        <v>0</v>
      </c>
      <c r="AB961" s="3">
        <v>2009</v>
      </c>
    </row>
    <row r="962" spans="1:28" x14ac:dyDescent="0.25">
      <c r="A962">
        <v>305</v>
      </c>
      <c r="B962" s="3" t="s">
        <v>1591</v>
      </c>
      <c r="C962" s="3" t="s">
        <v>127</v>
      </c>
      <c r="D962" s="3" t="s">
        <v>20</v>
      </c>
      <c r="E962" s="4">
        <v>46.579000000000001</v>
      </c>
      <c r="F962" s="4">
        <v>0.5</v>
      </c>
      <c r="G962" s="4">
        <v>23.289000000000001</v>
      </c>
      <c r="H962" s="3" t="s">
        <v>1592</v>
      </c>
      <c r="I962" s="3" t="s">
        <v>1593</v>
      </c>
      <c r="J962" s="3" t="s">
        <v>1594</v>
      </c>
      <c r="K962" s="18" t="str">
        <f t="shared" si="25"/>
        <v>Databáze H11</v>
      </c>
      <c r="L962" s="3" t="s">
        <v>1591</v>
      </c>
      <c r="M962" s="3" t="s">
        <v>7513</v>
      </c>
      <c r="N962" s="20" t="s">
        <v>7621</v>
      </c>
      <c r="O962" s="3" t="s">
        <v>8564</v>
      </c>
      <c r="P962" s="18" t="str">
        <f t="shared" si="27"/>
        <v>Katalog NK</v>
      </c>
      <c r="Q962" s="18"/>
      <c r="R962" s="3" t="s">
        <v>8931</v>
      </c>
      <c r="S962" s="3" t="s">
        <v>8999</v>
      </c>
      <c r="T962" s="3" t="s">
        <v>146</v>
      </c>
      <c r="U962" s="3">
        <v>10</v>
      </c>
      <c r="V962" s="3" t="s">
        <v>26</v>
      </c>
      <c r="W962" s="3" t="s">
        <v>8980</v>
      </c>
      <c r="X962" s="3" t="s">
        <v>190</v>
      </c>
      <c r="Y962" s="3" t="s">
        <v>190</v>
      </c>
      <c r="Z962" s="3" t="s">
        <v>60</v>
      </c>
      <c r="AA962" s="3">
        <v>0</v>
      </c>
      <c r="AB962" s="3">
        <v>2009</v>
      </c>
    </row>
    <row r="963" spans="1:28" x14ac:dyDescent="0.25">
      <c r="A963">
        <v>645</v>
      </c>
      <c r="B963" s="3" t="s">
        <v>1804</v>
      </c>
      <c r="C963" s="3" t="s">
        <v>288</v>
      </c>
      <c r="D963" s="3" t="s">
        <v>288</v>
      </c>
      <c r="E963" s="4">
        <v>9.4600000000000009</v>
      </c>
      <c r="F963" s="4">
        <v>1</v>
      </c>
      <c r="G963" s="4">
        <v>9.4600000000000009</v>
      </c>
      <c r="H963" s="3" t="s">
        <v>1805</v>
      </c>
      <c r="I963" s="3" t="s">
        <v>1806</v>
      </c>
      <c r="J963" s="3" t="s">
        <v>1807</v>
      </c>
      <c r="K963" s="18" t="str">
        <f t="shared" ref="K963:K1026" si="28">HYPERLINK(J963,"Databáze H11")</f>
        <v>Databáze H11</v>
      </c>
      <c r="L963" s="3" t="s">
        <v>1467</v>
      </c>
      <c r="M963" s="3" t="s">
        <v>7512</v>
      </c>
      <c r="N963" s="20" t="s">
        <v>7838</v>
      </c>
      <c r="O963" s="3" t="s">
        <v>8563</v>
      </c>
      <c r="P963" s="18" t="str">
        <f t="shared" si="27"/>
        <v>Katalog NK</v>
      </c>
      <c r="Q963" s="18"/>
      <c r="R963" s="3"/>
      <c r="S963" s="3"/>
      <c r="T963" s="3" t="s">
        <v>89</v>
      </c>
      <c r="U963" s="3">
        <v>1</v>
      </c>
      <c r="V963" s="3" t="s">
        <v>411</v>
      </c>
      <c r="W963" s="3" t="s">
        <v>8980</v>
      </c>
      <c r="X963" s="3" t="s">
        <v>920</v>
      </c>
      <c r="Y963" s="3" t="s">
        <v>920</v>
      </c>
      <c r="Z963" s="3" t="s">
        <v>40</v>
      </c>
      <c r="AA963" s="3">
        <v>0</v>
      </c>
      <c r="AB963" s="3">
        <v>2009</v>
      </c>
    </row>
    <row r="964" spans="1:28" hidden="1" x14ac:dyDescent="0.25">
      <c r="A964">
        <v>754</v>
      </c>
      <c r="B964" s="3" t="s">
        <v>6202</v>
      </c>
      <c r="C964" s="3" t="s">
        <v>288</v>
      </c>
      <c r="D964" s="3" t="s">
        <v>161</v>
      </c>
      <c r="E964" s="4">
        <v>0</v>
      </c>
      <c r="F964" s="4">
        <v>1</v>
      </c>
      <c r="G964" s="4">
        <v>0</v>
      </c>
      <c r="H964" s="3" t="s">
        <v>6203</v>
      </c>
      <c r="I964" s="3" t="s">
        <v>6204</v>
      </c>
      <c r="J964" s="3" t="s">
        <v>6205</v>
      </c>
      <c r="K964" s="18" t="str">
        <f t="shared" si="28"/>
        <v>Databáze H11</v>
      </c>
      <c r="L964" s="3" t="s">
        <v>6206</v>
      </c>
      <c r="M964" s="3" t="s">
        <v>7512</v>
      </c>
      <c r="N964" s="20" t="s">
        <v>7866</v>
      </c>
      <c r="O964" s="3" t="s">
        <v>8366</v>
      </c>
      <c r="P964" s="18" t="str">
        <f t="shared" si="27"/>
        <v>Katalog NK</v>
      </c>
      <c r="Q964" s="18"/>
      <c r="R964" s="3"/>
      <c r="S964" s="3"/>
      <c r="T964" s="3" t="s">
        <v>89</v>
      </c>
      <c r="U964" s="3">
        <v>1</v>
      </c>
      <c r="V964" s="3" t="s">
        <v>293</v>
      </c>
      <c r="W964" s="3" t="s">
        <v>8980</v>
      </c>
      <c r="X964" s="3" t="s">
        <v>2318</v>
      </c>
      <c r="Y964" s="3" t="s">
        <v>6207</v>
      </c>
      <c r="Z964" s="3" t="s">
        <v>716</v>
      </c>
      <c r="AA964" s="3">
        <v>0</v>
      </c>
      <c r="AB964" s="3">
        <v>2006</v>
      </c>
    </row>
    <row r="965" spans="1:28" x14ac:dyDescent="0.25">
      <c r="A965">
        <v>646</v>
      </c>
      <c r="B965" s="3" t="s">
        <v>1463</v>
      </c>
      <c r="C965" s="3" t="s">
        <v>288</v>
      </c>
      <c r="D965" s="3" t="s">
        <v>288</v>
      </c>
      <c r="E965" s="4">
        <v>9.4600000000000009</v>
      </c>
      <c r="F965" s="4">
        <v>1</v>
      </c>
      <c r="G965" s="4">
        <v>9.4600000000000009</v>
      </c>
      <c r="H965" s="3" t="s">
        <v>1464</v>
      </c>
      <c r="I965" s="3" t="s">
        <v>1465</v>
      </c>
      <c r="J965" s="3" t="s">
        <v>1466</v>
      </c>
      <c r="K965" s="18" t="str">
        <f t="shared" si="28"/>
        <v>Databáze H11</v>
      </c>
      <c r="L965" s="3" t="s">
        <v>1467</v>
      </c>
      <c r="M965" s="3" t="s">
        <v>7512</v>
      </c>
      <c r="N965" s="20" t="s">
        <v>7838</v>
      </c>
      <c r="O965" s="3" t="s">
        <v>8563</v>
      </c>
      <c r="P965" s="18" t="str">
        <f t="shared" si="27"/>
        <v>Katalog NK</v>
      </c>
      <c r="Q965" s="18"/>
      <c r="R965" s="3"/>
      <c r="S965" s="3"/>
      <c r="T965" s="3" t="s">
        <v>89</v>
      </c>
      <c r="U965" s="3">
        <v>1</v>
      </c>
      <c r="V965" s="3" t="s">
        <v>411</v>
      </c>
      <c r="W965" s="3" t="s">
        <v>8980</v>
      </c>
      <c r="X965" s="3" t="s">
        <v>920</v>
      </c>
      <c r="Y965" s="3" t="s">
        <v>920</v>
      </c>
      <c r="Z965" s="3" t="s">
        <v>40</v>
      </c>
      <c r="AA965" s="3">
        <v>0</v>
      </c>
      <c r="AB965" s="3">
        <v>2009</v>
      </c>
    </row>
    <row r="966" spans="1:28" x14ac:dyDescent="0.25">
      <c r="A966">
        <v>647</v>
      </c>
      <c r="B966" s="3" t="s">
        <v>1425</v>
      </c>
      <c r="C966" s="3" t="s">
        <v>288</v>
      </c>
      <c r="D966" s="3" t="s">
        <v>288</v>
      </c>
      <c r="E966" s="4">
        <v>9.4600000000000009</v>
      </c>
      <c r="F966" s="4">
        <v>1</v>
      </c>
      <c r="G966" s="4">
        <v>9.4600000000000009</v>
      </c>
      <c r="H966" s="3" t="s">
        <v>1426</v>
      </c>
      <c r="I966" s="3" t="s">
        <v>1427</v>
      </c>
      <c r="J966" s="3" t="s">
        <v>1428</v>
      </c>
      <c r="K966" s="18" t="str">
        <f t="shared" si="28"/>
        <v>Databáze H11</v>
      </c>
      <c r="L966" s="3" t="s">
        <v>1429</v>
      </c>
      <c r="M966" s="3" t="s">
        <v>7512</v>
      </c>
      <c r="N966" s="20" t="s">
        <v>7838</v>
      </c>
      <c r="O966" s="3" t="s">
        <v>8563</v>
      </c>
      <c r="P966" s="18" t="str">
        <f t="shared" si="27"/>
        <v>Katalog NK</v>
      </c>
      <c r="Q966" s="18"/>
      <c r="R966" s="3"/>
      <c r="S966" s="3"/>
      <c r="T966" s="3" t="s">
        <v>89</v>
      </c>
      <c r="U966" s="3">
        <v>1</v>
      </c>
      <c r="V966" s="3" t="s">
        <v>411</v>
      </c>
      <c r="W966" s="3" t="s">
        <v>8980</v>
      </c>
      <c r="X966" s="3" t="s">
        <v>1430</v>
      </c>
      <c r="Y966" s="3" t="s">
        <v>1431</v>
      </c>
      <c r="Z966" s="3" t="s">
        <v>40</v>
      </c>
      <c r="AA966" s="3">
        <v>0</v>
      </c>
      <c r="AB966" s="3">
        <v>2009</v>
      </c>
    </row>
    <row r="967" spans="1:28" x14ac:dyDescent="0.25">
      <c r="A967">
        <v>648</v>
      </c>
      <c r="B967" s="3" t="s">
        <v>1573</v>
      </c>
      <c r="C967" s="3" t="s">
        <v>288</v>
      </c>
      <c r="D967" s="3" t="s">
        <v>288</v>
      </c>
      <c r="E967" s="4">
        <v>9.4600000000000009</v>
      </c>
      <c r="F967" s="4">
        <v>1</v>
      </c>
      <c r="G967" s="4">
        <v>9.4600000000000009</v>
      </c>
      <c r="H967" s="3" t="s">
        <v>1574</v>
      </c>
      <c r="I967" s="3" t="s">
        <v>1575</v>
      </c>
      <c r="J967" s="3" t="s">
        <v>1576</v>
      </c>
      <c r="K967" s="18" t="str">
        <f t="shared" si="28"/>
        <v>Databáze H11</v>
      </c>
      <c r="L967" s="3" t="s">
        <v>1577</v>
      </c>
      <c r="M967" s="3" t="s">
        <v>7512</v>
      </c>
      <c r="N967" s="20" t="s">
        <v>7838</v>
      </c>
      <c r="O967" s="3" t="s">
        <v>8563</v>
      </c>
      <c r="P967" s="18" t="str">
        <f t="shared" si="27"/>
        <v>Katalog NK</v>
      </c>
      <c r="Q967" s="18"/>
      <c r="R967" s="3"/>
      <c r="S967" s="3"/>
      <c r="T967" s="3" t="s">
        <v>89</v>
      </c>
      <c r="U967" s="3">
        <v>1</v>
      </c>
      <c r="V967" s="3" t="s">
        <v>411</v>
      </c>
      <c r="W967" s="3" t="s">
        <v>8980</v>
      </c>
      <c r="X967" s="3" t="s">
        <v>1446</v>
      </c>
      <c r="Y967" s="3" t="s">
        <v>1461</v>
      </c>
      <c r="Z967" s="3" t="s">
        <v>40</v>
      </c>
      <c r="AA967" s="3">
        <v>0</v>
      </c>
      <c r="AB967" s="3">
        <v>2009</v>
      </c>
    </row>
    <row r="968" spans="1:28" x14ac:dyDescent="0.25">
      <c r="A968">
        <v>649</v>
      </c>
      <c r="B968" s="3" t="s">
        <v>1178</v>
      </c>
      <c r="C968" s="3" t="s">
        <v>288</v>
      </c>
      <c r="D968" s="3" t="s">
        <v>288</v>
      </c>
      <c r="E968" s="4">
        <v>9.4600000000000009</v>
      </c>
      <c r="F968" s="4">
        <v>1</v>
      </c>
      <c r="G968" s="4">
        <v>9.4600000000000009</v>
      </c>
      <c r="H968" s="3" t="s">
        <v>1179</v>
      </c>
      <c r="I968" s="3" t="s">
        <v>1180</v>
      </c>
      <c r="J968" s="3" t="s">
        <v>1181</v>
      </c>
      <c r="K968" s="18" t="str">
        <f t="shared" si="28"/>
        <v>Databáze H11</v>
      </c>
      <c r="L968" s="3" t="s">
        <v>1182</v>
      </c>
      <c r="M968" s="3" t="s">
        <v>7512</v>
      </c>
      <c r="N968" s="20" t="s">
        <v>7838</v>
      </c>
      <c r="O968" s="3" t="s">
        <v>8563</v>
      </c>
      <c r="P968" s="18" t="str">
        <f t="shared" si="27"/>
        <v>Katalog NK</v>
      </c>
      <c r="Q968" s="18"/>
      <c r="R968" s="3"/>
      <c r="S968" s="3"/>
      <c r="T968" s="3" t="s">
        <v>89</v>
      </c>
      <c r="U968" s="3">
        <v>1</v>
      </c>
      <c r="V968" s="3" t="s">
        <v>411</v>
      </c>
      <c r="W968" s="3" t="s">
        <v>8980</v>
      </c>
      <c r="X968" s="3" t="s">
        <v>1183</v>
      </c>
      <c r="Y968" s="3" t="s">
        <v>1184</v>
      </c>
      <c r="Z968" s="3" t="s">
        <v>60</v>
      </c>
      <c r="AA968" s="3">
        <v>0</v>
      </c>
      <c r="AB968" s="3">
        <v>2009</v>
      </c>
    </row>
    <row r="969" spans="1:28" x14ac:dyDescent="0.25">
      <c r="A969">
        <v>651</v>
      </c>
      <c r="B969" s="3" t="s">
        <v>2003</v>
      </c>
      <c r="C969" s="3" t="s">
        <v>288</v>
      </c>
      <c r="D969" s="3" t="s">
        <v>288</v>
      </c>
      <c r="E969" s="4">
        <v>9.4600000000000009</v>
      </c>
      <c r="F969" s="4">
        <v>1</v>
      </c>
      <c r="G969" s="4">
        <v>9.4600000000000009</v>
      </c>
      <c r="H969" s="3" t="s">
        <v>2004</v>
      </c>
      <c r="I969" s="3" t="s">
        <v>2005</v>
      </c>
      <c r="J969" s="3" t="s">
        <v>2006</v>
      </c>
      <c r="K969" s="18" t="str">
        <f t="shared" si="28"/>
        <v>Databáze H11</v>
      </c>
      <c r="L969" s="3" t="s">
        <v>2007</v>
      </c>
      <c r="M969" s="3" t="s">
        <v>7512</v>
      </c>
      <c r="N969" s="20" t="s">
        <v>7838</v>
      </c>
      <c r="O969" s="3" t="s">
        <v>8563</v>
      </c>
      <c r="P969" s="18" t="str">
        <f t="shared" si="27"/>
        <v>Katalog NK</v>
      </c>
      <c r="Q969" s="18"/>
      <c r="R969" s="3"/>
      <c r="S969" s="3"/>
      <c r="T969" s="3" t="s">
        <v>89</v>
      </c>
      <c r="U969" s="3">
        <v>1</v>
      </c>
      <c r="V969" s="3" t="s">
        <v>411</v>
      </c>
      <c r="W969" s="3" t="s">
        <v>8980</v>
      </c>
      <c r="X969" s="3" t="s">
        <v>807</v>
      </c>
      <c r="Y969" s="3" t="s">
        <v>807</v>
      </c>
      <c r="Z969" s="3" t="s">
        <v>40</v>
      </c>
      <c r="AA969" s="3">
        <v>0</v>
      </c>
      <c r="AB969" s="3">
        <v>2009</v>
      </c>
    </row>
    <row r="970" spans="1:28" x14ac:dyDescent="0.25">
      <c r="A970">
        <v>194</v>
      </c>
      <c r="B970" s="3" t="s">
        <v>155</v>
      </c>
      <c r="C970" s="3" t="s">
        <v>127</v>
      </c>
      <c r="D970" s="3" t="s">
        <v>20</v>
      </c>
      <c r="E970" s="4">
        <v>47.302</v>
      </c>
      <c r="F970" s="4">
        <v>1</v>
      </c>
      <c r="G970" s="4">
        <v>47.302</v>
      </c>
      <c r="H970" s="3" t="s">
        <v>156</v>
      </c>
      <c r="I970" s="3" t="s">
        <v>157</v>
      </c>
      <c r="J970" s="3" t="s">
        <v>158</v>
      </c>
      <c r="K970" s="18" t="str">
        <f t="shared" si="28"/>
        <v>Databáze H11</v>
      </c>
      <c r="L970" s="3" t="s">
        <v>155</v>
      </c>
      <c r="M970" s="3" t="s">
        <v>7513</v>
      </c>
      <c r="N970" s="20" t="s">
        <v>7574</v>
      </c>
      <c r="O970" s="3" t="s">
        <v>8562</v>
      </c>
      <c r="P970" s="18" t="str">
        <f t="shared" ref="P970:P1001" si="29">HYPERLINK(O970,"Katalog NK")</f>
        <v>Katalog NK</v>
      </c>
      <c r="Q970" s="18"/>
      <c r="R970" s="3" t="s">
        <v>8921</v>
      </c>
      <c r="S970" s="3" t="s">
        <v>8999</v>
      </c>
      <c r="T970" s="3" t="s">
        <v>89</v>
      </c>
      <c r="U970" s="3">
        <v>1</v>
      </c>
      <c r="V970" s="3" t="s">
        <v>26</v>
      </c>
      <c r="W970" s="3" t="s">
        <v>8980</v>
      </c>
      <c r="X970" s="3" t="s">
        <v>159</v>
      </c>
      <c r="Y970" s="3" t="s">
        <v>159</v>
      </c>
      <c r="Z970" s="3" t="s">
        <v>60</v>
      </c>
      <c r="AA970" s="3">
        <v>0</v>
      </c>
      <c r="AB970" s="3">
        <v>2010</v>
      </c>
    </row>
    <row r="971" spans="1:28" x14ac:dyDescent="0.25">
      <c r="A971">
        <v>1374</v>
      </c>
      <c r="B971" s="3" t="s">
        <v>2513</v>
      </c>
      <c r="C971" s="3" t="s">
        <v>288</v>
      </c>
      <c r="D971" s="3" t="s">
        <v>161</v>
      </c>
      <c r="E971" s="4">
        <v>0</v>
      </c>
      <c r="F971" s="4">
        <v>1</v>
      </c>
      <c r="G971" s="4">
        <v>0</v>
      </c>
      <c r="H971" s="3" t="s">
        <v>2514</v>
      </c>
      <c r="I971" s="3" t="s">
        <v>2515</v>
      </c>
      <c r="J971" s="3" t="s">
        <v>2516</v>
      </c>
      <c r="K971" s="18" t="str">
        <f t="shared" si="28"/>
        <v>Databáze H11</v>
      </c>
      <c r="L971" s="3" t="s">
        <v>1333</v>
      </c>
      <c r="M971" s="3" t="s">
        <v>7513</v>
      </c>
      <c r="N971" s="20" t="s">
        <v>8134</v>
      </c>
      <c r="O971" s="3" t="s">
        <v>8561</v>
      </c>
      <c r="P971" s="18" t="str">
        <f t="shared" si="29"/>
        <v>Katalog NK</v>
      </c>
      <c r="Q971" s="18"/>
      <c r="R971" s="3" t="s">
        <v>8952</v>
      </c>
      <c r="S971" s="3"/>
      <c r="T971" s="3" t="s">
        <v>89</v>
      </c>
      <c r="U971" s="3">
        <v>1</v>
      </c>
      <c r="V971" s="3" t="s">
        <v>293</v>
      </c>
      <c r="W971" s="3" t="s">
        <v>8980</v>
      </c>
      <c r="X971" s="3" t="s">
        <v>1338</v>
      </c>
      <c r="Y971" s="3" t="s">
        <v>1338</v>
      </c>
      <c r="Z971" s="3" t="s">
        <v>40</v>
      </c>
      <c r="AA971" s="3">
        <v>0</v>
      </c>
      <c r="AB971" s="3">
        <v>2009</v>
      </c>
    </row>
    <row r="972" spans="1:28" x14ac:dyDescent="0.25">
      <c r="A972">
        <v>123</v>
      </c>
      <c r="B972" s="3" t="s">
        <v>1960</v>
      </c>
      <c r="C972" s="3" t="s">
        <v>127</v>
      </c>
      <c r="D972" s="3" t="s">
        <v>20</v>
      </c>
      <c r="E972" s="4">
        <v>47.302</v>
      </c>
      <c r="F972" s="4">
        <v>1</v>
      </c>
      <c r="G972" s="4">
        <v>47.302</v>
      </c>
      <c r="H972" s="48" t="s">
        <v>1961</v>
      </c>
      <c r="I972" s="3" t="s">
        <v>1962</v>
      </c>
      <c r="J972" s="3" t="s">
        <v>1963</v>
      </c>
      <c r="K972" s="18" t="str">
        <f t="shared" si="28"/>
        <v>Databáze H11</v>
      </c>
      <c r="L972" s="3" t="s">
        <v>1960</v>
      </c>
      <c r="M972" s="3" t="s">
        <v>7513</v>
      </c>
      <c r="N972" s="19" t="s">
        <v>7566</v>
      </c>
      <c r="O972" s="3" t="s">
        <v>8560</v>
      </c>
      <c r="P972" s="18" t="str">
        <f t="shared" si="29"/>
        <v>Katalog NK</v>
      </c>
      <c r="Q972" s="3" t="s">
        <v>9167</v>
      </c>
      <c r="R972" s="49" t="s">
        <v>8938</v>
      </c>
      <c r="S972" s="3" t="s">
        <v>8999</v>
      </c>
      <c r="T972" s="3" t="s">
        <v>89</v>
      </c>
      <c r="U972" s="3">
        <v>1</v>
      </c>
      <c r="V972" s="3" t="s">
        <v>26</v>
      </c>
      <c r="W972" s="3" t="s">
        <v>8980</v>
      </c>
      <c r="X972" s="3" t="s">
        <v>615</v>
      </c>
      <c r="Y972" s="3" t="s">
        <v>615</v>
      </c>
      <c r="Z972" s="3" t="s">
        <v>40</v>
      </c>
      <c r="AA972" s="3">
        <v>0</v>
      </c>
      <c r="AB972" s="3">
        <v>2009</v>
      </c>
    </row>
    <row r="973" spans="1:28" x14ac:dyDescent="0.25">
      <c r="A973">
        <v>1377</v>
      </c>
      <c r="B973" s="3" t="s">
        <v>1472</v>
      </c>
      <c r="C973" s="3" t="s">
        <v>288</v>
      </c>
      <c r="D973" s="3" t="s">
        <v>161</v>
      </c>
      <c r="E973" s="4">
        <v>0</v>
      </c>
      <c r="F973" s="4">
        <v>1</v>
      </c>
      <c r="G973" s="4">
        <v>0</v>
      </c>
      <c r="H973" s="3" t="s">
        <v>1473</v>
      </c>
      <c r="I973" s="3" t="s">
        <v>1474</v>
      </c>
      <c r="J973" s="3" t="s">
        <v>1475</v>
      </c>
      <c r="K973" s="18" t="str">
        <f t="shared" si="28"/>
        <v>Databáze H11</v>
      </c>
      <c r="L973" s="3" t="s">
        <v>1476</v>
      </c>
      <c r="M973" s="3" t="s">
        <v>7513</v>
      </c>
      <c r="N973" s="20" t="s">
        <v>8136</v>
      </c>
      <c r="O973" s="3" t="s">
        <v>8559</v>
      </c>
      <c r="P973" s="18" t="str">
        <f t="shared" si="29"/>
        <v>Katalog NK</v>
      </c>
      <c r="Q973" s="18"/>
      <c r="R973" s="3" t="s">
        <v>8951</v>
      </c>
      <c r="S973" s="3"/>
      <c r="T973" s="3" t="s">
        <v>89</v>
      </c>
      <c r="U973" s="3">
        <v>1</v>
      </c>
      <c r="V973" s="3" t="s">
        <v>293</v>
      </c>
      <c r="W973" s="3" t="s">
        <v>8980</v>
      </c>
      <c r="X973" s="3" t="s">
        <v>1477</v>
      </c>
      <c r="Y973" s="3" t="s">
        <v>1477</v>
      </c>
      <c r="Z973" s="3" t="s">
        <v>40</v>
      </c>
      <c r="AA973" s="3">
        <v>0</v>
      </c>
      <c r="AB973" s="3">
        <v>2009</v>
      </c>
    </row>
    <row r="974" spans="1:28" x14ac:dyDescent="0.25">
      <c r="A974">
        <v>1302</v>
      </c>
      <c r="B974" s="3" t="s">
        <v>1719</v>
      </c>
      <c r="C974" s="3" t="s">
        <v>288</v>
      </c>
      <c r="D974" s="3" t="s">
        <v>161</v>
      </c>
      <c r="E974" s="4">
        <v>0</v>
      </c>
      <c r="F974" s="4">
        <v>1</v>
      </c>
      <c r="G974" s="4">
        <v>0</v>
      </c>
      <c r="H974" s="3" t="s">
        <v>1720</v>
      </c>
      <c r="I974" s="3" t="s">
        <v>1721</v>
      </c>
      <c r="J974" s="3" t="s">
        <v>1722</v>
      </c>
      <c r="K974" s="18" t="str">
        <f t="shared" si="28"/>
        <v>Databáze H11</v>
      </c>
      <c r="L974" s="3" t="s">
        <v>1528</v>
      </c>
      <c r="M974" s="3" t="s">
        <v>7513</v>
      </c>
      <c r="N974" s="20" t="s">
        <v>8092</v>
      </c>
      <c r="O974" s="3" t="s">
        <v>8557</v>
      </c>
      <c r="P974" s="18" t="str">
        <f t="shared" si="29"/>
        <v>Katalog NK</v>
      </c>
      <c r="Q974" s="18"/>
      <c r="R974" s="3" t="s">
        <v>8920</v>
      </c>
      <c r="S974" s="3"/>
      <c r="T974" s="3" t="s">
        <v>89</v>
      </c>
      <c r="U974" s="3">
        <v>1</v>
      </c>
      <c r="V974" s="3" t="s">
        <v>293</v>
      </c>
      <c r="W974" s="3" t="s">
        <v>8980</v>
      </c>
      <c r="X974" s="3" t="s">
        <v>1723</v>
      </c>
      <c r="Y974" s="3" t="s">
        <v>1724</v>
      </c>
      <c r="Z974" s="3" t="s">
        <v>40</v>
      </c>
      <c r="AA974" s="3">
        <v>0</v>
      </c>
      <c r="AB974" s="3">
        <v>2009</v>
      </c>
    </row>
    <row r="975" spans="1:28" x14ac:dyDescent="0.25">
      <c r="A975">
        <v>1333</v>
      </c>
      <c r="B975" s="3" t="s">
        <v>1800</v>
      </c>
      <c r="C975" s="3" t="s">
        <v>288</v>
      </c>
      <c r="D975" s="3" t="s">
        <v>161</v>
      </c>
      <c r="E975" s="4">
        <v>0</v>
      </c>
      <c r="F975" s="4">
        <v>1</v>
      </c>
      <c r="G975" s="4">
        <v>0</v>
      </c>
      <c r="H975" s="3" t="s">
        <v>1801</v>
      </c>
      <c r="I975" s="3" t="s">
        <v>1802</v>
      </c>
      <c r="J975" s="3" t="s">
        <v>1803</v>
      </c>
      <c r="K975" s="18" t="str">
        <f t="shared" si="28"/>
        <v>Databáze H11</v>
      </c>
      <c r="L975" s="3" t="s">
        <v>1528</v>
      </c>
      <c r="M975" s="3" t="s">
        <v>7513</v>
      </c>
      <c r="N975" s="20" t="s">
        <v>8092</v>
      </c>
      <c r="O975" s="3" t="s">
        <v>8557</v>
      </c>
      <c r="P975" s="18" t="str">
        <f t="shared" si="29"/>
        <v>Katalog NK</v>
      </c>
      <c r="Q975" s="18"/>
      <c r="R975" s="3" t="s">
        <v>8920</v>
      </c>
      <c r="S975" s="3"/>
      <c r="T975" s="3" t="s">
        <v>89</v>
      </c>
      <c r="U975" s="3">
        <v>1</v>
      </c>
      <c r="V975" s="3" t="s">
        <v>293</v>
      </c>
      <c r="W975" s="3" t="s">
        <v>8980</v>
      </c>
      <c r="X975" s="3" t="s">
        <v>1446</v>
      </c>
      <c r="Y975" s="3" t="s">
        <v>1446</v>
      </c>
      <c r="Z975" s="3" t="s">
        <v>40</v>
      </c>
      <c r="AA975" s="3">
        <v>0</v>
      </c>
      <c r="AB975" s="3">
        <v>2009</v>
      </c>
    </row>
    <row r="976" spans="1:28" x14ac:dyDescent="0.25">
      <c r="A976">
        <v>1404</v>
      </c>
      <c r="B976" s="3" t="s">
        <v>1524</v>
      </c>
      <c r="C976" s="3" t="s">
        <v>288</v>
      </c>
      <c r="D976" s="3" t="s">
        <v>161</v>
      </c>
      <c r="E976" s="4">
        <v>0</v>
      </c>
      <c r="F976" s="4">
        <v>1</v>
      </c>
      <c r="G976" s="4">
        <v>0</v>
      </c>
      <c r="H976" s="3" t="s">
        <v>1525</v>
      </c>
      <c r="I976" s="3" t="s">
        <v>1526</v>
      </c>
      <c r="J976" s="3" t="s">
        <v>1527</v>
      </c>
      <c r="K976" s="18" t="str">
        <f t="shared" si="28"/>
        <v>Databáze H11</v>
      </c>
      <c r="L976" s="3" t="s">
        <v>1528</v>
      </c>
      <c r="M976" s="3" t="s">
        <v>7513</v>
      </c>
      <c r="N976" s="20" t="s">
        <v>8092</v>
      </c>
      <c r="O976" s="3" t="s">
        <v>8557</v>
      </c>
      <c r="P976" s="18" t="str">
        <f t="shared" si="29"/>
        <v>Katalog NK</v>
      </c>
      <c r="Q976" s="18"/>
      <c r="R976" s="3" t="s">
        <v>8920</v>
      </c>
      <c r="S976" s="3"/>
      <c r="T976" s="3" t="s">
        <v>89</v>
      </c>
      <c r="U976" s="3">
        <v>1</v>
      </c>
      <c r="V976" s="3" t="s">
        <v>293</v>
      </c>
      <c r="W976" s="3" t="s">
        <v>8980</v>
      </c>
      <c r="X976" s="3" t="s">
        <v>807</v>
      </c>
      <c r="Y976" s="3" t="s">
        <v>807</v>
      </c>
      <c r="Z976" s="3" t="s">
        <v>40</v>
      </c>
      <c r="AA976" s="3">
        <v>0</v>
      </c>
      <c r="AB976" s="3">
        <v>2009</v>
      </c>
    </row>
    <row r="977" spans="1:28" x14ac:dyDescent="0.25">
      <c r="A977">
        <v>1315</v>
      </c>
      <c r="B977" s="3" t="s">
        <v>1549</v>
      </c>
      <c r="C977" s="3" t="s">
        <v>288</v>
      </c>
      <c r="D977" s="3" t="s">
        <v>161</v>
      </c>
      <c r="E977" s="4">
        <v>0</v>
      </c>
      <c r="F977" s="4">
        <v>1</v>
      </c>
      <c r="G977" s="4">
        <v>0</v>
      </c>
      <c r="H977" s="3" t="s">
        <v>1550</v>
      </c>
      <c r="I977" s="3" t="s">
        <v>1551</v>
      </c>
      <c r="J977" s="3" t="s">
        <v>1552</v>
      </c>
      <c r="K977" s="18" t="str">
        <f t="shared" si="28"/>
        <v>Databáze H11</v>
      </c>
      <c r="L977" s="3" t="s">
        <v>1553</v>
      </c>
      <c r="M977" s="3" t="s">
        <v>7513</v>
      </c>
      <c r="N977" s="20" t="s">
        <v>8102</v>
      </c>
      <c r="O977" s="3" t="s">
        <v>8556</v>
      </c>
      <c r="P977" s="18" t="str">
        <f t="shared" si="29"/>
        <v>Katalog NK</v>
      </c>
      <c r="Q977" s="18"/>
      <c r="R977" s="3" t="s">
        <v>8920</v>
      </c>
      <c r="S977" s="3"/>
      <c r="T977" s="3" t="s">
        <v>1554</v>
      </c>
      <c r="U977" s="3">
        <v>3</v>
      </c>
      <c r="V977" s="3" t="s">
        <v>293</v>
      </c>
      <c r="W977" s="3" t="s">
        <v>8980</v>
      </c>
      <c r="X977" s="3" t="s">
        <v>963</v>
      </c>
      <c r="Y977" s="3" t="s">
        <v>963</v>
      </c>
      <c r="Z977" s="3" t="s">
        <v>40</v>
      </c>
      <c r="AA977" s="3">
        <v>0</v>
      </c>
      <c r="AB977" s="3">
        <v>2009</v>
      </c>
    </row>
    <row r="978" spans="1:28" x14ac:dyDescent="0.25">
      <c r="A978">
        <v>1385</v>
      </c>
      <c r="B978" s="3" t="s">
        <v>2164</v>
      </c>
      <c r="C978" s="3" t="s">
        <v>288</v>
      </c>
      <c r="D978" s="3" t="s">
        <v>161</v>
      </c>
      <c r="E978" s="4">
        <v>0</v>
      </c>
      <c r="F978" s="4">
        <v>1</v>
      </c>
      <c r="G978" s="4">
        <v>0</v>
      </c>
      <c r="H978" s="3" t="s">
        <v>2165</v>
      </c>
      <c r="I978" s="3" t="s">
        <v>2166</v>
      </c>
      <c r="J978" s="3" t="s">
        <v>2167</v>
      </c>
      <c r="K978" s="18" t="str">
        <f t="shared" si="28"/>
        <v>Databáze H11</v>
      </c>
      <c r="L978" s="3" t="s">
        <v>1553</v>
      </c>
      <c r="M978" s="3" t="s">
        <v>7513</v>
      </c>
      <c r="N978" s="20" t="s">
        <v>8102</v>
      </c>
      <c r="O978" s="3" t="s">
        <v>8556</v>
      </c>
      <c r="P978" s="18" t="str">
        <f t="shared" si="29"/>
        <v>Katalog NK</v>
      </c>
      <c r="Q978" s="18"/>
      <c r="R978" s="3" t="s">
        <v>8920</v>
      </c>
      <c r="S978" s="3"/>
      <c r="T978" s="3" t="s">
        <v>89</v>
      </c>
      <c r="U978" s="3">
        <v>1</v>
      </c>
      <c r="V978" s="3" t="s">
        <v>293</v>
      </c>
      <c r="W978" s="3" t="s">
        <v>8980</v>
      </c>
      <c r="X978" s="3" t="s">
        <v>425</v>
      </c>
      <c r="Y978" s="3" t="s">
        <v>425</v>
      </c>
      <c r="Z978" s="3" t="s">
        <v>40</v>
      </c>
      <c r="AA978" s="3">
        <v>0</v>
      </c>
      <c r="AB978" s="3">
        <v>2009</v>
      </c>
    </row>
    <row r="979" spans="1:28" x14ac:dyDescent="0.25">
      <c r="A979">
        <v>1392</v>
      </c>
      <c r="B979" s="3" t="s">
        <v>2016</v>
      </c>
      <c r="C979" s="3" t="s">
        <v>288</v>
      </c>
      <c r="D979" s="3" t="s">
        <v>161</v>
      </c>
      <c r="E979" s="4">
        <v>0</v>
      </c>
      <c r="F979" s="4">
        <v>1</v>
      </c>
      <c r="G979" s="4">
        <v>0</v>
      </c>
      <c r="H979" s="3" t="s">
        <v>2017</v>
      </c>
      <c r="I979" s="3" t="s">
        <v>2018</v>
      </c>
      <c r="J979" s="3" t="s">
        <v>2019</v>
      </c>
      <c r="K979" s="18" t="str">
        <f t="shared" si="28"/>
        <v>Databáze H11</v>
      </c>
      <c r="L979" s="3" t="s">
        <v>1553</v>
      </c>
      <c r="M979" s="3" t="s">
        <v>7513</v>
      </c>
      <c r="N979" s="20" t="s">
        <v>8102</v>
      </c>
      <c r="O979" s="3" t="s">
        <v>8556</v>
      </c>
      <c r="P979" s="18" t="str">
        <f t="shared" si="29"/>
        <v>Katalog NK</v>
      </c>
      <c r="Q979" s="18"/>
      <c r="R979" s="3" t="s">
        <v>8920</v>
      </c>
      <c r="S979" s="3"/>
      <c r="T979" s="3" t="s">
        <v>89</v>
      </c>
      <c r="U979" s="3">
        <v>1</v>
      </c>
      <c r="V979" s="3" t="s">
        <v>293</v>
      </c>
      <c r="W979" s="3" t="s">
        <v>8980</v>
      </c>
      <c r="X979" s="3" t="s">
        <v>1183</v>
      </c>
      <c r="Y979" s="3" t="s">
        <v>1184</v>
      </c>
      <c r="Z979" s="3" t="s">
        <v>60</v>
      </c>
      <c r="AA979" s="3">
        <v>0</v>
      </c>
      <c r="AB979" s="3">
        <v>2009</v>
      </c>
    </row>
    <row r="980" spans="1:28" x14ac:dyDescent="0.25">
      <c r="A980">
        <v>1405</v>
      </c>
      <c r="B980" s="3" t="s">
        <v>1998</v>
      </c>
      <c r="C980" s="3" t="s">
        <v>288</v>
      </c>
      <c r="D980" s="3" t="s">
        <v>161</v>
      </c>
      <c r="E980" s="4">
        <v>0</v>
      </c>
      <c r="F980" s="4">
        <v>1</v>
      </c>
      <c r="G980" s="4">
        <v>0</v>
      </c>
      <c r="H980" s="3" t="s">
        <v>1999</v>
      </c>
      <c r="I980" s="3" t="s">
        <v>2000</v>
      </c>
      <c r="J980" s="3" t="s">
        <v>2001</v>
      </c>
      <c r="K980" s="18" t="str">
        <f t="shared" si="28"/>
        <v>Databáze H11</v>
      </c>
      <c r="L980" s="3" t="s">
        <v>2002</v>
      </c>
      <c r="M980" s="3" t="s">
        <v>7513</v>
      </c>
      <c r="N980" s="20" t="s">
        <v>8149</v>
      </c>
      <c r="O980" s="3" t="s">
        <v>8555</v>
      </c>
      <c r="P980" s="18" t="str">
        <f t="shared" si="29"/>
        <v>Katalog NK</v>
      </c>
      <c r="Q980" s="18"/>
      <c r="R980" s="3" t="s">
        <v>8933</v>
      </c>
      <c r="S980" s="3"/>
      <c r="T980" s="3" t="s">
        <v>89</v>
      </c>
      <c r="U980" s="3">
        <v>1</v>
      </c>
      <c r="V980" s="3" t="s">
        <v>293</v>
      </c>
      <c r="W980" s="3" t="s">
        <v>8980</v>
      </c>
      <c r="X980" s="3" t="s">
        <v>807</v>
      </c>
      <c r="Y980" s="3" t="s">
        <v>807</v>
      </c>
      <c r="Z980" s="3" t="s">
        <v>40</v>
      </c>
      <c r="AA980" s="3">
        <v>0</v>
      </c>
      <c r="AB980" s="3">
        <v>2009</v>
      </c>
    </row>
    <row r="981" spans="1:28" x14ac:dyDescent="0.25">
      <c r="A981">
        <v>174</v>
      </c>
      <c r="B981" s="3" t="s">
        <v>1393</v>
      </c>
      <c r="C981" s="3" t="s">
        <v>127</v>
      </c>
      <c r="D981" s="3" t="s">
        <v>20</v>
      </c>
      <c r="E981" s="4">
        <v>47.302</v>
      </c>
      <c r="F981" s="4">
        <v>1</v>
      </c>
      <c r="G981" s="4">
        <v>47.302</v>
      </c>
      <c r="H981" s="3" t="s">
        <v>1394</v>
      </c>
      <c r="I981" s="3" t="s">
        <v>1395</v>
      </c>
      <c r="J981" s="3" t="s">
        <v>1396</v>
      </c>
      <c r="K981" s="18" t="str">
        <f t="shared" si="28"/>
        <v>Databáze H11</v>
      </c>
      <c r="L981" s="3" t="s">
        <v>1393</v>
      </c>
      <c r="M981" s="3" t="s">
        <v>7513</v>
      </c>
      <c r="N981" s="19" t="s">
        <v>7571</v>
      </c>
      <c r="O981" s="3" t="s">
        <v>8554</v>
      </c>
      <c r="P981" s="18" t="str">
        <f t="shared" si="29"/>
        <v>Katalog NK</v>
      </c>
      <c r="Q981" s="3" t="s">
        <v>9167</v>
      </c>
      <c r="R981" s="3" t="s">
        <v>8919</v>
      </c>
      <c r="S981" s="3" t="s">
        <v>8999</v>
      </c>
      <c r="T981" s="3" t="s">
        <v>89</v>
      </c>
      <c r="U981" s="3">
        <v>1</v>
      </c>
      <c r="V981" s="3" t="s">
        <v>26</v>
      </c>
      <c r="W981" s="3" t="s">
        <v>8980</v>
      </c>
      <c r="X981" s="3" t="s">
        <v>259</v>
      </c>
      <c r="Y981" s="3" t="s">
        <v>259</v>
      </c>
      <c r="Z981" s="3" t="s">
        <v>1397</v>
      </c>
      <c r="AA981" s="3">
        <v>0</v>
      </c>
      <c r="AB981" s="3">
        <v>2009</v>
      </c>
    </row>
    <row r="982" spans="1:28" x14ac:dyDescent="0.25">
      <c r="A982">
        <v>173</v>
      </c>
      <c r="B982" s="3" t="s">
        <v>1646</v>
      </c>
      <c r="C982" s="3" t="s">
        <v>127</v>
      </c>
      <c r="D982" s="3" t="s">
        <v>20</v>
      </c>
      <c r="E982" s="4">
        <v>47.302</v>
      </c>
      <c r="F982" s="4">
        <v>1</v>
      </c>
      <c r="G982" s="4">
        <v>47.302</v>
      </c>
      <c r="H982" s="3" t="s">
        <v>1647</v>
      </c>
      <c r="I982" s="3" t="s">
        <v>1648</v>
      </c>
      <c r="J982" s="3" t="s">
        <v>1649</v>
      </c>
      <c r="K982" s="18" t="str">
        <f t="shared" si="28"/>
        <v>Databáze H11</v>
      </c>
      <c r="L982" s="3" t="s">
        <v>1646</v>
      </c>
      <c r="M982" s="3" t="s">
        <v>7513</v>
      </c>
      <c r="N982" s="19" t="s">
        <v>7570</v>
      </c>
      <c r="O982" s="3" t="s">
        <v>8553</v>
      </c>
      <c r="P982" s="18" t="str">
        <f t="shared" si="29"/>
        <v>Katalog NK</v>
      </c>
      <c r="Q982" s="3" t="s">
        <v>9167</v>
      </c>
      <c r="R982" s="3" t="s">
        <v>8919</v>
      </c>
      <c r="S982" s="3" t="s">
        <v>8999</v>
      </c>
      <c r="T982" s="3" t="s">
        <v>89</v>
      </c>
      <c r="U982" s="3">
        <v>1</v>
      </c>
      <c r="V982" s="3" t="s">
        <v>26</v>
      </c>
      <c r="W982" s="3" t="s">
        <v>8980</v>
      </c>
      <c r="X982" s="3" t="s">
        <v>519</v>
      </c>
      <c r="Y982" s="3" t="s">
        <v>519</v>
      </c>
      <c r="Z982" s="3" t="s">
        <v>28</v>
      </c>
      <c r="AA982" s="3">
        <v>0</v>
      </c>
      <c r="AB982" s="3">
        <v>2009</v>
      </c>
    </row>
    <row r="983" spans="1:28" x14ac:dyDescent="0.25">
      <c r="A983">
        <v>214</v>
      </c>
      <c r="B983" s="3" t="s">
        <v>959</v>
      </c>
      <c r="C983" s="3" t="s">
        <v>127</v>
      </c>
      <c r="D983" s="3" t="s">
        <v>20</v>
      </c>
      <c r="E983" s="4">
        <v>47.302</v>
      </c>
      <c r="F983" s="4">
        <v>1</v>
      </c>
      <c r="G983" s="4">
        <v>47.302</v>
      </c>
      <c r="H983" s="3" t="s">
        <v>960</v>
      </c>
      <c r="I983" s="3" t="s">
        <v>961</v>
      </c>
      <c r="J983" s="3" t="s">
        <v>962</v>
      </c>
      <c r="K983" s="18" t="str">
        <f t="shared" si="28"/>
        <v>Databáze H11</v>
      </c>
      <c r="L983" s="3" t="s">
        <v>959</v>
      </c>
      <c r="M983" s="3" t="s">
        <v>7513</v>
      </c>
      <c r="N983" s="20" t="s">
        <v>7584</v>
      </c>
      <c r="O983" s="3" t="s">
        <v>8552</v>
      </c>
      <c r="P983" s="18" t="str">
        <f t="shared" si="29"/>
        <v>Katalog NK</v>
      </c>
      <c r="Q983" s="18"/>
      <c r="R983" s="3" t="s">
        <v>8921</v>
      </c>
      <c r="S983" s="3" t="s">
        <v>8999</v>
      </c>
      <c r="T983" s="3" t="s">
        <v>89</v>
      </c>
      <c r="U983" s="3">
        <v>1</v>
      </c>
      <c r="V983" s="3" t="s">
        <v>26</v>
      </c>
      <c r="W983" s="3" t="s">
        <v>8980</v>
      </c>
      <c r="X983" s="3" t="s">
        <v>963</v>
      </c>
      <c r="Y983" s="3" t="s">
        <v>963</v>
      </c>
      <c r="Z983" s="3" t="s">
        <v>60</v>
      </c>
      <c r="AA983" s="3">
        <v>0</v>
      </c>
      <c r="AB983" s="3">
        <v>2010</v>
      </c>
    </row>
    <row r="984" spans="1:28" x14ac:dyDescent="0.25">
      <c r="A984">
        <v>310</v>
      </c>
      <c r="B984" s="3" t="s">
        <v>367</v>
      </c>
      <c r="C984" s="3" t="s">
        <v>19</v>
      </c>
      <c r="D984" s="3" t="s">
        <v>20</v>
      </c>
      <c r="E984" s="4">
        <v>46.579000000000001</v>
      </c>
      <c r="F984" s="4">
        <v>2.5000000000000001E-2</v>
      </c>
      <c r="G984" s="4">
        <v>1.147</v>
      </c>
      <c r="H984" s="3" t="s">
        <v>368</v>
      </c>
      <c r="I984" s="3" t="s">
        <v>369</v>
      </c>
      <c r="J984" s="3" t="s">
        <v>370</v>
      </c>
      <c r="K984" s="18" t="str">
        <f t="shared" si="28"/>
        <v>Databáze H11</v>
      </c>
      <c r="L984" s="3" t="s">
        <v>145</v>
      </c>
      <c r="M984" s="3" t="s">
        <v>7513</v>
      </c>
      <c r="N984" s="20" t="s">
        <v>7778</v>
      </c>
      <c r="O984" s="3" t="s">
        <v>8551</v>
      </c>
      <c r="P984" s="18" t="str">
        <f t="shared" si="29"/>
        <v>Katalog NK</v>
      </c>
      <c r="Q984" s="18"/>
      <c r="R984" s="3" t="s">
        <v>8926</v>
      </c>
      <c r="S984" s="3" t="s">
        <v>8999</v>
      </c>
      <c r="T984" s="3" t="s">
        <v>146</v>
      </c>
      <c r="U984" s="3">
        <v>10</v>
      </c>
      <c r="V984" s="3" t="s">
        <v>26</v>
      </c>
      <c r="W984" s="3" t="s">
        <v>8980</v>
      </c>
      <c r="X984" s="3" t="s">
        <v>190</v>
      </c>
      <c r="Y984" s="3" t="s">
        <v>190</v>
      </c>
      <c r="Z984" s="3" t="s">
        <v>173</v>
      </c>
      <c r="AA984" s="3">
        <v>0</v>
      </c>
      <c r="AB984" s="3">
        <v>2010</v>
      </c>
    </row>
    <row r="985" spans="1:28" x14ac:dyDescent="0.25">
      <c r="A985">
        <v>312</v>
      </c>
      <c r="B985" s="3" t="s">
        <v>141</v>
      </c>
      <c r="C985" s="3" t="s">
        <v>19</v>
      </c>
      <c r="D985" s="3" t="s">
        <v>20</v>
      </c>
      <c r="E985" s="4">
        <v>46.579000000000001</v>
      </c>
      <c r="F985" s="4">
        <v>2.8000000000000001E-2</v>
      </c>
      <c r="G985" s="4">
        <v>1.29</v>
      </c>
      <c r="H985" s="3" t="s">
        <v>142</v>
      </c>
      <c r="I985" s="3" t="s">
        <v>143</v>
      </c>
      <c r="J985" s="3" t="s">
        <v>144</v>
      </c>
      <c r="K985" s="18" t="str">
        <f t="shared" si="28"/>
        <v>Databáze H11</v>
      </c>
      <c r="L985" s="3" t="s">
        <v>145</v>
      </c>
      <c r="M985" s="3" t="s">
        <v>7513</v>
      </c>
      <c r="N985" s="20" t="s">
        <v>7778</v>
      </c>
      <c r="O985" s="3" t="s">
        <v>8551</v>
      </c>
      <c r="P985" s="18" t="str">
        <f t="shared" si="29"/>
        <v>Katalog NK</v>
      </c>
      <c r="Q985" s="18"/>
      <c r="R985" s="3" t="s">
        <v>8926</v>
      </c>
      <c r="S985" s="3" t="s">
        <v>8999</v>
      </c>
      <c r="T985" s="3" t="s">
        <v>146</v>
      </c>
      <c r="U985" s="3">
        <v>10</v>
      </c>
      <c r="V985" s="3" t="s">
        <v>26</v>
      </c>
      <c r="W985" s="3" t="s">
        <v>8980</v>
      </c>
      <c r="X985" s="3" t="s">
        <v>147</v>
      </c>
      <c r="Y985" s="3" t="s">
        <v>147</v>
      </c>
      <c r="Z985" s="3" t="s">
        <v>148</v>
      </c>
      <c r="AA985" s="3">
        <v>0</v>
      </c>
      <c r="AB985" s="3">
        <v>2010</v>
      </c>
    </row>
    <row r="986" spans="1:28" x14ac:dyDescent="0.25">
      <c r="A986">
        <v>314</v>
      </c>
      <c r="B986" s="3" t="s">
        <v>362</v>
      </c>
      <c r="C986" s="3" t="s">
        <v>19</v>
      </c>
      <c r="D986" s="3" t="s">
        <v>20</v>
      </c>
      <c r="E986" s="4">
        <v>46.579000000000001</v>
      </c>
      <c r="F986" s="4">
        <v>4.9000000000000002E-2</v>
      </c>
      <c r="G986" s="4">
        <v>2.2930000000000001</v>
      </c>
      <c r="H986" s="3" t="s">
        <v>363</v>
      </c>
      <c r="I986" s="3" t="s">
        <v>364</v>
      </c>
      <c r="J986" s="3" t="s">
        <v>365</v>
      </c>
      <c r="K986" s="18" t="str">
        <f t="shared" si="28"/>
        <v>Databáze H11</v>
      </c>
      <c r="L986" s="3" t="s">
        <v>145</v>
      </c>
      <c r="M986" s="3" t="s">
        <v>7513</v>
      </c>
      <c r="N986" s="20" t="s">
        <v>7778</v>
      </c>
      <c r="O986" s="3" t="s">
        <v>8551</v>
      </c>
      <c r="P986" s="18" t="str">
        <f t="shared" si="29"/>
        <v>Katalog NK</v>
      </c>
      <c r="Q986" s="18"/>
      <c r="R986" s="3" t="s">
        <v>8926</v>
      </c>
      <c r="S986" s="3" t="s">
        <v>8999</v>
      </c>
      <c r="T986" s="3" t="s">
        <v>146</v>
      </c>
      <c r="U986" s="3">
        <v>10</v>
      </c>
      <c r="V986" s="3" t="s">
        <v>26</v>
      </c>
      <c r="W986" s="3" t="s">
        <v>8980</v>
      </c>
      <c r="X986" s="3" t="s">
        <v>366</v>
      </c>
      <c r="Y986" s="3" t="s">
        <v>366</v>
      </c>
      <c r="Z986" s="3" t="s">
        <v>173</v>
      </c>
      <c r="AA986" s="3">
        <v>0</v>
      </c>
      <c r="AB986" s="3">
        <v>2010</v>
      </c>
    </row>
    <row r="987" spans="1:28" x14ac:dyDescent="0.25">
      <c r="A987">
        <v>315</v>
      </c>
      <c r="B987" s="3" t="s">
        <v>782</v>
      </c>
      <c r="C987" s="3" t="s">
        <v>19</v>
      </c>
      <c r="D987" s="3" t="s">
        <v>20</v>
      </c>
      <c r="E987" s="4">
        <v>46.579000000000001</v>
      </c>
      <c r="F987" s="4">
        <v>1.4999999999999999E-2</v>
      </c>
      <c r="G987" s="4">
        <v>0.71699999999999997</v>
      </c>
      <c r="H987" s="3" t="s">
        <v>783</v>
      </c>
      <c r="I987" s="3" t="s">
        <v>784</v>
      </c>
      <c r="J987" s="3" t="s">
        <v>785</v>
      </c>
      <c r="K987" s="18" t="str">
        <f t="shared" si="28"/>
        <v>Databáze H11</v>
      </c>
      <c r="L987" s="3" t="s">
        <v>145</v>
      </c>
      <c r="M987" s="3" t="s">
        <v>7513</v>
      </c>
      <c r="N987" s="20" t="s">
        <v>7778</v>
      </c>
      <c r="O987" s="3" t="s">
        <v>8551</v>
      </c>
      <c r="P987" s="18" t="str">
        <f t="shared" si="29"/>
        <v>Katalog NK</v>
      </c>
      <c r="Q987" s="18"/>
      <c r="R987" s="3" t="s">
        <v>8926</v>
      </c>
      <c r="S987" s="3" t="s">
        <v>8999</v>
      </c>
      <c r="T987" s="3" t="s">
        <v>146</v>
      </c>
      <c r="U987" s="3">
        <v>10</v>
      </c>
      <c r="V987" s="3" t="s">
        <v>26</v>
      </c>
      <c r="W987" s="3" t="s">
        <v>8980</v>
      </c>
      <c r="X987" s="3" t="s">
        <v>786</v>
      </c>
      <c r="Y987" s="3" t="s">
        <v>786</v>
      </c>
      <c r="Z987" s="3" t="s">
        <v>173</v>
      </c>
      <c r="AA987" s="3">
        <v>0</v>
      </c>
      <c r="AB987" s="3">
        <v>2010</v>
      </c>
    </row>
    <row r="988" spans="1:28" x14ac:dyDescent="0.25">
      <c r="A988">
        <v>318</v>
      </c>
      <c r="B988" s="3" t="s">
        <v>648</v>
      </c>
      <c r="C988" s="3" t="s">
        <v>19</v>
      </c>
      <c r="D988" s="3" t="s">
        <v>20</v>
      </c>
      <c r="E988" s="4">
        <v>46.579000000000001</v>
      </c>
      <c r="F988" s="4">
        <v>3.6999999999999998E-2</v>
      </c>
      <c r="G988" s="4">
        <v>1.72</v>
      </c>
      <c r="H988" s="3" t="s">
        <v>649</v>
      </c>
      <c r="I988" s="3" t="s">
        <v>650</v>
      </c>
      <c r="J988" s="3" t="s">
        <v>651</v>
      </c>
      <c r="K988" s="18" t="str">
        <f t="shared" si="28"/>
        <v>Databáze H11</v>
      </c>
      <c r="L988" s="3" t="s">
        <v>367</v>
      </c>
      <c r="M988" s="3" t="s">
        <v>7513</v>
      </c>
      <c r="N988" s="20" t="s">
        <v>7778</v>
      </c>
      <c r="O988" s="3" t="s">
        <v>8551</v>
      </c>
      <c r="P988" s="18" t="str">
        <f t="shared" si="29"/>
        <v>Katalog NK</v>
      </c>
      <c r="Q988" s="18"/>
      <c r="R988" s="3" t="s">
        <v>8926</v>
      </c>
      <c r="S988" s="3" t="s">
        <v>8999</v>
      </c>
      <c r="T988" s="3" t="s">
        <v>146</v>
      </c>
      <c r="U988" s="3">
        <v>10</v>
      </c>
      <c r="V988" s="3" t="s">
        <v>26</v>
      </c>
      <c r="W988" s="3" t="s">
        <v>8980</v>
      </c>
      <c r="X988" s="3" t="s">
        <v>652</v>
      </c>
      <c r="Y988" s="3" t="s">
        <v>652</v>
      </c>
      <c r="Z988" s="3" t="s">
        <v>60</v>
      </c>
      <c r="AA988" s="3">
        <v>0</v>
      </c>
      <c r="AB988" s="3">
        <v>2010</v>
      </c>
    </row>
    <row r="989" spans="1:28" x14ac:dyDescent="0.25">
      <c r="A989">
        <v>320</v>
      </c>
      <c r="B989" s="3" t="s">
        <v>168</v>
      </c>
      <c r="C989" s="3" t="s">
        <v>19</v>
      </c>
      <c r="D989" s="3" t="s">
        <v>20</v>
      </c>
      <c r="E989" s="4">
        <v>46.579000000000001</v>
      </c>
      <c r="F989" s="4">
        <v>3.4000000000000002E-2</v>
      </c>
      <c r="G989" s="4">
        <v>1.577</v>
      </c>
      <c r="H989" s="3" t="s">
        <v>169</v>
      </c>
      <c r="I989" s="3" t="s">
        <v>170</v>
      </c>
      <c r="J989" s="3" t="s">
        <v>171</v>
      </c>
      <c r="K989" s="18" t="str">
        <f t="shared" si="28"/>
        <v>Databáze H11</v>
      </c>
      <c r="L989" s="3" t="s">
        <v>145</v>
      </c>
      <c r="M989" s="3" t="s">
        <v>7513</v>
      </c>
      <c r="N989" s="20" t="s">
        <v>7778</v>
      </c>
      <c r="O989" s="3" t="s">
        <v>8551</v>
      </c>
      <c r="P989" s="18" t="str">
        <f t="shared" si="29"/>
        <v>Katalog NK</v>
      </c>
      <c r="Q989" s="18"/>
      <c r="R989" s="3" t="s">
        <v>8926</v>
      </c>
      <c r="S989" s="3" t="s">
        <v>8999</v>
      </c>
      <c r="T989" s="3" t="s">
        <v>146</v>
      </c>
      <c r="U989" s="3">
        <v>10</v>
      </c>
      <c r="V989" s="3" t="s">
        <v>26</v>
      </c>
      <c r="W989" s="3" t="s">
        <v>8980</v>
      </c>
      <c r="X989" s="3" t="s">
        <v>172</v>
      </c>
      <c r="Y989" s="3" t="s">
        <v>172</v>
      </c>
      <c r="Z989" s="3" t="s">
        <v>173</v>
      </c>
      <c r="AA989" s="3">
        <v>0</v>
      </c>
      <c r="AB989" s="3">
        <v>2010</v>
      </c>
    </row>
    <row r="990" spans="1:28" x14ac:dyDescent="0.25">
      <c r="A990">
        <v>324</v>
      </c>
      <c r="B990" s="3" t="s">
        <v>371</v>
      </c>
      <c r="C990" s="3" t="s">
        <v>19</v>
      </c>
      <c r="D990" s="3" t="s">
        <v>20</v>
      </c>
      <c r="E990" s="4">
        <v>46.579000000000001</v>
      </c>
      <c r="F990" s="4">
        <v>3.1E-2</v>
      </c>
      <c r="G990" s="4">
        <v>1.4330000000000001</v>
      </c>
      <c r="H990" s="3" t="s">
        <v>372</v>
      </c>
      <c r="I990" s="3" t="s">
        <v>373</v>
      </c>
      <c r="J990" s="3" t="s">
        <v>374</v>
      </c>
      <c r="K990" s="18" t="str">
        <f t="shared" si="28"/>
        <v>Databáze H11</v>
      </c>
      <c r="L990" s="3" t="s">
        <v>367</v>
      </c>
      <c r="M990" s="3" t="s">
        <v>7514</v>
      </c>
      <c r="N990" s="20" t="s">
        <v>7778</v>
      </c>
      <c r="O990" s="3" t="s">
        <v>8551</v>
      </c>
      <c r="P990" s="18" t="str">
        <f t="shared" si="29"/>
        <v>Katalog NK</v>
      </c>
      <c r="Q990" s="18"/>
      <c r="R990" s="3" t="s">
        <v>8926</v>
      </c>
      <c r="S990" s="3" t="s">
        <v>8999</v>
      </c>
      <c r="T990" s="3" t="s">
        <v>146</v>
      </c>
      <c r="U990" s="3">
        <v>10</v>
      </c>
      <c r="V990" s="3" t="s">
        <v>26</v>
      </c>
      <c r="W990" s="3" t="s">
        <v>8980</v>
      </c>
      <c r="X990" s="3" t="s">
        <v>375</v>
      </c>
      <c r="Y990" s="3" t="s">
        <v>375</v>
      </c>
      <c r="Z990" s="3" t="s">
        <v>60</v>
      </c>
      <c r="AA990" s="3">
        <v>0</v>
      </c>
      <c r="AB990" s="3">
        <v>2010</v>
      </c>
    </row>
    <row r="991" spans="1:28" x14ac:dyDescent="0.25">
      <c r="A991">
        <v>308</v>
      </c>
      <c r="B991" s="3" t="s">
        <v>303</v>
      </c>
      <c r="C991" s="3" t="s">
        <v>127</v>
      </c>
      <c r="D991" s="3" t="s">
        <v>20</v>
      </c>
      <c r="E991" s="4">
        <v>46.579000000000001</v>
      </c>
      <c r="F991" s="4">
        <v>1</v>
      </c>
      <c r="G991" s="4">
        <v>46.579000000000001</v>
      </c>
      <c r="H991" s="3" t="s">
        <v>304</v>
      </c>
      <c r="I991" s="3" t="s">
        <v>305</v>
      </c>
      <c r="J991" s="3" t="s">
        <v>306</v>
      </c>
      <c r="K991" s="18" t="str">
        <f t="shared" si="28"/>
        <v>Databáze H11</v>
      </c>
      <c r="L991" s="3" t="s">
        <v>303</v>
      </c>
      <c r="M991" s="3" t="s">
        <v>7513</v>
      </c>
      <c r="N991" s="20" t="s">
        <v>7622</v>
      </c>
      <c r="O991" s="3" t="s">
        <v>8550</v>
      </c>
      <c r="P991" s="18" t="str">
        <f t="shared" si="29"/>
        <v>Katalog NK</v>
      </c>
      <c r="Q991" s="18"/>
      <c r="R991" s="3" t="s">
        <v>8921</v>
      </c>
      <c r="S991" s="3" t="s">
        <v>8999</v>
      </c>
      <c r="T991" s="3" t="s">
        <v>146</v>
      </c>
      <c r="U991" s="3">
        <v>10</v>
      </c>
      <c r="V991" s="3" t="s">
        <v>26</v>
      </c>
      <c r="W991" s="3" t="s">
        <v>8980</v>
      </c>
      <c r="X991" s="3" t="s">
        <v>190</v>
      </c>
      <c r="Y991" s="3" t="s">
        <v>307</v>
      </c>
      <c r="Z991" s="3" t="s">
        <v>40</v>
      </c>
      <c r="AA991" s="3">
        <v>0</v>
      </c>
      <c r="AB991" s="3">
        <v>2010</v>
      </c>
    </row>
    <row r="992" spans="1:28" x14ac:dyDescent="0.25">
      <c r="A992">
        <v>212</v>
      </c>
      <c r="B992" s="3" t="s">
        <v>1076</v>
      </c>
      <c r="C992" s="3" t="s">
        <v>127</v>
      </c>
      <c r="D992" s="3" t="s">
        <v>20</v>
      </c>
      <c r="E992" s="4">
        <v>47.302</v>
      </c>
      <c r="F992" s="4">
        <v>1</v>
      </c>
      <c r="G992" s="4">
        <v>47.302</v>
      </c>
      <c r="H992" s="3" t="s">
        <v>1077</v>
      </c>
      <c r="I992" s="3" t="s">
        <v>1078</v>
      </c>
      <c r="J992" s="3" t="s">
        <v>1079</v>
      </c>
      <c r="K992" s="18" t="str">
        <f t="shared" si="28"/>
        <v>Databáze H11</v>
      </c>
      <c r="L992" s="3" t="s">
        <v>1076</v>
      </c>
      <c r="M992" s="3" t="s">
        <v>7512</v>
      </c>
      <c r="N992" s="20" t="s">
        <v>7583</v>
      </c>
      <c r="O992" s="3" t="s">
        <v>8549</v>
      </c>
      <c r="P992" s="18" t="str">
        <f t="shared" si="29"/>
        <v>Katalog NK</v>
      </c>
      <c r="Q992" s="18"/>
      <c r="R992" s="3"/>
      <c r="S992" s="3" t="s">
        <v>8999</v>
      </c>
      <c r="T992" s="3" t="s">
        <v>89</v>
      </c>
      <c r="U992" s="3">
        <v>1</v>
      </c>
      <c r="V992" s="3" t="s">
        <v>26</v>
      </c>
      <c r="W992" s="3" t="s">
        <v>8980</v>
      </c>
      <c r="X992" s="3" t="s">
        <v>1080</v>
      </c>
      <c r="Y992" s="3" t="s">
        <v>1081</v>
      </c>
      <c r="Z992" s="3" t="s">
        <v>28</v>
      </c>
      <c r="AA992" s="3">
        <v>0</v>
      </c>
      <c r="AB992" s="3">
        <v>2010</v>
      </c>
    </row>
    <row r="993" spans="1:28" x14ac:dyDescent="0.25">
      <c r="A993">
        <v>199</v>
      </c>
      <c r="B993" s="3" t="s">
        <v>798</v>
      </c>
      <c r="C993" s="3" t="s">
        <v>127</v>
      </c>
      <c r="D993" s="3" t="s">
        <v>20</v>
      </c>
      <c r="E993" s="4">
        <v>47.302</v>
      </c>
      <c r="F993" s="4">
        <v>1</v>
      </c>
      <c r="G993" s="4">
        <v>47.302</v>
      </c>
      <c r="H993" s="3" t="s">
        <v>799</v>
      </c>
      <c r="I993" s="3" t="s">
        <v>800</v>
      </c>
      <c r="J993" s="3" t="s">
        <v>801</v>
      </c>
      <c r="K993" s="18" t="str">
        <f t="shared" si="28"/>
        <v>Databáze H11</v>
      </c>
      <c r="L993" s="3" t="s">
        <v>798</v>
      </c>
      <c r="M993" s="3" t="s">
        <v>7513</v>
      </c>
      <c r="N993" s="20" t="s">
        <v>7576</v>
      </c>
      <c r="O993" s="3" t="s">
        <v>8548</v>
      </c>
      <c r="P993" s="18" t="str">
        <f t="shared" si="29"/>
        <v>Katalog NK</v>
      </c>
      <c r="Q993" s="18"/>
      <c r="R993" s="3" t="s">
        <v>8921</v>
      </c>
      <c r="S993" s="3" t="s">
        <v>8999</v>
      </c>
      <c r="T993" s="3" t="s">
        <v>89</v>
      </c>
      <c r="U993" s="3">
        <v>1</v>
      </c>
      <c r="V993" s="3" t="s">
        <v>26</v>
      </c>
      <c r="W993" s="3" t="s">
        <v>8980</v>
      </c>
      <c r="X993" s="3" t="s">
        <v>802</v>
      </c>
      <c r="Y993" s="3" t="s">
        <v>802</v>
      </c>
      <c r="Z993" s="3" t="s">
        <v>60</v>
      </c>
      <c r="AA993" s="3">
        <v>0</v>
      </c>
      <c r="AB993" s="3">
        <v>2010</v>
      </c>
    </row>
    <row r="994" spans="1:28" x14ac:dyDescent="0.25">
      <c r="A994">
        <v>309</v>
      </c>
      <c r="B994" s="3" t="s">
        <v>460</v>
      </c>
      <c r="C994" s="3" t="s">
        <v>127</v>
      </c>
      <c r="D994" s="3" t="s">
        <v>20</v>
      </c>
      <c r="E994" s="4">
        <v>46.579000000000001</v>
      </c>
      <c r="F994" s="4">
        <v>1</v>
      </c>
      <c r="G994" s="4">
        <v>46.579000000000001</v>
      </c>
      <c r="H994" s="3" t="s">
        <v>461</v>
      </c>
      <c r="I994" s="3" t="s">
        <v>462</v>
      </c>
      <c r="J994" s="3" t="s">
        <v>463</v>
      </c>
      <c r="K994" s="18" t="str">
        <f t="shared" si="28"/>
        <v>Databáze H11</v>
      </c>
      <c r="L994" s="3" t="s">
        <v>460</v>
      </c>
      <c r="M994" s="3" t="s">
        <v>7513</v>
      </c>
      <c r="N994" s="20" t="s">
        <v>7623</v>
      </c>
      <c r="O994" s="3" t="s">
        <v>8546</v>
      </c>
      <c r="P994" s="18" t="str">
        <f t="shared" si="29"/>
        <v>Katalog NK</v>
      </c>
      <c r="Q994" s="18"/>
      <c r="R994" s="3" t="s">
        <v>8921</v>
      </c>
      <c r="S994" s="3" t="s">
        <v>8999</v>
      </c>
      <c r="T994" s="3" t="s">
        <v>146</v>
      </c>
      <c r="U994" s="3">
        <v>10</v>
      </c>
      <c r="V994" s="3" t="s">
        <v>26</v>
      </c>
      <c r="W994" s="3" t="s">
        <v>8980</v>
      </c>
      <c r="X994" s="3" t="s">
        <v>190</v>
      </c>
      <c r="Y994" s="3" t="s">
        <v>190</v>
      </c>
      <c r="Z994" s="3" t="s">
        <v>464</v>
      </c>
      <c r="AA994" s="3">
        <v>0</v>
      </c>
      <c r="AB994" s="3">
        <v>2010</v>
      </c>
    </row>
    <row r="995" spans="1:28" x14ac:dyDescent="0.25">
      <c r="A995">
        <v>202</v>
      </c>
      <c r="B995" s="3" t="s">
        <v>899</v>
      </c>
      <c r="C995" s="3" t="s">
        <v>127</v>
      </c>
      <c r="D995" s="3" t="s">
        <v>20</v>
      </c>
      <c r="E995" s="4">
        <v>47.302</v>
      </c>
      <c r="F995" s="4">
        <v>1</v>
      </c>
      <c r="G995" s="4">
        <v>47.302</v>
      </c>
      <c r="H995" s="3" t="s">
        <v>900</v>
      </c>
      <c r="I995" s="3" t="s">
        <v>901</v>
      </c>
      <c r="J995" s="3" t="s">
        <v>902</v>
      </c>
      <c r="K995" s="18" t="str">
        <f t="shared" si="28"/>
        <v>Databáze H11</v>
      </c>
      <c r="L995" s="3" t="s">
        <v>899</v>
      </c>
      <c r="M995" s="3" t="s">
        <v>7513</v>
      </c>
      <c r="N995" s="20" t="s">
        <v>7579</v>
      </c>
      <c r="O995" s="3" t="s">
        <v>8545</v>
      </c>
      <c r="P995" s="18" t="str">
        <f t="shared" si="29"/>
        <v>Katalog NK</v>
      </c>
      <c r="Q995" s="18"/>
      <c r="R995" s="3" t="s">
        <v>8926</v>
      </c>
      <c r="S995" s="3" t="s">
        <v>8999</v>
      </c>
      <c r="T995" s="3" t="s">
        <v>89</v>
      </c>
      <c r="U995" s="3">
        <v>1</v>
      </c>
      <c r="V995" s="3" t="s">
        <v>26</v>
      </c>
      <c r="W995" s="3" t="s">
        <v>8980</v>
      </c>
      <c r="X995" s="3" t="s">
        <v>903</v>
      </c>
      <c r="Y995" s="3" t="s">
        <v>904</v>
      </c>
      <c r="Z995" s="3" t="s">
        <v>40</v>
      </c>
      <c r="AA995" s="3">
        <v>0</v>
      </c>
      <c r="AB995" s="3">
        <v>2010</v>
      </c>
    </row>
    <row r="996" spans="1:28" x14ac:dyDescent="0.25">
      <c r="A996">
        <v>209</v>
      </c>
      <c r="B996" s="3" t="s">
        <v>1057</v>
      </c>
      <c r="C996" s="3" t="s">
        <v>19</v>
      </c>
      <c r="D996" s="3" t="s">
        <v>20</v>
      </c>
      <c r="E996" s="4">
        <v>47.302</v>
      </c>
      <c r="F996" s="4">
        <v>7.0999999999999994E-2</v>
      </c>
      <c r="G996" s="4">
        <v>3.379</v>
      </c>
      <c r="H996" s="3" t="s">
        <v>1058</v>
      </c>
      <c r="I996" s="3" t="s">
        <v>1059</v>
      </c>
      <c r="J996" s="3" t="s">
        <v>1060</v>
      </c>
      <c r="K996" s="18" t="str">
        <f t="shared" si="28"/>
        <v>Databáze H11</v>
      </c>
      <c r="L996" s="3" t="s">
        <v>728</v>
      </c>
      <c r="M996" s="3" t="s">
        <v>7513</v>
      </c>
      <c r="N996" s="20" t="s">
        <v>7735</v>
      </c>
      <c r="O996" s="3" t="s">
        <v>8544</v>
      </c>
      <c r="P996" s="18" t="str">
        <f t="shared" si="29"/>
        <v>Katalog NK</v>
      </c>
      <c r="Q996" s="18"/>
      <c r="R996" s="3" t="s">
        <v>8926</v>
      </c>
      <c r="S996" s="3" t="s">
        <v>8999</v>
      </c>
      <c r="T996" s="3" t="s">
        <v>89</v>
      </c>
      <c r="U996" s="3">
        <v>1</v>
      </c>
      <c r="V996" s="3" t="s">
        <v>26</v>
      </c>
      <c r="W996" s="3" t="s">
        <v>8980</v>
      </c>
      <c r="X996" s="3" t="s">
        <v>286</v>
      </c>
      <c r="Y996" s="3" t="s">
        <v>286</v>
      </c>
      <c r="Z996" s="3" t="s">
        <v>60</v>
      </c>
      <c r="AA996" s="3">
        <v>0</v>
      </c>
      <c r="AB996" s="3">
        <v>2010</v>
      </c>
    </row>
    <row r="997" spans="1:28" x14ac:dyDescent="0.25">
      <c r="A997">
        <v>210</v>
      </c>
      <c r="B997" s="3" t="s">
        <v>724</v>
      </c>
      <c r="C997" s="3" t="s">
        <v>19</v>
      </c>
      <c r="D997" s="3" t="s">
        <v>20</v>
      </c>
      <c r="E997" s="4">
        <v>47.302</v>
      </c>
      <c r="F997" s="4">
        <v>4.8000000000000001E-2</v>
      </c>
      <c r="G997" s="4">
        <v>2.2930000000000001</v>
      </c>
      <c r="H997" s="3" t="s">
        <v>725</v>
      </c>
      <c r="I997" s="3" t="s">
        <v>726</v>
      </c>
      <c r="J997" s="3" t="s">
        <v>727</v>
      </c>
      <c r="K997" s="18" t="str">
        <f t="shared" si="28"/>
        <v>Databáze H11</v>
      </c>
      <c r="L997" s="3" t="s">
        <v>728</v>
      </c>
      <c r="M997" s="3" t="s">
        <v>7513</v>
      </c>
      <c r="N997" s="20" t="s">
        <v>7735</v>
      </c>
      <c r="O997" s="3" t="s">
        <v>8544</v>
      </c>
      <c r="P997" s="18" t="str">
        <f t="shared" si="29"/>
        <v>Katalog NK</v>
      </c>
      <c r="Q997" s="18"/>
      <c r="R997" s="3" t="s">
        <v>8926</v>
      </c>
      <c r="S997" s="3" t="s">
        <v>8999</v>
      </c>
      <c r="T997" s="3" t="s">
        <v>89</v>
      </c>
      <c r="U997" s="3">
        <v>1</v>
      </c>
      <c r="V997" s="3" t="s">
        <v>26</v>
      </c>
      <c r="W997" s="3" t="s">
        <v>8980</v>
      </c>
      <c r="X997" s="3" t="s">
        <v>286</v>
      </c>
      <c r="Y997" s="3" t="s">
        <v>286</v>
      </c>
      <c r="Z997" s="3" t="s">
        <v>60</v>
      </c>
      <c r="AA997" s="3">
        <v>0</v>
      </c>
      <c r="AB997" s="3">
        <v>2010</v>
      </c>
    </row>
    <row r="998" spans="1:28" x14ac:dyDescent="0.25">
      <c r="A998">
        <v>217</v>
      </c>
      <c r="B998" s="3" t="s">
        <v>515</v>
      </c>
      <c r="C998" s="3" t="s">
        <v>127</v>
      </c>
      <c r="D998" s="3" t="s">
        <v>20</v>
      </c>
      <c r="E998" s="4">
        <v>47.302</v>
      </c>
      <c r="F998" s="4">
        <v>1</v>
      </c>
      <c r="G998" s="4">
        <v>47.302</v>
      </c>
      <c r="H998" s="3" t="s">
        <v>516</v>
      </c>
      <c r="I998" s="3" t="s">
        <v>517</v>
      </c>
      <c r="J998" s="3" t="s">
        <v>518</v>
      </c>
      <c r="K998" s="18" t="str">
        <f t="shared" si="28"/>
        <v>Databáze H11</v>
      </c>
      <c r="L998" s="3" t="s">
        <v>515</v>
      </c>
      <c r="M998" s="3" t="s">
        <v>7513</v>
      </c>
      <c r="N998" s="20" t="s">
        <v>7587</v>
      </c>
      <c r="O998" s="3" t="s">
        <v>8543</v>
      </c>
      <c r="P998" s="18" t="str">
        <f t="shared" si="29"/>
        <v>Katalog NK</v>
      </c>
      <c r="Q998" s="18"/>
      <c r="R998" s="3" t="s">
        <v>8950</v>
      </c>
      <c r="S998" s="3" t="s">
        <v>8999</v>
      </c>
      <c r="T998" s="3" t="s">
        <v>89</v>
      </c>
      <c r="U998" s="3">
        <v>1</v>
      </c>
      <c r="V998" s="3" t="s">
        <v>26</v>
      </c>
      <c r="W998" s="3" t="s">
        <v>8980</v>
      </c>
      <c r="X998" s="3" t="s">
        <v>519</v>
      </c>
      <c r="Y998" s="3" t="s">
        <v>520</v>
      </c>
      <c r="Z998" s="3" t="s">
        <v>28</v>
      </c>
      <c r="AA998" s="3">
        <v>0</v>
      </c>
      <c r="AB998" s="3">
        <v>2010</v>
      </c>
    </row>
    <row r="999" spans="1:28" x14ac:dyDescent="0.25">
      <c r="A999">
        <v>216</v>
      </c>
      <c r="B999" s="3" t="s">
        <v>255</v>
      </c>
      <c r="C999" s="3" t="s">
        <v>127</v>
      </c>
      <c r="D999" s="3" t="s">
        <v>20</v>
      </c>
      <c r="E999" s="4">
        <v>47.302</v>
      </c>
      <c r="F999" s="4">
        <v>1</v>
      </c>
      <c r="G999" s="4">
        <v>47.302</v>
      </c>
      <c r="H999" s="3" t="s">
        <v>256</v>
      </c>
      <c r="I999" s="3" t="s">
        <v>257</v>
      </c>
      <c r="J999" s="3" t="s">
        <v>258</v>
      </c>
      <c r="K999" s="18" t="str">
        <f t="shared" si="28"/>
        <v>Databáze H11</v>
      </c>
      <c r="L999" s="3" t="s">
        <v>255</v>
      </c>
      <c r="M999" s="3" t="s">
        <v>7513</v>
      </c>
      <c r="N999" s="20" t="s">
        <v>7586</v>
      </c>
      <c r="O999" s="3" t="s">
        <v>8542</v>
      </c>
      <c r="P999" s="18" t="str">
        <f t="shared" si="29"/>
        <v>Katalog NK</v>
      </c>
      <c r="Q999" s="18"/>
      <c r="R999" s="3" t="s">
        <v>8949</v>
      </c>
      <c r="S999" s="3" t="s">
        <v>8999</v>
      </c>
      <c r="T999" s="3" t="s">
        <v>89</v>
      </c>
      <c r="U999" s="3">
        <v>1</v>
      </c>
      <c r="V999" s="3" t="s">
        <v>26</v>
      </c>
      <c r="W999" s="3" t="s">
        <v>8980</v>
      </c>
      <c r="X999" s="3" t="s">
        <v>259</v>
      </c>
      <c r="Y999" s="3" t="s">
        <v>260</v>
      </c>
      <c r="Z999" s="3" t="s">
        <v>28</v>
      </c>
      <c r="AA999" s="3">
        <v>0</v>
      </c>
      <c r="AB999" s="3">
        <v>2010</v>
      </c>
    </row>
    <row r="1000" spans="1:28" x14ac:dyDescent="0.25">
      <c r="A1000">
        <v>325</v>
      </c>
      <c r="B1000" s="3" t="s">
        <v>435</v>
      </c>
      <c r="C1000" s="3" t="s">
        <v>127</v>
      </c>
      <c r="D1000" s="3" t="s">
        <v>20</v>
      </c>
      <c r="E1000" s="4">
        <v>46.579000000000001</v>
      </c>
      <c r="F1000" s="4">
        <v>1</v>
      </c>
      <c r="G1000" s="4">
        <v>46.579000000000001</v>
      </c>
      <c r="H1000" s="3" t="s">
        <v>436</v>
      </c>
      <c r="I1000" s="3" t="s">
        <v>437</v>
      </c>
      <c r="J1000" s="3" t="s">
        <v>438</v>
      </c>
      <c r="K1000" s="18" t="str">
        <f t="shared" si="28"/>
        <v>Databáze H11</v>
      </c>
      <c r="L1000" s="3" t="s">
        <v>435</v>
      </c>
      <c r="M1000" s="3" t="s">
        <v>7513</v>
      </c>
      <c r="N1000" s="20" t="s">
        <v>7625</v>
      </c>
      <c r="O1000" s="3" t="s">
        <v>8541</v>
      </c>
      <c r="P1000" s="18" t="str">
        <f t="shared" si="29"/>
        <v>Katalog NK</v>
      </c>
      <c r="Q1000" s="18"/>
      <c r="R1000" s="3" t="s">
        <v>8931</v>
      </c>
      <c r="S1000" s="3" t="s">
        <v>8999</v>
      </c>
      <c r="T1000" s="3" t="s">
        <v>146</v>
      </c>
      <c r="U1000" s="3">
        <v>10</v>
      </c>
      <c r="V1000" s="3" t="s">
        <v>26</v>
      </c>
      <c r="W1000" s="3" t="s">
        <v>8980</v>
      </c>
      <c r="X1000" s="3" t="s">
        <v>190</v>
      </c>
      <c r="Y1000" s="3" t="s">
        <v>190</v>
      </c>
      <c r="Z1000" s="3" t="s">
        <v>40</v>
      </c>
      <c r="AA1000" s="3">
        <v>0</v>
      </c>
      <c r="AB1000" s="3">
        <v>2010</v>
      </c>
    </row>
    <row r="1001" spans="1:28" x14ac:dyDescent="0.25">
      <c r="A1001">
        <v>215</v>
      </c>
      <c r="B1001" s="3" t="s">
        <v>580</v>
      </c>
      <c r="C1001" s="3" t="s">
        <v>127</v>
      </c>
      <c r="D1001" s="3" t="s">
        <v>20</v>
      </c>
      <c r="E1001" s="4">
        <v>47.302</v>
      </c>
      <c r="F1001" s="4">
        <v>0.8</v>
      </c>
      <c r="G1001" s="4">
        <v>37.841999999999999</v>
      </c>
      <c r="H1001" s="3" t="s">
        <v>581</v>
      </c>
      <c r="I1001" s="3" t="s">
        <v>582</v>
      </c>
      <c r="J1001" s="3" t="s">
        <v>583</v>
      </c>
      <c r="K1001" s="18" t="str">
        <f t="shared" si="28"/>
        <v>Databáze H11</v>
      </c>
      <c r="L1001" s="3" t="s">
        <v>580</v>
      </c>
      <c r="M1001" s="3" t="s">
        <v>7513</v>
      </c>
      <c r="N1001" s="20" t="s">
        <v>7585</v>
      </c>
      <c r="O1001" s="3" t="s">
        <v>8540</v>
      </c>
      <c r="P1001" s="18" t="str">
        <f t="shared" si="29"/>
        <v>Katalog NK</v>
      </c>
      <c r="Q1001" s="18"/>
      <c r="R1001" s="3" t="s">
        <v>8926</v>
      </c>
      <c r="S1001" s="3" t="s">
        <v>8999</v>
      </c>
      <c r="T1001" s="3" t="s">
        <v>89</v>
      </c>
      <c r="U1001" s="3">
        <v>1</v>
      </c>
      <c r="V1001" s="3" t="s">
        <v>26</v>
      </c>
      <c r="W1001" s="3" t="s">
        <v>8980</v>
      </c>
      <c r="X1001" s="3" t="s">
        <v>286</v>
      </c>
      <c r="Y1001" s="3" t="s">
        <v>584</v>
      </c>
      <c r="Z1001" s="3" t="s">
        <v>60</v>
      </c>
      <c r="AA1001" s="3">
        <v>0</v>
      </c>
      <c r="AB1001" s="3">
        <v>2010</v>
      </c>
    </row>
    <row r="1002" spans="1:28" x14ac:dyDescent="0.25">
      <c r="A1002">
        <v>922</v>
      </c>
      <c r="B1002" s="3" t="s">
        <v>5621</v>
      </c>
      <c r="C1002" s="3" t="s">
        <v>288</v>
      </c>
      <c r="D1002" s="3" t="s">
        <v>161</v>
      </c>
      <c r="E1002" s="4">
        <v>0</v>
      </c>
      <c r="F1002" s="4">
        <v>1</v>
      </c>
      <c r="G1002" s="4">
        <v>0</v>
      </c>
      <c r="H1002" s="3" t="s">
        <v>5622</v>
      </c>
      <c r="I1002" s="3" t="s">
        <v>5623</v>
      </c>
      <c r="J1002" s="3" t="s">
        <v>5624</v>
      </c>
      <c r="K1002" s="18" t="str">
        <f t="shared" si="28"/>
        <v>Databáze H11</v>
      </c>
      <c r="L1002" s="3" t="s">
        <v>5625</v>
      </c>
      <c r="M1002" s="3" t="s">
        <v>7513</v>
      </c>
      <c r="N1002" s="20" t="s">
        <v>7938</v>
      </c>
      <c r="O1002" s="3" t="s">
        <v>8539</v>
      </c>
      <c r="P1002" s="18" t="str">
        <f t="shared" ref="P1002:P1030" si="30">HYPERLINK(O1002,"Katalog NK")</f>
        <v>Katalog NK</v>
      </c>
      <c r="Q1002" s="18"/>
      <c r="R1002" s="3" t="s">
        <v>8948</v>
      </c>
      <c r="S1002" s="3"/>
      <c r="T1002" s="3" t="s">
        <v>89</v>
      </c>
      <c r="U1002" s="3">
        <v>1</v>
      </c>
      <c r="V1002" s="3" t="s">
        <v>293</v>
      </c>
      <c r="W1002" s="3" t="s">
        <v>8980</v>
      </c>
      <c r="X1002" s="3" t="s">
        <v>989</v>
      </c>
      <c r="Y1002" s="3" t="s">
        <v>989</v>
      </c>
      <c r="Z1002" s="3" t="s">
        <v>60</v>
      </c>
      <c r="AA1002" s="3">
        <v>0</v>
      </c>
      <c r="AB1002" s="3">
        <v>2007</v>
      </c>
    </row>
    <row r="1003" spans="1:28" x14ac:dyDescent="0.25">
      <c r="A1003">
        <v>967</v>
      </c>
      <c r="B1003" s="3" t="s">
        <v>4921</v>
      </c>
      <c r="C1003" s="3" t="s">
        <v>288</v>
      </c>
      <c r="D1003" s="3" t="s">
        <v>161</v>
      </c>
      <c r="E1003" s="4">
        <v>0</v>
      </c>
      <c r="F1003" s="4">
        <v>1</v>
      </c>
      <c r="G1003" s="4">
        <v>0</v>
      </c>
      <c r="H1003" s="3" t="s">
        <v>4922</v>
      </c>
      <c r="I1003" s="3" t="s">
        <v>4923</v>
      </c>
      <c r="J1003" s="3" t="s">
        <v>4924</v>
      </c>
      <c r="K1003" s="18" t="str">
        <f t="shared" si="28"/>
        <v>Databáze H11</v>
      </c>
      <c r="L1003" s="3" t="s">
        <v>4925</v>
      </c>
      <c r="M1003" s="3" t="s">
        <v>7513</v>
      </c>
      <c r="N1003" s="20" t="s">
        <v>7938</v>
      </c>
      <c r="O1003" s="3" t="s">
        <v>8539</v>
      </c>
      <c r="P1003" s="18" t="str">
        <f t="shared" si="30"/>
        <v>Katalog NK</v>
      </c>
      <c r="Q1003" s="18"/>
      <c r="R1003" s="3" t="s">
        <v>8948</v>
      </c>
      <c r="S1003" s="3"/>
      <c r="T1003" s="3" t="s">
        <v>89</v>
      </c>
      <c r="U1003" s="3">
        <v>1</v>
      </c>
      <c r="V1003" s="3" t="s">
        <v>293</v>
      </c>
      <c r="W1003" s="3" t="s">
        <v>8980</v>
      </c>
      <c r="X1003" s="3" t="s">
        <v>1255</v>
      </c>
      <c r="Y1003" s="3" t="s">
        <v>1255</v>
      </c>
      <c r="Z1003" s="3" t="s">
        <v>28</v>
      </c>
      <c r="AA1003" s="3">
        <v>0</v>
      </c>
      <c r="AB1003" s="3">
        <v>2007</v>
      </c>
    </row>
    <row r="1004" spans="1:28" x14ac:dyDescent="0.25">
      <c r="A1004">
        <v>869</v>
      </c>
      <c r="B1004" s="3" t="s">
        <v>6110</v>
      </c>
      <c r="C1004" s="3" t="s">
        <v>288</v>
      </c>
      <c r="D1004" s="3" t="s">
        <v>161</v>
      </c>
      <c r="E1004" s="4">
        <v>0</v>
      </c>
      <c r="F1004" s="4">
        <v>1</v>
      </c>
      <c r="G1004" s="4">
        <v>0</v>
      </c>
      <c r="H1004" s="3" t="s">
        <v>6111</v>
      </c>
      <c r="I1004" s="3" t="s">
        <v>6112</v>
      </c>
      <c r="J1004" s="3" t="s">
        <v>6113</v>
      </c>
      <c r="K1004" s="18" t="str">
        <f t="shared" si="28"/>
        <v>Databáze H11</v>
      </c>
      <c r="L1004" s="3" t="s">
        <v>6114</v>
      </c>
      <c r="M1004" s="3" t="s">
        <v>7513</v>
      </c>
      <c r="N1004" s="20" t="s">
        <v>7925</v>
      </c>
      <c r="O1004" s="3" t="s">
        <v>8538</v>
      </c>
      <c r="P1004" s="18" t="str">
        <f t="shared" si="30"/>
        <v>Katalog NK</v>
      </c>
      <c r="Q1004" s="18"/>
      <c r="R1004" s="3" t="s">
        <v>8936</v>
      </c>
      <c r="S1004" s="3"/>
      <c r="T1004" s="3" t="s">
        <v>89</v>
      </c>
      <c r="U1004" s="3">
        <v>1</v>
      </c>
      <c r="V1004" s="3" t="s">
        <v>4162</v>
      </c>
      <c r="W1004" s="3" t="s">
        <v>8980</v>
      </c>
      <c r="X1004" s="3" t="s">
        <v>58</v>
      </c>
      <c r="Y1004" s="3" t="s">
        <v>58</v>
      </c>
      <c r="Z1004" s="3" t="s">
        <v>3826</v>
      </c>
      <c r="AA1004" s="3">
        <v>0</v>
      </c>
      <c r="AB1004" s="3">
        <v>2007</v>
      </c>
    </row>
    <row r="1005" spans="1:28" x14ac:dyDescent="0.25">
      <c r="A1005">
        <v>1403</v>
      </c>
      <c r="B1005" s="3" t="s">
        <v>1578</v>
      </c>
      <c r="C1005" s="3" t="s">
        <v>288</v>
      </c>
      <c r="D1005" s="3" t="s">
        <v>161</v>
      </c>
      <c r="E1005" s="4">
        <v>0</v>
      </c>
      <c r="F1005" s="4">
        <v>1</v>
      </c>
      <c r="G1005" s="4">
        <v>0</v>
      </c>
      <c r="H1005" s="3" t="s">
        <v>1579</v>
      </c>
      <c r="I1005" s="3" t="s">
        <v>1580</v>
      </c>
      <c r="J1005" s="3" t="s">
        <v>1581</v>
      </c>
      <c r="K1005" s="18" t="str">
        <f t="shared" si="28"/>
        <v>Databáze H11</v>
      </c>
      <c r="L1005" s="3" t="s">
        <v>1582</v>
      </c>
      <c r="M1005" s="3" t="s">
        <v>7513</v>
      </c>
      <c r="N1005" s="20" t="s">
        <v>8148</v>
      </c>
      <c r="O1005" s="3" t="s">
        <v>8537</v>
      </c>
      <c r="P1005" s="18" t="str">
        <f t="shared" si="30"/>
        <v>Katalog NK</v>
      </c>
      <c r="Q1005" s="18"/>
      <c r="R1005" s="3"/>
      <c r="S1005" s="3"/>
      <c r="T1005" s="3" t="s">
        <v>89</v>
      </c>
      <c r="U1005" s="3">
        <v>1</v>
      </c>
      <c r="V1005" s="3" t="s">
        <v>293</v>
      </c>
      <c r="W1005" s="3" t="s">
        <v>8980</v>
      </c>
      <c r="X1005" s="3" t="s">
        <v>957</v>
      </c>
      <c r="Y1005" s="3" t="s">
        <v>957</v>
      </c>
      <c r="Z1005" s="3" t="s">
        <v>40</v>
      </c>
      <c r="AA1005" s="3">
        <v>0</v>
      </c>
      <c r="AB1005" s="3">
        <v>2009</v>
      </c>
    </row>
    <row r="1006" spans="1:28" x14ac:dyDescent="0.25">
      <c r="A1006">
        <v>206</v>
      </c>
      <c r="B1006" s="3" t="s">
        <v>976</v>
      </c>
      <c r="C1006" s="3" t="s">
        <v>19</v>
      </c>
      <c r="D1006" s="3" t="s">
        <v>20</v>
      </c>
      <c r="E1006" s="4">
        <v>47.302</v>
      </c>
      <c r="F1006" s="4">
        <v>3.7999999999999999E-2</v>
      </c>
      <c r="G1006" s="4">
        <v>1.802</v>
      </c>
      <c r="H1006" s="3" t="s">
        <v>977</v>
      </c>
      <c r="I1006" s="3" t="s">
        <v>978</v>
      </c>
      <c r="J1006" s="3" t="s">
        <v>979</v>
      </c>
      <c r="K1006" s="18" t="str">
        <f t="shared" si="28"/>
        <v>Databáze H11</v>
      </c>
      <c r="L1006" s="3" t="s">
        <v>210</v>
      </c>
      <c r="M1006" s="3" t="s">
        <v>7513</v>
      </c>
      <c r="N1006" s="20" t="s">
        <v>7732</v>
      </c>
      <c r="O1006" s="3" t="s">
        <v>8536</v>
      </c>
      <c r="P1006" s="18" t="str">
        <f t="shared" si="30"/>
        <v>Katalog NK</v>
      </c>
      <c r="Q1006" s="18"/>
      <c r="R1006" s="3" t="s">
        <v>8926</v>
      </c>
      <c r="S1006" s="3" t="s">
        <v>8999</v>
      </c>
      <c r="T1006" s="3" t="s">
        <v>89</v>
      </c>
      <c r="U1006" s="3">
        <v>1</v>
      </c>
      <c r="V1006" s="3" t="s">
        <v>26</v>
      </c>
      <c r="W1006" s="3" t="s">
        <v>8980</v>
      </c>
      <c r="X1006" s="3" t="s">
        <v>286</v>
      </c>
      <c r="Y1006" s="3" t="s">
        <v>286</v>
      </c>
      <c r="Z1006" s="3" t="s">
        <v>60</v>
      </c>
      <c r="AA1006" s="3">
        <v>0</v>
      </c>
      <c r="AB1006" s="3">
        <v>2010</v>
      </c>
    </row>
    <row r="1007" spans="1:28" x14ac:dyDescent="0.25">
      <c r="A1007">
        <v>634</v>
      </c>
      <c r="B1007" s="3" t="s">
        <v>5831</v>
      </c>
      <c r="C1007" s="3" t="s">
        <v>288</v>
      </c>
      <c r="D1007" s="3" t="s">
        <v>288</v>
      </c>
      <c r="E1007" s="4">
        <v>9.4600000000000009</v>
      </c>
      <c r="F1007" s="4">
        <v>1</v>
      </c>
      <c r="G1007" s="4">
        <v>9.4600000000000009</v>
      </c>
      <c r="H1007" s="3" t="s">
        <v>5832</v>
      </c>
      <c r="I1007" s="3" t="s">
        <v>5833</v>
      </c>
      <c r="J1007" s="3" t="s">
        <v>5834</v>
      </c>
      <c r="K1007" s="18" t="str">
        <f t="shared" si="28"/>
        <v>Databáze H11</v>
      </c>
      <c r="L1007" s="3" t="s">
        <v>5633</v>
      </c>
      <c r="M1007" s="3" t="s">
        <v>7512</v>
      </c>
      <c r="N1007" s="20" t="s">
        <v>7837</v>
      </c>
      <c r="O1007" s="3" t="s">
        <v>8535</v>
      </c>
      <c r="P1007" s="18" t="str">
        <f t="shared" si="30"/>
        <v>Katalog NK</v>
      </c>
      <c r="Q1007" s="18"/>
      <c r="R1007" s="3"/>
      <c r="S1007" s="3"/>
      <c r="T1007" s="3" t="s">
        <v>89</v>
      </c>
      <c r="U1007" s="3">
        <v>1</v>
      </c>
      <c r="V1007" s="3" t="s">
        <v>411</v>
      </c>
      <c r="W1007" s="3" t="s">
        <v>8980</v>
      </c>
      <c r="X1007" s="3" t="s">
        <v>695</v>
      </c>
      <c r="Y1007" s="3" t="s">
        <v>695</v>
      </c>
      <c r="Z1007" s="3" t="s">
        <v>1912</v>
      </c>
      <c r="AA1007" s="3">
        <v>0</v>
      </c>
      <c r="AB1007" s="3">
        <v>2007</v>
      </c>
    </row>
    <row r="1008" spans="1:28" x14ac:dyDescent="0.25">
      <c r="A1008">
        <v>635</v>
      </c>
      <c r="B1008" s="3" t="s">
        <v>5629</v>
      </c>
      <c r="C1008" s="3" t="s">
        <v>288</v>
      </c>
      <c r="D1008" s="3" t="s">
        <v>288</v>
      </c>
      <c r="E1008" s="4">
        <v>9.4600000000000009</v>
      </c>
      <c r="F1008" s="4">
        <v>1</v>
      </c>
      <c r="G1008" s="4">
        <v>9.4600000000000009</v>
      </c>
      <c r="H1008" s="3" t="s">
        <v>5630</v>
      </c>
      <c r="I1008" s="3" t="s">
        <v>5631</v>
      </c>
      <c r="J1008" s="3" t="s">
        <v>5632</v>
      </c>
      <c r="K1008" s="18" t="str">
        <f t="shared" si="28"/>
        <v>Databáze H11</v>
      </c>
      <c r="L1008" s="3" t="s">
        <v>5633</v>
      </c>
      <c r="M1008" s="3" t="s">
        <v>7512</v>
      </c>
      <c r="N1008" s="20" t="s">
        <v>7837</v>
      </c>
      <c r="O1008" s="3" t="s">
        <v>8535</v>
      </c>
      <c r="P1008" s="18" t="str">
        <f t="shared" si="30"/>
        <v>Katalog NK</v>
      </c>
      <c r="Q1008" s="18"/>
      <c r="R1008" s="3"/>
      <c r="S1008" s="3"/>
      <c r="T1008" s="3" t="s">
        <v>89</v>
      </c>
      <c r="U1008" s="3">
        <v>1</v>
      </c>
      <c r="V1008" s="3" t="s">
        <v>411</v>
      </c>
      <c r="W1008" s="3" t="s">
        <v>8980</v>
      </c>
      <c r="X1008" s="3" t="s">
        <v>695</v>
      </c>
      <c r="Y1008" s="3" t="s">
        <v>695</v>
      </c>
      <c r="Z1008" s="3" t="s">
        <v>1912</v>
      </c>
      <c r="AA1008" s="3">
        <v>0</v>
      </c>
      <c r="AB1008" s="3">
        <v>2007</v>
      </c>
    </row>
    <row r="1009" spans="1:28" x14ac:dyDescent="0.25">
      <c r="A1009">
        <v>68</v>
      </c>
      <c r="B1009" s="3" t="s">
        <v>4487</v>
      </c>
      <c r="C1009" s="3" t="s">
        <v>19</v>
      </c>
      <c r="D1009" s="3" t="s">
        <v>20</v>
      </c>
      <c r="E1009" s="4">
        <v>47.302</v>
      </c>
      <c r="F1009" s="4">
        <v>0.129</v>
      </c>
      <c r="G1009" s="4">
        <v>6.1029999999999998</v>
      </c>
      <c r="H1009" s="3" t="s">
        <v>4488</v>
      </c>
      <c r="I1009" s="3" t="s">
        <v>4489</v>
      </c>
      <c r="J1009" s="3" t="s">
        <v>4490</v>
      </c>
      <c r="K1009" s="18" t="str">
        <f t="shared" si="28"/>
        <v>Databáze H11</v>
      </c>
      <c r="L1009" s="3" t="s">
        <v>4491</v>
      </c>
      <c r="M1009" s="3" t="s">
        <v>7513</v>
      </c>
      <c r="N1009" s="20" t="s">
        <v>7675</v>
      </c>
      <c r="O1009" s="3" t="s">
        <v>8534</v>
      </c>
      <c r="P1009" s="18" t="str">
        <f t="shared" si="30"/>
        <v>Katalog NK</v>
      </c>
      <c r="Q1009" s="3" t="s">
        <v>9167</v>
      </c>
      <c r="R1009" s="49" t="s">
        <v>8930</v>
      </c>
      <c r="S1009" s="3" t="s">
        <v>9004</v>
      </c>
      <c r="T1009" s="3" t="s">
        <v>89</v>
      </c>
      <c r="U1009" s="3">
        <v>1</v>
      </c>
      <c r="V1009" s="3" t="s">
        <v>26</v>
      </c>
      <c r="W1009" s="3" t="s">
        <v>8980</v>
      </c>
      <c r="X1009" s="3" t="s">
        <v>556</v>
      </c>
      <c r="Y1009" s="3" t="s">
        <v>556</v>
      </c>
      <c r="Z1009" s="3" t="s">
        <v>60</v>
      </c>
      <c r="AA1009" s="3">
        <v>0</v>
      </c>
      <c r="AB1009" s="3">
        <v>2007</v>
      </c>
    </row>
    <row r="1010" spans="1:28" x14ac:dyDescent="0.25">
      <c r="A1010">
        <v>53</v>
      </c>
      <c r="B1010" s="3" t="s">
        <v>6138</v>
      </c>
      <c r="C1010" s="3" t="s">
        <v>19</v>
      </c>
      <c r="D1010" s="3" t="s">
        <v>20</v>
      </c>
      <c r="E1010" s="4">
        <v>47.302</v>
      </c>
      <c r="F1010" s="4">
        <v>0.26</v>
      </c>
      <c r="G1010" s="4">
        <v>12.318</v>
      </c>
      <c r="H1010" s="3" t="s">
        <v>6139</v>
      </c>
      <c r="I1010" s="3" t="s">
        <v>6140</v>
      </c>
      <c r="J1010" s="3" t="s">
        <v>6141</v>
      </c>
      <c r="K1010" s="18" t="str">
        <f t="shared" si="28"/>
        <v>Databáze H11</v>
      </c>
      <c r="L1010" s="3" t="s">
        <v>6142</v>
      </c>
      <c r="M1010" s="3" t="s">
        <v>7513</v>
      </c>
      <c r="N1010" s="20" t="s">
        <v>7668</v>
      </c>
      <c r="O1010" s="3" t="s">
        <v>8533</v>
      </c>
      <c r="P1010" s="18" t="str">
        <f t="shared" si="30"/>
        <v>Katalog NK</v>
      </c>
      <c r="Q1010" s="3" t="s">
        <v>9167</v>
      </c>
      <c r="R1010" s="49" t="s">
        <v>8930</v>
      </c>
      <c r="S1010" s="3" t="s">
        <v>9004</v>
      </c>
      <c r="T1010" s="3" t="s">
        <v>89</v>
      </c>
      <c r="U1010" s="3">
        <v>1</v>
      </c>
      <c r="V1010" s="3" t="s">
        <v>26</v>
      </c>
      <c r="W1010" s="3" t="s">
        <v>8980</v>
      </c>
      <c r="X1010" s="3" t="s">
        <v>1151</v>
      </c>
      <c r="Y1010" s="3" t="s">
        <v>6143</v>
      </c>
      <c r="Z1010" s="3" t="s">
        <v>28</v>
      </c>
      <c r="AA1010" s="3">
        <v>0</v>
      </c>
      <c r="AB1010" s="3">
        <v>2007</v>
      </c>
    </row>
    <row r="1011" spans="1:28" x14ac:dyDescent="0.25">
      <c r="A1011">
        <v>37</v>
      </c>
      <c r="B1011" s="3" t="s">
        <v>4748</v>
      </c>
      <c r="C1011" s="3" t="s">
        <v>19</v>
      </c>
      <c r="D1011" s="3" t="s">
        <v>20</v>
      </c>
      <c r="E1011" s="4">
        <v>47.302</v>
      </c>
      <c r="F1011" s="4">
        <v>9.1999999999999998E-2</v>
      </c>
      <c r="G1011" s="4">
        <v>4.33</v>
      </c>
      <c r="H1011" s="3" t="s">
        <v>4749</v>
      </c>
      <c r="I1011" s="3" t="s">
        <v>4750</v>
      </c>
      <c r="J1011" s="3" t="s">
        <v>4751</v>
      </c>
      <c r="K1011" s="18" t="str">
        <f t="shared" si="28"/>
        <v>Databáze H11</v>
      </c>
      <c r="L1011" s="3" t="s">
        <v>4752</v>
      </c>
      <c r="M1011" s="3" t="s">
        <v>7513</v>
      </c>
      <c r="N1011" s="20" t="s">
        <v>7662</v>
      </c>
      <c r="O1011" s="3" t="s">
        <v>8532</v>
      </c>
      <c r="P1011" s="18" t="str">
        <f t="shared" si="30"/>
        <v>Katalog NK</v>
      </c>
      <c r="Q1011" s="3" t="s">
        <v>9167</v>
      </c>
      <c r="R1011" s="49" t="s">
        <v>8930</v>
      </c>
      <c r="S1011" s="3" t="s">
        <v>9004</v>
      </c>
      <c r="T1011" s="3" t="s">
        <v>89</v>
      </c>
      <c r="U1011" s="3">
        <v>1</v>
      </c>
      <c r="V1011" s="3" t="s">
        <v>26</v>
      </c>
      <c r="W1011" s="3" t="s">
        <v>8980</v>
      </c>
      <c r="X1011" s="3" t="s">
        <v>271</v>
      </c>
      <c r="Y1011" s="3" t="s">
        <v>271</v>
      </c>
      <c r="Z1011" s="3" t="s">
        <v>133</v>
      </c>
      <c r="AA1011" s="3">
        <v>0</v>
      </c>
      <c r="AB1011" s="3">
        <v>2007</v>
      </c>
    </row>
    <row r="1012" spans="1:28" hidden="1" x14ac:dyDescent="0.25">
      <c r="A1012">
        <v>818</v>
      </c>
      <c r="B1012" s="3" t="s">
        <v>2766</v>
      </c>
      <c r="C1012" s="3" t="s">
        <v>288</v>
      </c>
      <c r="D1012" s="3" t="s">
        <v>161</v>
      </c>
      <c r="E1012" s="4">
        <v>0</v>
      </c>
      <c r="F1012" s="4">
        <v>1</v>
      </c>
      <c r="G1012" s="4">
        <v>0</v>
      </c>
      <c r="H1012" s="3" t="s">
        <v>6277</v>
      </c>
      <c r="I1012" s="3" t="s">
        <v>6278</v>
      </c>
      <c r="J1012" s="3" t="s">
        <v>6279</v>
      </c>
      <c r="K1012" s="18" t="str">
        <f t="shared" si="28"/>
        <v>Databáze H11</v>
      </c>
      <c r="L1012" s="3" t="s">
        <v>6280</v>
      </c>
      <c r="M1012" s="3" t="s">
        <v>7512</v>
      </c>
      <c r="N1012" s="20" t="s">
        <v>7901</v>
      </c>
      <c r="O1012" s="3" t="s">
        <v>8802</v>
      </c>
      <c r="P1012" s="18" t="str">
        <f t="shared" si="30"/>
        <v>Katalog NK</v>
      </c>
      <c r="Q1012" s="18"/>
      <c r="R1012" s="3"/>
      <c r="S1012" s="3"/>
      <c r="T1012" s="3" t="s">
        <v>89</v>
      </c>
      <c r="U1012" s="3">
        <v>1</v>
      </c>
      <c r="V1012" s="3" t="s">
        <v>293</v>
      </c>
      <c r="W1012" s="3" t="s">
        <v>8980</v>
      </c>
      <c r="X1012" s="3" t="s">
        <v>590</v>
      </c>
      <c r="Y1012" s="3" t="s">
        <v>590</v>
      </c>
      <c r="Z1012" s="3" t="s">
        <v>133</v>
      </c>
      <c r="AA1012" s="3">
        <v>0</v>
      </c>
      <c r="AB1012" s="3">
        <v>2006</v>
      </c>
    </row>
    <row r="1013" spans="1:28" hidden="1" x14ac:dyDescent="0.25">
      <c r="A1013">
        <v>718</v>
      </c>
      <c r="B1013" s="3" t="s">
        <v>6245</v>
      </c>
      <c r="C1013" s="3" t="s">
        <v>288</v>
      </c>
      <c r="D1013" s="3" t="s">
        <v>161</v>
      </c>
      <c r="E1013" s="4">
        <v>0</v>
      </c>
      <c r="F1013" s="4">
        <v>1</v>
      </c>
      <c r="G1013" s="4">
        <v>0</v>
      </c>
      <c r="H1013" s="3" t="s">
        <v>6246</v>
      </c>
      <c r="I1013" s="3" t="s">
        <v>6247</v>
      </c>
      <c r="J1013" s="3" t="s">
        <v>6248</v>
      </c>
      <c r="K1013" s="18" t="str">
        <f t="shared" si="28"/>
        <v>Databáze H11</v>
      </c>
      <c r="L1013" s="3" t="s">
        <v>6249</v>
      </c>
      <c r="M1013" s="3" t="s">
        <v>7512</v>
      </c>
      <c r="N1013" s="20" t="s">
        <v>7858</v>
      </c>
      <c r="O1013" s="3" t="s">
        <v>8806</v>
      </c>
      <c r="P1013" s="18" t="str">
        <f t="shared" si="30"/>
        <v>Katalog NK</v>
      </c>
      <c r="Q1013" s="18"/>
      <c r="R1013" s="3"/>
      <c r="S1013" s="3"/>
      <c r="T1013" s="3" t="s">
        <v>89</v>
      </c>
      <c r="U1013" s="3">
        <v>1</v>
      </c>
      <c r="V1013" s="3" t="s">
        <v>293</v>
      </c>
      <c r="W1013" s="3" t="s">
        <v>8980</v>
      </c>
      <c r="X1013" s="3" t="s">
        <v>1183</v>
      </c>
      <c r="Y1013" s="3" t="s">
        <v>1183</v>
      </c>
      <c r="Z1013" s="3" t="s">
        <v>4247</v>
      </c>
      <c r="AA1013" s="3">
        <v>0</v>
      </c>
      <c r="AB1013" s="3">
        <v>2006</v>
      </c>
    </row>
    <row r="1014" spans="1:28" hidden="1" x14ac:dyDescent="0.25">
      <c r="A1014">
        <v>719</v>
      </c>
      <c r="B1014" s="3" t="s">
        <v>6436</v>
      </c>
      <c r="C1014" s="3" t="s">
        <v>288</v>
      </c>
      <c r="D1014" s="3" t="s">
        <v>161</v>
      </c>
      <c r="E1014" s="4">
        <v>0</v>
      </c>
      <c r="F1014" s="4">
        <v>1</v>
      </c>
      <c r="G1014" s="4">
        <v>0</v>
      </c>
      <c r="H1014" s="3" t="s">
        <v>6437</v>
      </c>
      <c r="I1014" s="3" t="s">
        <v>6438</v>
      </c>
      <c r="J1014" s="3" t="s">
        <v>6439</v>
      </c>
      <c r="K1014" s="18" t="str">
        <f t="shared" si="28"/>
        <v>Databáze H11</v>
      </c>
      <c r="L1014" s="3" t="s">
        <v>6249</v>
      </c>
      <c r="M1014" s="3" t="s">
        <v>7512</v>
      </c>
      <c r="N1014" s="20" t="s">
        <v>7858</v>
      </c>
      <c r="O1014" s="3" t="s">
        <v>8806</v>
      </c>
      <c r="P1014" s="18" t="str">
        <f t="shared" si="30"/>
        <v>Katalog NK</v>
      </c>
      <c r="Q1014" s="18"/>
      <c r="R1014" s="3"/>
      <c r="S1014" s="3"/>
      <c r="T1014" s="3" t="s">
        <v>89</v>
      </c>
      <c r="U1014" s="3">
        <v>1</v>
      </c>
      <c r="V1014" s="3" t="s">
        <v>293</v>
      </c>
      <c r="W1014" s="3" t="s">
        <v>8980</v>
      </c>
      <c r="X1014" s="3" t="s">
        <v>1183</v>
      </c>
      <c r="Y1014" s="3" t="s">
        <v>6440</v>
      </c>
      <c r="Z1014" s="3" t="s">
        <v>4247</v>
      </c>
      <c r="AA1014" s="3">
        <v>0</v>
      </c>
      <c r="AB1014" s="3">
        <v>2006</v>
      </c>
    </row>
    <row r="1015" spans="1:28" hidden="1" x14ac:dyDescent="0.25">
      <c r="A1015">
        <v>689</v>
      </c>
      <c r="B1015" s="3" t="s">
        <v>6395</v>
      </c>
      <c r="C1015" s="3" t="s">
        <v>288</v>
      </c>
      <c r="D1015" s="3" t="s">
        <v>161</v>
      </c>
      <c r="E1015" s="4">
        <v>0</v>
      </c>
      <c r="F1015" s="4">
        <v>1</v>
      </c>
      <c r="G1015" s="4">
        <v>0</v>
      </c>
      <c r="H1015" s="3" t="s">
        <v>6396</v>
      </c>
      <c r="I1015" s="3" t="s">
        <v>6397</v>
      </c>
      <c r="J1015" s="3" t="s">
        <v>6398</v>
      </c>
      <c r="K1015" s="18" t="str">
        <f t="shared" si="28"/>
        <v>Databáze H11</v>
      </c>
      <c r="L1015" s="3" t="s">
        <v>6393</v>
      </c>
      <c r="M1015" s="3" t="s">
        <v>7512</v>
      </c>
      <c r="N1015" s="20" t="s">
        <v>7843</v>
      </c>
      <c r="O1015" s="3" t="s">
        <v>8807</v>
      </c>
      <c r="P1015" s="18" t="str">
        <f t="shared" si="30"/>
        <v>Katalog NK</v>
      </c>
      <c r="Q1015" s="18"/>
      <c r="R1015" s="3"/>
      <c r="S1015" s="3"/>
      <c r="T1015" s="3" t="s">
        <v>89</v>
      </c>
      <c r="U1015" s="3">
        <v>1</v>
      </c>
      <c r="V1015" s="3" t="s">
        <v>293</v>
      </c>
      <c r="W1015" s="3" t="s">
        <v>8980</v>
      </c>
      <c r="X1015" s="3" t="s">
        <v>615</v>
      </c>
      <c r="Y1015" s="3" t="s">
        <v>615</v>
      </c>
      <c r="Z1015" s="3" t="s">
        <v>6394</v>
      </c>
      <c r="AA1015" s="3">
        <v>0</v>
      </c>
      <c r="AB1015" s="3">
        <v>2006</v>
      </c>
    </row>
    <row r="1016" spans="1:28" x14ac:dyDescent="0.25">
      <c r="A1016">
        <v>930</v>
      </c>
      <c r="B1016" s="3" t="s">
        <v>4731</v>
      </c>
      <c r="C1016" s="3" t="s">
        <v>288</v>
      </c>
      <c r="D1016" s="3" t="s">
        <v>161</v>
      </c>
      <c r="E1016" s="4">
        <v>0</v>
      </c>
      <c r="F1016" s="4">
        <v>1</v>
      </c>
      <c r="G1016" s="4">
        <v>0</v>
      </c>
      <c r="H1016" s="3" t="s">
        <v>4732</v>
      </c>
      <c r="I1016" s="3" t="s">
        <v>4733</v>
      </c>
      <c r="J1016" s="3" t="s">
        <v>4734</v>
      </c>
      <c r="K1016" s="18" t="str">
        <f t="shared" si="28"/>
        <v>Databáze H11</v>
      </c>
      <c r="L1016" s="3" t="s">
        <v>4735</v>
      </c>
      <c r="M1016" s="3" t="s">
        <v>7513</v>
      </c>
      <c r="N1016" s="20" t="s">
        <v>7941</v>
      </c>
      <c r="O1016" s="3" t="s">
        <v>8531</v>
      </c>
      <c r="P1016" s="18" t="str">
        <f t="shared" si="30"/>
        <v>Katalog NK</v>
      </c>
      <c r="Q1016" s="18"/>
      <c r="R1016" s="3" t="s">
        <v>8920</v>
      </c>
      <c r="S1016" s="3"/>
      <c r="T1016" s="3" t="s">
        <v>89</v>
      </c>
      <c r="U1016" s="3">
        <v>1</v>
      </c>
      <c r="V1016" s="3" t="s">
        <v>293</v>
      </c>
      <c r="W1016" s="3" t="s">
        <v>8980</v>
      </c>
      <c r="X1016" s="3" t="s">
        <v>389</v>
      </c>
      <c r="Y1016" s="3" t="s">
        <v>389</v>
      </c>
      <c r="Z1016" s="3" t="s">
        <v>4736</v>
      </c>
      <c r="AA1016" s="3">
        <v>0</v>
      </c>
      <c r="AB1016" s="3">
        <v>2007</v>
      </c>
    </row>
    <row r="1017" spans="1:28" hidden="1" x14ac:dyDescent="0.25">
      <c r="A1017">
        <v>694</v>
      </c>
      <c r="B1017" s="3" t="s">
        <v>6418</v>
      </c>
      <c r="C1017" s="3" t="s">
        <v>288</v>
      </c>
      <c r="D1017" s="3" t="s">
        <v>161</v>
      </c>
      <c r="E1017" s="4">
        <v>0</v>
      </c>
      <c r="F1017" s="4">
        <v>1</v>
      </c>
      <c r="G1017" s="4">
        <v>0</v>
      </c>
      <c r="H1017" s="3" t="s">
        <v>6419</v>
      </c>
      <c r="I1017" s="3" t="s">
        <v>6420</v>
      </c>
      <c r="J1017" s="3" t="s">
        <v>6421</v>
      </c>
      <c r="K1017" s="18" t="str">
        <f t="shared" si="28"/>
        <v>Databáze H11</v>
      </c>
      <c r="L1017" s="3" t="s">
        <v>6422</v>
      </c>
      <c r="M1017" s="3" t="s">
        <v>7512</v>
      </c>
      <c r="N1017" s="20" t="s">
        <v>7848</v>
      </c>
      <c r="O1017" s="3" t="s">
        <v>8813</v>
      </c>
      <c r="P1017" s="18" t="str">
        <f t="shared" si="30"/>
        <v>Katalog NK</v>
      </c>
      <c r="Q1017" s="18"/>
      <c r="R1017" s="3"/>
      <c r="S1017" s="3"/>
      <c r="T1017" s="3" t="s">
        <v>1554</v>
      </c>
      <c r="U1017" s="3">
        <v>3</v>
      </c>
      <c r="V1017" s="3" t="s">
        <v>4162</v>
      </c>
      <c r="W1017" s="3" t="s">
        <v>8980</v>
      </c>
      <c r="X1017" s="3" t="s">
        <v>1446</v>
      </c>
      <c r="Y1017" s="3" t="s">
        <v>1446</v>
      </c>
      <c r="Z1017" s="3" t="s">
        <v>1462</v>
      </c>
      <c r="AA1017" s="3">
        <v>0</v>
      </c>
      <c r="AB1017" s="3">
        <v>2006</v>
      </c>
    </row>
    <row r="1018" spans="1:28" hidden="1" x14ac:dyDescent="0.25">
      <c r="A1018">
        <v>696</v>
      </c>
      <c r="B1018" s="3" t="s">
        <v>6418</v>
      </c>
      <c r="C1018" s="3" t="s">
        <v>288</v>
      </c>
      <c r="D1018" s="3" t="s">
        <v>161</v>
      </c>
      <c r="E1018" s="4">
        <v>0</v>
      </c>
      <c r="F1018" s="4">
        <v>1</v>
      </c>
      <c r="G1018" s="4">
        <v>0</v>
      </c>
      <c r="H1018" s="3" t="s">
        <v>6427</v>
      </c>
      <c r="I1018" s="3" t="s">
        <v>6428</v>
      </c>
      <c r="J1018" s="3" t="s">
        <v>6429</v>
      </c>
      <c r="K1018" s="18" t="str">
        <f t="shared" si="28"/>
        <v>Databáze H11</v>
      </c>
      <c r="L1018" s="3" t="s">
        <v>6430</v>
      </c>
      <c r="M1018" s="3" t="s">
        <v>7512</v>
      </c>
      <c r="N1018" s="20" t="s">
        <v>7850</v>
      </c>
      <c r="O1018" s="3" t="s">
        <v>8814</v>
      </c>
      <c r="P1018" s="18" t="str">
        <f t="shared" si="30"/>
        <v>Katalog NK</v>
      </c>
      <c r="Q1018" s="18"/>
      <c r="R1018" s="3"/>
      <c r="S1018" s="3"/>
      <c r="T1018" s="3" t="s">
        <v>1554</v>
      </c>
      <c r="U1018" s="3">
        <v>3</v>
      </c>
      <c r="V1018" s="3" t="s">
        <v>293</v>
      </c>
      <c r="W1018" s="3" t="s">
        <v>8980</v>
      </c>
      <c r="X1018" s="3" t="s">
        <v>1446</v>
      </c>
      <c r="Y1018" s="3" t="s">
        <v>1446</v>
      </c>
      <c r="Z1018" s="3" t="s">
        <v>1462</v>
      </c>
      <c r="AA1018" s="3">
        <v>0</v>
      </c>
      <c r="AB1018" s="3">
        <v>2006</v>
      </c>
    </row>
    <row r="1019" spans="1:28" hidden="1" x14ac:dyDescent="0.25">
      <c r="A1019">
        <v>695</v>
      </c>
      <c r="B1019" s="3" t="s">
        <v>6418</v>
      </c>
      <c r="C1019" s="3" t="s">
        <v>288</v>
      </c>
      <c r="D1019" s="3" t="s">
        <v>161</v>
      </c>
      <c r="E1019" s="4">
        <v>0</v>
      </c>
      <c r="F1019" s="4">
        <v>1</v>
      </c>
      <c r="G1019" s="4">
        <v>0</v>
      </c>
      <c r="H1019" s="3" t="s">
        <v>6423</v>
      </c>
      <c r="I1019" s="3" t="s">
        <v>6424</v>
      </c>
      <c r="J1019" s="3" t="s">
        <v>6425</v>
      </c>
      <c r="K1019" s="18" t="str">
        <f t="shared" si="28"/>
        <v>Databáze H11</v>
      </c>
      <c r="L1019" s="3" t="s">
        <v>6426</v>
      </c>
      <c r="M1019" s="3" t="s">
        <v>7512</v>
      </c>
      <c r="N1019" s="20" t="s">
        <v>7849</v>
      </c>
      <c r="O1019" s="3" t="s">
        <v>8815</v>
      </c>
      <c r="P1019" s="18" t="str">
        <f t="shared" si="30"/>
        <v>Katalog NK</v>
      </c>
      <c r="Q1019" s="18"/>
      <c r="R1019" s="3"/>
      <c r="S1019" s="3"/>
      <c r="T1019" s="3" t="s">
        <v>1554</v>
      </c>
      <c r="U1019" s="3">
        <v>3</v>
      </c>
      <c r="V1019" s="3" t="s">
        <v>293</v>
      </c>
      <c r="W1019" s="3" t="s">
        <v>8980</v>
      </c>
      <c r="X1019" s="3" t="s">
        <v>1446</v>
      </c>
      <c r="Y1019" s="3" t="s">
        <v>1446</v>
      </c>
      <c r="Z1019" s="3" t="s">
        <v>1462</v>
      </c>
      <c r="AA1019" s="3">
        <v>0</v>
      </c>
      <c r="AB1019" s="3">
        <v>2006</v>
      </c>
    </row>
    <row r="1020" spans="1:28" x14ac:dyDescent="0.25">
      <c r="A1020">
        <v>1003</v>
      </c>
      <c r="B1020" s="3" t="s">
        <v>5779</v>
      </c>
      <c r="C1020" s="3" t="s">
        <v>288</v>
      </c>
      <c r="D1020" s="3" t="s">
        <v>161</v>
      </c>
      <c r="E1020" s="4">
        <v>0</v>
      </c>
      <c r="F1020" s="4">
        <v>1</v>
      </c>
      <c r="G1020" s="4">
        <v>0</v>
      </c>
      <c r="H1020" s="3" t="s">
        <v>5780</v>
      </c>
      <c r="I1020" s="3" t="s">
        <v>5781</v>
      </c>
      <c r="J1020" s="3" t="s">
        <v>5782</v>
      </c>
      <c r="K1020" s="18" t="str">
        <f t="shared" si="28"/>
        <v>Databáze H11</v>
      </c>
      <c r="L1020" s="3" t="s">
        <v>4735</v>
      </c>
      <c r="M1020" s="3" t="s">
        <v>7513</v>
      </c>
      <c r="N1020" s="20" t="s">
        <v>7941</v>
      </c>
      <c r="O1020" s="3" t="s">
        <v>8531</v>
      </c>
      <c r="P1020" s="18" t="str">
        <f t="shared" si="30"/>
        <v>Katalog NK</v>
      </c>
      <c r="Q1020" s="18"/>
      <c r="R1020" s="3" t="s">
        <v>8920</v>
      </c>
      <c r="S1020" s="3"/>
      <c r="T1020" s="3" t="s">
        <v>89</v>
      </c>
      <c r="U1020" s="3">
        <v>1</v>
      </c>
      <c r="V1020" s="3" t="s">
        <v>293</v>
      </c>
      <c r="W1020" s="3" t="s">
        <v>8980</v>
      </c>
      <c r="X1020" s="3" t="s">
        <v>615</v>
      </c>
      <c r="Y1020" s="3" t="s">
        <v>615</v>
      </c>
      <c r="Z1020" s="3" t="s">
        <v>4736</v>
      </c>
      <c r="AA1020" s="3">
        <v>0</v>
      </c>
      <c r="AB1020" s="3">
        <v>2007</v>
      </c>
    </row>
    <row r="1021" spans="1:28" hidden="1" x14ac:dyDescent="0.25">
      <c r="A1021">
        <v>688</v>
      </c>
      <c r="B1021" s="3" t="s">
        <v>6721</v>
      </c>
      <c r="C1021" s="3" t="s">
        <v>288</v>
      </c>
      <c r="D1021" s="3" t="s">
        <v>161</v>
      </c>
      <c r="E1021" s="4">
        <v>0</v>
      </c>
      <c r="F1021" s="4">
        <v>1</v>
      </c>
      <c r="G1021" s="4">
        <v>0</v>
      </c>
      <c r="H1021" s="3" t="s">
        <v>6722</v>
      </c>
      <c r="I1021" s="3" t="s">
        <v>6723</v>
      </c>
      <c r="J1021" s="3" t="s">
        <v>6724</v>
      </c>
      <c r="K1021" s="18" t="str">
        <f t="shared" si="28"/>
        <v>Databáze H11</v>
      </c>
      <c r="L1021" s="3" t="s">
        <v>6725</v>
      </c>
      <c r="M1021" s="3" t="s">
        <v>7512</v>
      </c>
      <c r="N1021" s="20" t="s">
        <v>7844</v>
      </c>
      <c r="O1021" s="3" t="s">
        <v>8856</v>
      </c>
      <c r="P1021" s="18" t="str">
        <f t="shared" si="30"/>
        <v>Katalog NK</v>
      </c>
      <c r="Q1021" s="18"/>
      <c r="R1021" s="3"/>
      <c r="S1021" s="3"/>
      <c r="T1021" s="3" t="s">
        <v>1554</v>
      </c>
      <c r="U1021" s="3">
        <v>3</v>
      </c>
      <c r="V1021" s="3" t="s">
        <v>293</v>
      </c>
      <c r="W1021" s="3" t="s">
        <v>8980</v>
      </c>
      <c r="X1021" s="3" t="s">
        <v>1446</v>
      </c>
      <c r="Y1021" s="3" t="s">
        <v>1446</v>
      </c>
      <c r="Z1021" s="3" t="s">
        <v>1462</v>
      </c>
      <c r="AA1021" s="3">
        <v>0</v>
      </c>
      <c r="AB1021" s="3">
        <v>2006</v>
      </c>
    </row>
    <row r="1022" spans="1:28" hidden="1" x14ac:dyDescent="0.25">
      <c r="A1022">
        <v>697</v>
      </c>
      <c r="B1022" s="3" t="s">
        <v>6730</v>
      </c>
      <c r="C1022" s="3" t="s">
        <v>288</v>
      </c>
      <c r="D1022" s="3" t="s">
        <v>161</v>
      </c>
      <c r="E1022" s="4">
        <v>0</v>
      </c>
      <c r="F1022" s="4">
        <v>1</v>
      </c>
      <c r="G1022" s="4">
        <v>0</v>
      </c>
      <c r="H1022" s="3" t="s">
        <v>6731</v>
      </c>
      <c r="I1022" s="3" t="s">
        <v>6732</v>
      </c>
      <c r="J1022" s="3" t="s">
        <v>6733</v>
      </c>
      <c r="K1022" s="18" t="str">
        <f t="shared" si="28"/>
        <v>Databáze H11</v>
      </c>
      <c r="L1022" s="3" t="s">
        <v>6725</v>
      </c>
      <c r="M1022" s="3" t="s">
        <v>7512</v>
      </c>
      <c r="N1022" s="20" t="s">
        <v>7844</v>
      </c>
      <c r="O1022" s="3" t="s">
        <v>8856</v>
      </c>
      <c r="P1022" s="18" t="str">
        <f t="shared" si="30"/>
        <v>Katalog NK</v>
      </c>
      <c r="Q1022" s="18"/>
      <c r="R1022" s="3"/>
      <c r="S1022" s="3"/>
      <c r="T1022" s="3" t="s">
        <v>89</v>
      </c>
      <c r="U1022" s="3">
        <v>1</v>
      </c>
      <c r="V1022" s="3" t="s">
        <v>293</v>
      </c>
      <c r="W1022" s="3" t="s">
        <v>8980</v>
      </c>
      <c r="X1022" s="3" t="s">
        <v>1446</v>
      </c>
      <c r="Y1022" s="3" t="s">
        <v>1446</v>
      </c>
      <c r="Z1022" s="3" t="s">
        <v>1462</v>
      </c>
      <c r="AA1022" s="3">
        <v>0</v>
      </c>
      <c r="AB1022" s="3">
        <v>2006</v>
      </c>
    </row>
    <row r="1023" spans="1:28" hidden="1" x14ac:dyDescent="0.25">
      <c r="A1023">
        <v>751</v>
      </c>
      <c r="B1023" s="3" t="s">
        <v>6399</v>
      </c>
      <c r="C1023" s="3" t="s">
        <v>288</v>
      </c>
      <c r="D1023" s="3" t="s">
        <v>161</v>
      </c>
      <c r="E1023" s="4">
        <v>0</v>
      </c>
      <c r="F1023" s="4">
        <v>1</v>
      </c>
      <c r="G1023" s="4">
        <v>0</v>
      </c>
      <c r="H1023" s="3" t="s">
        <v>6400</v>
      </c>
      <c r="I1023" s="3" t="s">
        <v>6401</v>
      </c>
      <c r="J1023" s="3" t="s">
        <v>6402</v>
      </c>
      <c r="K1023" s="18" t="str">
        <f t="shared" si="28"/>
        <v>Databáze H11</v>
      </c>
      <c r="L1023" s="3" t="s">
        <v>6403</v>
      </c>
      <c r="M1023" s="3" t="s">
        <v>7512</v>
      </c>
      <c r="N1023" s="20" t="s">
        <v>7854</v>
      </c>
      <c r="O1023" s="3" t="s">
        <v>8858</v>
      </c>
      <c r="P1023" s="18" t="str">
        <f t="shared" si="30"/>
        <v>Katalog NK</v>
      </c>
      <c r="Q1023" s="18"/>
      <c r="R1023" s="3"/>
      <c r="S1023" s="3"/>
      <c r="T1023" s="3" t="s">
        <v>89</v>
      </c>
      <c r="U1023" s="3">
        <v>1</v>
      </c>
      <c r="V1023" s="3" t="s">
        <v>293</v>
      </c>
      <c r="W1023" s="3" t="s">
        <v>8980</v>
      </c>
      <c r="X1023" s="3" t="s">
        <v>425</v>
      </c>
      <c r="Y1023" s="3" t="s">
        <v>425</v>
      </c>
      <c r="Z1023" s="3" t="s">
        <v>4247</v>
      </c>
      <c r="AA1023" s="3">
        <v>0</v>
      </c>
      <c r="AB1023" s="3">
        <v>2006</v>
      </c>
    </row>
    <row r="1024" spans="1:28" hidden="1" x14ac:dyDescent="0.25">
      <c r="A1024">
        <v>632</v>
      </c>
      <c r="B1024" s="3" t="s">
        <v>6353</v>
      </c>
      <c r="C1024" s="3" t="s">
        <v>288</v>
      </c>
      <c r="D1024" s="3" t="s">
        <v>288</v>
      </c>
      <c r="E1024" s="4">
        <v>9.4600000000000009</v>
      </c>
      <c r="F1024" s="4">
        <v>1</v>
      </c>
      <c r="G1024" s="4">
        <v>9.4600000000000009</v>
      </c>
      <c r="H1024" s="3" t="s">
        <v>6354</v>
      </c>
      <c r="I1024" s="3" t="s">
        <v>6355</v>
      </c>
      <c r="J1024" s="3" t="s">
        <v>6356</v>
      </c>
      <c r="K1024" s="18" t="str">
        <f t="shared" si="28"/>
        <v>Databáze H11</v>
      </c>
      <c r="L1024" s="3" t="s">
        <v>6357</v>
      </c>
      <c r="M1024" s="3" t="s">
        <v>7512</v>
      </c>
      <c r="N1024" s="20" t="s">
        <v>7835</v>
      </c>
      <c r="O1024" s="3" t="s">
        <v>8868</v>
      </c>
      <c r="P1024" s="18" t="str">
        <f t="shared" si="30"/>
        <v>Katalog NK</v>
      </c>
      <c r="Q1024" s="18"/>
      <c r="R1024" s="3"/>
      <c r="S1024" s="3"/>
      <c r="T1024" s="3" t="s">
        <v>89</v>
      </c>
      <c r="U1024" s="3">
        <v>1</v>
      </c>
      <c r="V1024" s="3" t="s">
        <v>411</v>
      </c>
      <c r="W1024" s="3" t="s">
        <v>8980</v>
      </c>
      <c r="X1024" s="3" t="s">
        <v>695</v>
      </c>
      <c r="Y1024" s="3" t="s">
        <v>695</v>
      </c>
      <c r="Z1024" s="3" t="s">
        <v>6358</v>
      </c>
      <c r="AA1024" s="3">
        <v>0</v>
      </c>
      <c r="AB1024" s="3">
        <v>2006</v>
      </c>
    </row>
    <row r="1025" spans="1:28" hidden="1" x14ac:dyDescent="0.25">
      <c r="A1025">
        <v>722</v>
      </c>
      <c r="B1025" s="3" t="s">
        <v>6337</v>
      </c>
      <c r="C1025" s="3" t="s">
        <v>288</v>
      </c>
      <c r="D1025" s="3" t="s">
        <v>161</v>
      </c>
      <c r="E1025" s="4">
        <v>0</v>
      </c>
      <c r="F1025" s="4">
        <v>1</v>
      </c>
      <c r="G1025" s="4">
        <v>0</v>
      </c>
      <c r="H1025" s="3" t="s">
        <v>6338</v>
      </c>
      <c r="I1025" s="3" t="s">
        <v>6339</v>
      </c>
      <c r="J1025" s="3" t="s">
        <v>6340</v>
      </c>
      <c r="K1025" s="18" t="str">
        <f t="shared" si="28"/>
        <v>Databáze H11</v>
      </c>
      <c r="L1025" s="3" t="s">
        <v>6341</v>
      </c>
      <c r="M1025" s="3" t="s">
        <v>7512</v>
      </c>
      <c r="N1025" s="20" t="s">
        <v>7861</v>
      </c>
      <c r="O1025" s="3" t="s">
        <v>8880</v>
      </c>
      <c r="P1025" s="18" t="str">
        <f t="shared" si="30"/>
        <v>Katalog NK</v>
      </c>
      <c r="Q1025" s="18"/>
      <c r="R1025" s="3"/>
      <c r="S1025" s="3"/>
      <c r="T1025" s="3" t="s">
        <v>89</v>
      </c>
      <c r="U1025" s="3">
        <v>1</v>
      </c>
      <c r="V1025" s="3" t="s">
        <v>293</v>
      </c>
      <c r="W1025" s="3" t="s">
        <v>8980</v>
      </c>
      <c r="X1025" s="3" t="s">
        <v>1183</v>
      </c>
      <c r="Y1025" s="3" t="s">
        <v>1183</v>
      </c>
      <c r="Z1025" s="3" t="s">
        <v>4247</v>
      </c>
      <c r="AA1025" s="3">
        <v>0</v>
      </c>
      <c r="AB1025" s="3">
        <v>2006</v>
      </c>
    </row>
    <row r="1026" spans="1:28" hidden="1" x14ac:dyDescent="0.25">
      <c r="A1026">
        <v>815</v>
      </c>
      <c r="B1026" s="3" t="s">
        <v>6229</v>
      </c>
      <c r="C1026" s="3" t="s">
        <v>288</v>
      </c>
      <c r="D1026" s="3" t="s">
        <v>161</v>
      </c>
      <c r="E1026" s="4">
        <v>0</v>
      </c>
      <c r="F1026" s="4">
        <v>1</v>
      </c>
      <c r="G1026" s="4">
        <v>0</v>
      </c>
      <c r="H1026" s="3" t="s">
        <v>6230</v>
      </c>
      <c r="I1026" s="3" t="s">
        <v>6231</v>
      </c>
      <c r="J1026" s="3" t="s">
        <v>6232</v>
      </c>
      <c r="K1026" s="18" t="str">
        <f t="shared" si="28"/>
        <v>Databáze H11</v>
      </c>
      <c r="L1026" s="3" t="s">
        <v>6233</v>
      </c>
      <c r="M1026" s="3" t="s">
        <v>7512</v>
      </c>
      <c r="N1026" s="20" t="s">
        <v>7898</v>
      </c>
      <c r="O1026" s="3" t="s">
        <v>8884</v>
      </c>
      <c r="P1026" s="18" t="str">
        <f t="shared" si="30"/>
        <v>Katalog NK</v>
      </c>
      <c r="Q1026" s="18"/>
      <c r="R1026" s="3"/>
      <c r="S1026" s="3"/>
      <c r="T1026" s="3" t="s">
        <v>236</v>
      </c>
      <c r="U1026" s="3">
        <v>10</v>
      </c>
      <c r="V1026" s="3" t="s">
        <v>293</v>
      </c>
      <c r="W1026" s="3" t="s">
        <v>8980</v>
      </c>
      <c r="X1026" s="3" t="s">
        <v>107</v>
      </c>
      <c r="Y1026" s="3" t="s">
        <v>107</v>
      </c>
      <c r="Z1026" s="3" t="s">
        <v>40</v>
      </c>
      <c r="AA1026" s="3">
        <v>0</v>
      </c>
      <c r="AB1026" s="3">
        <v>2006</v>
      </c>
    </row>
    <row r="1027" spans="1:28" hidden="1" x14ac:dyDescent="0.25">
      <c r="A1027">
        <v>783</v>
      </c>
      <c r="B1027" s="3" t="s">
        <v>6861</v>
      </c>
      <c r="C1027" s="3" t="s">
        <v>288</v>
      </c>
      <c r="D1027" s="3" t="s">
        <v>161</v>
      </c>
      <c r="E1027" s="4">
        <v>0</v>
      </c>
      <c r="F1027" s="4">
        <v>1</v>
      </c>
      <c r="G1027" s="4">
        <v>0</v>
      </c>
      <c r="H1027" s="3" t="s">
        <v>6862</v>
      </c>
      <c r="I1027" s="3" t="s">
        <v>6863</v>
      </c>
      <c r="J1027" s="3" t="s">
        <v>6864</v>
      </c>
      <c r="K1027" s="18" t="str">
        <f t="shared" ref="K1027:K1090" si="31">HYPERLINK(J1027,"Databáze H11")</f>
        <v>Databáze H11</v>
      </c>
      <c r="L1027" s="3" t="s">
        <v>6276</v>
      </c>
      <c r="M1027" s="3" t="s">
        <v>7512</v>
      </c>
      <c r="N1027" s="20" t="s">
        <v>7882</v>
      </c>
      <c r="O1027" s="3" t="s">
        <v>8893</v>
      </c>
      <c r="P1027" s="18" t="str">
        <f t="shared" si="30"/>
        <v>Katalog NK</v>
      </c>
      <c r="Q1027" s="18"/>
      <c r="R1027" s="3"/>
      <c r="S1027" s="3"/>
      <c r="T1027" s="3" t="s">
        <v>46</v>
      </c>
      <c r="U1027" s="3">
        <v>7</v>
      </c>
      <c r="V1027" s="3" t="s">
        <v>4162</v>
      </c>
      <c r="W1027" s="3" t="s">
        <v>8980</v>
      </c>
      <c r="X1027" s="3" t="s">
        <v>412</v>
      </c>
      <c r="Y1027" s="3" t="s">
        <v>412</v>
      </c>
      <c r="Z1027" s="3" t="s">
        <v>28</v>
      </c>
      <c r="AA1027" s="3">
        <v>0</v>
      </c>
      <c r="AB1027" s="3">
        <v>2006</v>
      </c>
    </row>
    <row r="1028" spans="1:28" hidden="1" x14ac:dyDescent="0.25">
      <c r="A1028">
        <v>784</v>
      </c>
      <c r="B1028" s="3" t="s">
        <v>6272</v>
      </c>
      <c r="C1028" s="3" t="s">
        <v>288</v>
      </c>
      <c r="D1028" s="3" t="s">
        <v>161</v>
      </c>
      <c r="E1028" s="4">
        <v>0</v>
      </c>
      <c r="F1028" s="4">
        <v>1</v>
      </c>
      <c r="G1028" s="4">
        <v>0</v>
      </c>
      <c r="H1028" s="3" t="s">
        <v>6273</v>
      </c>
      <c r="I1028" s="3" t="s">
        <v>6274</v>
      </c>
      <c r="J1028" s="3" t="s">
        <v>6275</v>
      </c>
      <c r="K1028" s="18" t="str">
        <f t="shared" si="31"/>
        <v>Databáze H11</v>
      </c>
      <c r="L1028" s="3" t="s">
        <v>6276</v>
      </c>
      <c r="M1028" s="3" t="s">
        <v>7512</v>
      </c>
      <c r="N1028" s="20" t="s">
        <v>7882</v>
      </c>
      <c r="O1028" s="3" t="s">
        <v>8893</v>
      </c>
      <c r="P1028" s="18" t="str">
        <f t="shared" si="30"/>
        <v>Katalog NK</v>
      </c>
      <c r="Q1028" s="18"/>
      <c r="R1028" s="3"/>
      <c r="S1028" s="3"/>
      <c r="T1028" s="3" t="s">
        <v>46</v>
      </c>
      <c r="U1028" s="3">
        <v>7</v>
      </c>
      <c r="V1028" s="3" t="s">
        <v>4162</v>
      </c>
      <c r="W1028" s="3" t="s">
        <v>8980</v>
      </c>
      <c r="X1028" s="3" t="s">
        <v>412</v>
      </c>
      <c r="Y1028" s="3" t="s">
        <v>412</v>
      </c>
      <c r="Z1028" s="3" t="s">
        <v>28</v>
      </c>
      <c r="AA1028" s="3">
        <v>0</v>
      </c>
      <c r="AB1028" s="3">
        <v>2006</v>
      </c>
    </row>
    <row r="1029" spans="1:28" hidden="1" x14ac:dyDescent="0.25">
      <c r="A1029">
        <v>698</v>
      </c>
      <c r="B1029" s="3" t="s">
        <v>6446</v>
      </c>
      <c r="C1029" s="3" t="s">
        <v>288</v>
      </c>
      <c r="D1029" s="3" t="s">
        <v>161</v>
      </c>
      <c r="E1029" s="4">
        <v>0</v>
      </c>
      <c r="F1029" s="4">
        <v>1</v>
      </c>
      <c r="G1029" s="4">
        <v>0</v>
      </c>
      <c r="H1029" s="3" t="s">
        <v>6451</v>
      </c>
      <c r="I1029" s="3" t="s">
        <v>6452</v>
      </c>
      <c r="J1029" s="3" t="s">
        <v>6453</v>
      </c>
      <c r="K1029" s="18" t="str">
        <f t="shared" si="31"/>
        <v>Databáze H11</v>
      </c>
      <c r="L1029" s="3" t="s">
        <v>6454</v>
      </c>
      <c r="M1029" s="3" t="s">
        <v>7512</v>
      </c>
      <c r="N1029" s="20" t="s">
        <v>7842</v>
      </c>
      <c r="O1029" s="3" t="s">
        <v>8904</v>
      </c>
      <c r="P1029" s="18" t="str">
        <f t="shared" si="30"/>
        <v>Katalog NK</v>
      </c>
      <c r="Q1029" s="18"/>
      <c r="R1029" s="3"/>
      <c r="S1029" s="3"/>
      <c r="T1029" s="3" t="s">
        <v>89</v>
      </c>
      <c r="U1029" s="3">
        <v>1</v>
      </c>
      <c r="V1029" s="3" t="s">
        <v>293</v>
      </c>
      <c r="W1029" s="3" t="s">
        <v>8980</v>
      </c>
      <c r="X1029" s="3" t="s">
        <v>1446</v>
      </c>
      <c r="Y1029" s="3" t="s">
        <v>1446</v>
      </c>
      <c r="Z1029" s="3" t="s">
        <v>1462</v>
      </c>
      <c r="AA1029" s="3">
        <v>0</v>
      </c>
      <c r="AB1029" s="3">
        <v>2006</v>
      </c>
    </row>
    <row r="1030" spans="1:28" hidden="1" x14ac:dyDescent="0.25">
      <c r="A1030">
        <v>816</v>
      </c>
      <c r="B1030" s="3" t="s">
        <v>7056</v>
      </c>
      <c r="C1030" s="3" t="s">
        <v>288</v>
      </c>
      <c r="D1030" s="3" t="s">
        <v>161</v>
      </c>
      <c r="E1030" s="4">
        <v>0</v>
      </c>
      <c r="F1030" s="4">
        <v>1</v>
      </c>
      <c r="G1030" s="4">
        <v>0</v>
      </c>
      <c r="H1030" s="3" t="s">
        <v>7057</v>
      </c>
      <c r="I1030" s="3" t="s">
        <v>7058</v>
      </c>
      <c r="J1030" s="3" t="s">
        <v>7059</v>
      </c>
      <c r="K1030" s="18" t="str">
        <f t="shared" si="31"/>
        <v>Databáze H11</v>
      </c>
      <c r="L1030" s="3" t="s">
        <v>7060</v>
      </c>
      <c r="M1030" s="3" t="s">
        <v>7512</v>
      </c>
      <c r="N1030" s="20" t="s">
        <v>7899</v>
      </c>
      <c r="O1030" s="3" t="s">
        <v>8906</v>
      </c>
      <c r="P1030" s="18" t="str">
        <f t="shared" si="30"/>
        <v>Katalog NK</v>
      </c>
      <c r="Q1030" s="18"/>
      <c r="R1030" s="3"/>
      <c r="S1030" s="3"/>
      <c r="T1030" s="3" t="s">
        <v>66</v>
      </c>
      <c r="U1030" s="3">
        <v>10</v>
      </c>
      <c r="V1030" s="3" t="s">
        <v>293</v>
      </c>
      <c r="W1030" s="3" t="s">
        <v>8980</v>
      </c>
      <c r="X1030" s="3" t="s">
        <v>67</v>
      </c>
      <c r="Y1030" s="3" t="s">
        <v>67</v>
      </c>
      <c r="Z1030" s="3" t="s">
        <v>40</v>
      </c>
      <c r="AA1030" s="3">
        <v>0</v>
      </c>
      <c r="AB1030" s="3">
        <v>2006</v>
      </c>
    </row>
    <row r="1031" spans="1:28" hidden="1" x14ac:dyDescent="0.25">
      <c r="A1031">
        <v>659</v>
      </c>
      <c r="B1031" s="3" t="s">
        <v>6455</v>
      </c>
      <c r="C1031" s="3" t="s">
        <v>288</v>
      </c>
      <c r="D1031" s="3" t="s">
        <v>288</v>
      </c>
      <c r="E1031" s="4">
        <v>8.0739999999999998</v>
      </c>
      <c r="F1031" s="4">
        <v>1</v>
      </c>
      <c r="G1031" s="4">
        <v>8.0739999999999998</v>
      </c>
      <c r="H1031" s="3" t="s">
        <v>6456</v>
      </c>
      <c r="I1031" s="3" t="s">
        <v>6457</v>
      </c>
      <c r="J1031" s="3" t="s">
        <v>6458</v>
      </c>
      <c r="K1031" s="18" t="str">
        <f t="shared" si="31"/>
        <v>Databáze H11</v>
      </c>
      <c r="L1031" s="3" t="s">
        <v>6459</v>
      </c>
      <c r="M1031" s="3" t="s">
        <v>7512</v>
      </c>
      <c r="N1031" s="20" t="s">
        <v>7841</v>
      </c>
      <c r="O1031" s="3"/>
      <c r="P1031" s="3"/>
      <c r="Q1031" s="3"/>
      <c r="R1031" s="3"/>
      <c r="S1031" s="3"/>
      <c r="T1031" s="3" t="s">
        <v>1554</v>
      </c>
      <c r="U1031" s="3">
        <v>3</v>
      </c>
      <c r="V1031" s="3" t="s">
        <v>411</v>
      </c>
      <c r="W1031" s="3" t="s">
        <v>8980</v>
      </c>
      <c r="X1031" s="3" t="s">
        <v>1446</v>
      </c>
      <c r="Y1031" s="3" t="s">
        <v>1446</v>
      </c>
      <c r="Z1031" s="3" t="s">
        <v>1462</v>
      </c>
      <c r="AA1031" s="3">
        <v>0</v>
      </c>
      <c r="AB1031" s="3">
        <v>2006</v>
      </c>
    </row>
    <row r="1032" spans="1:28" hidden="1" x14ac:dyDescent="0.25">
      <c r="A1032">
        <v>820</v>
      </c>
      <c r="B1032" s="3" t="s">
        <v>6441</v>
      </c>
      <c r="C1032" s="3" t="s">
        <v>288</v>
      </c>
      <c r="D1032" s="3" t="s">
        <v>161</v>
      </c>
      <c r="E1032" s="4">
        <v>0</v>
      </c>
      <c r="F1032" s="4">
        <v>1</v>
      </c>
      <c r="G1032" s="4">
        <v>0</v>
      </c>
      <c r="H1032" s="3" t="s">
        <v>6442</v>
      </c>
      <c r="I1032" s="3" t="s">
        <v>6443</v>
      </c>
      <c r="J1032" s="3" t="s">
        <v>6444</v>
      </c>
      <c r="K1032" s="18" t="str">
        <f t="shared" si="31"/>
        <v>Databáze H11</v>
      </c>
      <c r="L1032" s="3" t="s">
        <v>6445</v>
      </c>
      <c r="M1032" s="3" t="s">
        <v>7512</v>
      </c>
      <c r="N1032" s="20" t="s">
        <v>7902</v>
      </c>
      <c r="O1032" s="3"/>
      <c r="P1032" s="3"/>
      <c r="Q1032" s="3"/>
      <c r="R1032" s="3"/>
      <c r="S1032" s="3"/>
      <c r="T1032" s="3" t="s">
        <v>89</v>
      </c>
      <c r="U1032" s="3">
        <v>1</v>
      </c>
      <c r="V1032" s="3" t="s">
        <v>293</v>
      </c>
      <c r="W1032" s="3" t="s">
        <v>8980</v>
      </c>
      <c r="X1032" s="3" t="s">
        <v>963</v>
      </c>
      <c r="Y1032" s="3" t="s">
        <v>963</v>
      </c>
      <c r="Z1032" s="3" t="s">
        <v>40</v>
      </c>
      <c r="AA1032" s="3">
        <v>0</v>
      </c>
      <c r="AB1032" s="3">
        <v>2006</v>
      </c>
    </row>
    <row r="1033" spans="1:28" hidden="1" x14ac:dyDescent="0.25">
      <c r="A1033">
        <v>826</v>
      </c>
      <c r="B1033" s="3" t="s">
        <v>6446</v>
      </c>
      <c r="C1033" s="3" t="s">
        <v>288</v>
      </c>
      <c r="D1033" s="3" t="s">
        <v>161</v>
      </c>
      <c r="E1033" s="4">
        <v>0</v>
      </c>
      <c r="F1033" s="4">
        <v>1</v>
      </c>
      <c r="G1033" s="4">
        <v>0</v>
      </c>
      <c r="H1033" s="3" t="s">
        <v>6447</v>
      </c>
      <c r="I1033" s="3" t="s">
        <v>6448</v>
      </c>
      <c r="J1033" s="3" t="s">
        <v>6449</v>
      </c>
      <c r="K1033" s="18" t="str">
        <f t="shared" si="31"/>
        <v>Databáze H11</v>
      </c>
      <c r="L1033" s="3" t="s">
        <v>6450</v>
      </c>
      <c r="M1033" s="3" t="s">
        <v>7512</v>
      </c>
      <c r="N1033" s="20" t="s">
        <v>7902</v>
      </c>
      <c r="O1033" s="3"/>
      <c r="P1033" s="3"/>
      <c r="Q1033" s="3"/>
      <c r="R1033" s="3"/>
      <c r="S1033" s="3"/>
      <c r="T1033" s="3" t="s">
        <v>89</v>
      </c>
      <c r="U1033" s="3">
        <v>1</v>
      </c>
      <c r="V1033" s="3" t="s">
        <v>293</v>
      </c>
      <c r="W1033" s="3" t="s">
        <v>8980</v>
      </c>
      <c r="X1033" s="3" t="s">
        <v>1446</v>
      </c>
      <c r="Y1033" s="3" t="s">
        <v>1446</v>
      </c>
      <c r="Z1033" s="3" t="s">
        <v>1462</v>
      </c>
      <c r="AA1033" s="3">
        <v>0</v>
      </c>
      <c r="AB1033" s="3">
        <v>2006</v>
      </c>
    </row>
    <row r="1034" spans="1:28" hidden="1" x14ac:dyDescent="0.25">
      <c r="A1034">
        <v>827</v>
      </c>
      <c r="B1034" s="3" t="s">
        <v>7067</v>
      </c>
      <c r="C1034" s="3" t="s">
        <v>288</v>
      </c>
      <c r="D1034" s="3" t="s">
        <v>161</v>
      </c>
      <c r="E1034" s="4">
        <v>0</v>
      </c>
      <c r="F1034" s="4">
        <v>1</v>
      </c>
      <c r="G1034" s="4">
        <v>0</v>
      </c>
      <c r="H1034" s="3" t="s">
        <v>7068</v>
      </c>
      <c r="I1034" s="3" t="s">
        <v>7069</v>
      </c>
      <c r="J1034" s="3" t="s">
        <v>7070</v>
      </c>
      <c r="K1034" s="18" t="str">
        <f t="shared" si="31"/>
        <v>Databáze H11</v>
      </c>
      <c r="L1034" s="3" t="s">
        <v>6445</v>
      </c>
      <c r="M1034" s="3" t="s">
        <v>7512</v>
      </c>
      <c r="N1034" s="20" t="s">
        <v>7902</v>
      </c>
      <c r="O1034" s="3"/>
      <c r="P1034" s="3"/>
      <c r="Q1034" s="3"/>
      <c r="R1034" s="3"/>
      <c r="S1034" s="3"/>
      <c r="T1034" s="3" t="s">
        <v>89</v>
      </c>
      <c r="U1034" s="3">
        <v>1</v>
      </c>
      <c r="V1034" s="3" t="s">
        <v>293</v>
      </c>
      <c r="W1034" s="3" t="s">
        <v>8980</v>
      </c>
      <c r="X1034" s="3" t="s">
        <v>425</v>
      </c>
      <c r="Y1034" s="3" t="s">
        <v>425</v>
      </c>
      <c r="Z1034" s="3" t="s">
        <v>6213</v>
      </c>
      <c r="AA1034" s="3">
        <v>0</v>
      </c>
      <c r="AB1034" s="3">
        <v>2006</v>
      </c>
    </row>
    <row r="1035" spans="1:28" x14ac:dyDescent="0.25">
      <c r="A1035">
        <v>851</v>
      </c>
      <c r="B1035" s="3" t="s">
        <v>5356</v>
      </c>
      <c r="C1035" s="3" t="s">
        <v>288</v>
      </c>
      <c r="D1035" s="3" t="s">
        <v>161</v>
      </c>
      <c r="E1035" s="4">
        <v>0</v>
      </c>
      <c r="F1035" s="4">
        <v>1</v>
      </c>
      <c r="G1035" s="4">
        <v>0</v>
      </c>
      <c r="H1035" s="3" t="s">
        <v>5357</v>
      </c>
      <c r="I1035" s="3" t="s">
        <v>5358</v>
      </c>
      <c r="J1035" s="3" t="s">
        <v>5359</v>
      </c>
      <c r="K1035" s="18" t="str">
        <f t="shared" si="31"/>
        <v>Databáze H11</v>
      </c>
      <c r="L1035" s="3" t="s">
        <v>5360</v>
      </c>
      <c r="M1035" s="3" t="s">
        <v>7513</v>
      </c>
      <c r="N1035" s="20" t="s">
        <v>7916</v>
      </c>
      <c r="O1035" s="3" t="s">
        <v>8530</v>
      </c>
      <c r="P1035" s="18" t="str">
        <f t="shared" ref="P1035:P1066" si="32">HYPERLINK(O1035,"Katalog NK")</f>
        <v>Katalog NK</v>
      </c>
      <c r="Q1035" s="18"/>
      <c r="R1035" s="3" t="s">
        <v>8928</v>
      </c>
      <c r="S1035" s="3"/>
      <c r="T1035" s="3" t="s">
        <v>89</v>
      </c>
      <c r="U1035" s="3">
        <v>1</v>
      </c>
      <c r="V1035" s="3" t="s">
        <v>293</v>
      </c>
      <c r="W1035" s="3" t="s">
        <v>8980</v>
      </c>
      <c r="X1035" s="3" t="s">
        <v>131</v>
      </c>
      <c r="Y1035" s="3" t="s">
        <v>131</v>
      </c>
      <c r="Z1035" s="3" t="s">
        <v>133</v>
      </c>
      <c r="AA1035" s="3">
        <v>0</v>
      </c>
      <c r="AB1035" s="3">
        <v>2007</v>
      </c>
    </row>
    <row r="1036" spans="1:28" x14ac:dyDescent="0.25">
      <c r="A1036">
        <v>920</v>
      </c>
      <c r="B1036" s="3" t="s">
        <v>4896</v>
      </c>
      <c r="C1036" s="3" t="s">
        <v>288</v>
      </c>
      <c r="D1036" s="3" t="s">
        <v>161</v>
      </c>
      <c r="E1036" s="4">
        <v>0</v>
      </c>
      <c r="F1036" s="4">
        <v>1</v>
      </c>
      <c r="G1036" s="4">
        <v>0</v>
      </c>
      <c r="H1036" s="3" t="s">
        <v>4897</v>
      </c>
      <c r="I1036" s="3" t="s">
        <v>4898</v>
      </c>
      <c r="J1036" s="3" t="s">
        <v>4899</v>
      </c>
      <c r="K1036" s="18" t="str">
        <f t="shared" si="31"/>
        <v>Databáze H11</v>
      </c>
      <c r="L1036" s="3" t="s">
        <v>4900</v>
      </c>
      <c r="M1036" s="3" t="s">
        <v>7513</v>
      </c>
      <c r="N1036" s="20" t="s">
        <v>7916</v>
      </c>
      <c r="O1036" s="3" t="s">
        <v>8530</v>
      </c>
      <c r="P1036" s="18" t="str">
        <f t="shared" si="32"/>
        <v>Katalog NK</v>
      </c>
      <c r="Q1036" s="18"/>
      <c r="R1036" s="3" t="s">
        <v>8928</v>
      </c>
      <c r="S1036" s="3"/>
      <c r="T1036" s="3" t="s">
        <v>89</v>
      </c>
      <c r="U1036" s="3">
        <v>1</v>
      </c>
      <c r="V1036" s="3" t="s">
        <v>293</v>
      </c>
      <c r="W1036" s="3" t="s">
        <v>8980</v>
      </c>
      <c r="X1036" s="3" t="s">
        <v>2115</v>
      </c>
      <c r="Y1036" s="3" t="s">
        <v>2115</v>
      </c>
      <c r="Z1036" s="3" t="s">
        <v>133</v>
      </c>
      <c r="AA1036" s="3">
        <v>0</v>
      </c>
      <c r="AB1036" s="3">
        <v>2007</v>
      </c>
    </row>
    <row r="1037" spans="1:28" x14ac:dyDescent="0.25">
      <c r="A1037">
        <v>1000</v>
      </c>
      <c r="B1037" s="3" t="s">
        <v>5779</v>
      </c>
      <c r="C1037" s="3" t="s">
        <v>288</v>
      </c>
      <c r="D1037" s="3" t="s">
        <v>161</v>
      </c>
      <c r="E1037" s="4">
        <v>0</v>
      </c>
      <c r="F1037" s="4">
        <v>1</v>
      </c>
      <c r="G1037" s="4">
        <v>0</v>
      </c>
      <c r="H1037" s="3" t="s">
        <v>5783</v>
      </c>
      <c r="I1037" s="3" t="s">
        <v>5784</v>
      </c>
      <c r="J1037" s="3" t="s">
        <v>5785</v>
      </c>
      <c r="K1037" s="18" t="str">
        <f t="shared" si="31"/>
        <v>Databáze H11</v>
      </c>
      <c r="L1037" s="3" t="s">
        <v>5786</v>
      </c>
      <c r="M1037" s="3" t="s">
        <v>7513</v>
      </c>
      <c r="N1037" s="20" t="s">
        <v>7959</v>
      </c>
      <c r="O1037" s="3" t="s">
        <v>8529</v>
      </c>
      <c r="P1037" s="18" t="str">
        <f t="shared" si="32"/>
        <v>Katalog NK</v>
      </c>
      <c r="Q1037" s="18"/>
      <c r="R1037" s="3" t="s">
        <v>8920</v>
      </c>
      <c r="S1037" s="3"/>
      <c r="T1037" s="3" t="s">
        <v>89</v>
      </c>
      <c r="U1037" s="3">
        <v>1</v>
      </c>
      <c r="V1037" s="3" t="s">
        <v>293</v>
      </c>
      <c r="W1037" s="3" t="s">
        <v>8980</v>
      </c>
      <c r="X1037" s="3" t="s">
        <v>615</v>
      </c>
      <c r="Y1037" s="3" t="s">
        <v>615</v>
      </c>
      <c r="Z1037" s="3" t="s">
        <v>40</v>
      </c>
      <c r="AA1037" s="3">
        <v>0</v>
      </c>
      <c r="AB1037" s="3">
        <v>2007</v>
      </c>
    </row>
    <row r="1038" spans="1:28" hidden="1" x14ac:dyDescent="0.25">
      <c r="A1038">
        <v>802</v>
      </c>
      <c r="B1038" s="3" t="s">
        <v>7006</v>
      </c>
      <c r="C1038" s="3" t="s">
        <v>288</v>
      </c>
      <c r="D1038" s="3" t="s">
        <v>161</v>
      </c>
      <c r="E1038" s="4">
        <v>0</v>
      </c>
      <c r="F1038" s="4">
        <v>1</v>
      </c>
      <c r="G1038" s="4">
        <v>0</v>
      </c>
      <c r="H1038" s="3" t="s">
        <v>7007</v>
      </c>
      <c r="I1038" s="3" t="s">
        <v>7008</v>
      </c>
      <c r="J1038" s="3" t="s">
        <v>7009</v>
      </c>
      <c r="K1038" s="18" t="str">
        <f t="shared" si="31"/>
        <v>Databáze H11</v>
      </c>
      <c r="L1038" s="3" t="s">
        <v>7010</v>
      </c>
      <c r="M1038" s="3" t="s">
        <v>7517</v>
      </c>
      <c r="N1038" s="20" t="s">
        <v>7892</v>
      </c>
      <c r="O1038" s="3" t="s">
        <v>8870</v>
      </c>
      <c r="P1038" s="18" t="str">
        <f t="shared" si="32"/>
        <v>Katalog NK</v>
      </c>
      <c r="Q1038" s="18"/>
      <c r="R1038" s="3"/>
      <c r="S1038" s="3"/>
      <c r="T1038" s="3" t="s">
        <v>236</v>
      </c>
      <c r="U1038" s="3">
        <v>10</v>
      </c>
      <c r="V1038" s="3" t="s">
        <v>293</v>
      </c>
      <c r="W1038" s="3" t="s">
        <v>8980</v>
      </c>
      <c r="X1038" s="3" t="s">
        <v>3301</v>
      </c>
      <c r="Y1038" s="3" t="s">
        <v>3301</v>
      </c>
      <c r="Z1038" s="3" t="s">
        <v>40</v>
      </c>
      <c r="AA1038" s="3">
        <v>0</v>
      </c>
      <c r="AB1038" s="3">
        <v>2006</v>
      </c>
    </row>
    <row r="1039" spans="1:28" x14ac:dyDescent="0.25">
      <c r="A1039">
        <v>95</v>
      </c>
      <c r="B1039" s="3" t="s">
        <v>3845</v>
      </c>
      <c r="C1039" s="3" t="s">
        <v>19</v>
      </c>
      <c r="D1039" s="3" t="s">
        <v>20</v>
      </c>
      <c r="E1039" s="4">
        <v>47.302</v>
      </c>
      <c r="F1039" s="4">
        <v>4.8000000000000001E-2</v>
      </c>
      <c r="G1039" s="4">
        <v>2.2839999999999998</v>
      </c>
      <c r="H1039" s="3" t="s">
        <v>3846</v>
      </c>
      <c r="I1039" s="3" t="s">
        <v>3847</v>
      </c>
      <c r="J1039" s="3" t="s">
        <v>3848</v>
      </c>
      <c r="K1039" s="18" t="str">
        <f t="shared" si="31"/>
        <v>Databáze H11</v>
      </c>
      <c r="L1039" s="3" t="s">
        <v>3649</v>
      </c>
      <c r="M1039" s="3" t="s">
        <v>7513</v>
      </c>
      <c r="N1039" s="20" t="s">
        <v>7688</v>
      </c>
      <c r="O1039" s="3" t="s">
        <v>8528</v>
      </c>
      <c r="P1039" s="18" t="str">
        <f t="shared" si="32"/>
        <v>Katalog NK</v>
      </c>
      <c r="Q1039" s="3" t="s">
        <v>9167</v>
      </c>
      <c r="R1039" s="49" t="s">
        <v>8930</v>
      </c>
      <c r="S1039" s="3" t="s">
        <v>9004</v>
      </c>
      <c r="T1039" s="3" t="s">
        <v>89</v>
      </c>
      <c r="U1039" s="3">
        <v>1</v>
      </c>
      <c r="V1039" s="3" t="s">
        <v>26</v>
      </c>
      <c r="W1039" s="3" t="s">
        <v>8980</v>
      </c>
      <c r="X1039" s="3" t="s">
        <v>131</v>
      </c>
      <c r="Y1039" s="3" t="s">
        <v>131</v>
      </c>
      <c r="Z1039" s="3" t="s">
        <v>133</v>
      </c>
      <c r="AA1039" s="3">
        <v>0</v>
      </c>
      <c r="AB1039" s="3">
        <v>2008</v>
      </c>
    </row>
    <row r="1040" spans="1:28" x14ac:dyDescent="0.25">
      <c r="A1040">
        <v>104</v>
      </c>
      <c r="B1040" s="3" t="s">
        <v>4138</v>
      </c>
      <c r="C1040" s="3" t="s">
        <v>19</v>
      </c>
      <c r="D1040" s="3" t="s">
        <v>20</v>
      </c>
      <c r="E1040" s="4">
        <v>47.302</v>
      </c>
      <c r="F1040" s="4">
        <v>6.9000000000000006E-2</v>
      </c>
      <c r="G1040" s="4">
        <v>3.262</v>
      </c>
      <c r="H1040" s="3" t="s">
        <v>4139</v>
      </c>
      <c r="I1040" s="3" t="s">
        <v>4140</v>
      </c>
      <c r="J1040" s="3" t="s">
        <v>4141</v>
      </c>
      <c r="K1040" s="18" t="str">
        <f t="shared" si="31"/>
        <v>Databáze H11</v>
      </c>
      <c r="L1040" s="3" t="s">
        <v>3649</v>
      </c>
      <c r="M1040" s="3" t="s">
        <v>7513</v>
      </c>
      <c r="N1040" s="20" t="s">
        <v>7688</v>
      </c>
      <c r="O1040" s="3" t="s">
        <v>8528</v>
      </c>
      <c r="P1040" s="18" t="str">
        <f t="shared" si="32"/>
        <v>Katalog NK</v>
      </c>
      <c r="Q1040" s="3" t="s">
        <v>9167</v>
      </c>
      <c r="R1040" s="49" t="s">
        <v>8930</v>
      </c>
      <c r="S1040" s="3" t="s">
        <v>9004</v>
      </c>
      <c r="T1040" s="3" t="s">
        <v>89</v>
      </c>
      <c r="U1040" s="3">
        <v>1</v>
      </c>
      <c r="V1040" s="3" t="s">
        <v>26</v>
      </c>
      <c r="W1040" s="3" t="s">
        <v>8980</v>
      </c>
      <c r="X1040" s="3" t="s">
        <v>3771</v>
      </c>
      <c r="Y1040" s="3" t="s">
        <v>3771</v>
      </c>
      <c r="Z1040" s="3" t="s">
        <v>60</v>
      </c>
      <c r="AA1040" s="3">
        <v>0</v>
      </c>
      <c r="AB1040" s="3">
        <v>2008</v>
      </c>
    </row>
    <row r="1041" spans="1:28" x14ac:dyDescent="0.25">
      <c r="A1041">
        <v>109</v>
      </c>
      <c r="B1041" s="3" t="s">
        <v>3645</v>
      </c>
      <c r="C1041" s="3" t="s">
        <v>19</v>
      </c>
      <c r="D1041" s="3" t="s">
        <v>20</v>
      </c>
      <c r="E1041" s="4">
        <v>47.302</v>
      </c>
      <c r="F1041" s="4">
        <v>0.11</v>
      </c>
      <c r="G1041" s="4">
        <v>5.22</v>
      </c>
      <c r="H1041" s="3" t="s">
        <v>3646</v>
      </c>
      <c r="I1041" s="3" t="s">
        <v>3647</v>
      </c>
      <c r="J1041" s="3" t="s">
        <v>3648</v>
      </c>
      <c r="K1041" s="18" t="str">
        <f t="shared" si="31"/>
        <v>Databáze H11</v>
      </c>
      <c r="L1041" s="3" t="s">
        <v>3649</v>
      </c>
      <c r="M1041" s="3" t="s">
        <v>7513</v>
      </c>
      <c r="N1041" s="20" t="s">
        <v>7688</v>
      </c>
      <c r="O1041" s="3" t="s">
        <v>8528</v>
      </c>
      <c r="P1041" s="18" t="str">
        <f t="shared" si="32"/>
        <v>Katalog NK</v>
      </c>
      <c r="Q1041" s="3" t="s">
        <v>9167</v>
      </c>
      <c r="R1041" s="49" t="s">
        <v>8930</v>
      </c>
      <c r="S1041" s="3" t="s">
        <v>9004</v>
      </c>
      <c r="T1041" s="3" t="s">
        <v>89</v>
      </c>
      <c r="U1041" s="3">
        <v>1</v>
      </c>
      <c r="V1041" s="3" t="s">
        <v>26</v>
      </c>
      <c r="W1041" s="3" t="s">
        <v>8980</v>
      </c>
      <c r="X1041" s="3" t="s">
        <v>556</v>
      </c>
      <c r="Y1041" s="3" t="s">
        <v>556</v>
      </c>
      <c r="Z1041" s="3" t="s">
        <v>60</v>
      </c>
      <c r="AA1041" s="3">
        <v>0</v>
      </c>
      <c r="AB1041" s="3">
        <v>2008</v>
      </c>
    </row>
    <row r="1042" spans="1:28" x14ac:dyDescent="0.25">
      <c r="A1042">
        <v>251</v>
      </c>
      <c r="B1042" s="3" t="s">
        <v>5236</v>
      </c>
      <c r="C1042" s="3" t="s">
        <v>19</v>
      </c>
      <c r="D1042" s="3" t="s">
        <v>20</v>
      </c>
      <c r="E1042" s="4">
        <v>46.579000000000001</v>
      </c>
      <c r="F1042" s="4">
        <v>0.03</v>
      </c>
      <c r="G1042" s="4">
        <v>1.375</v>
      </c>
      <c r="H1042" s="3" t="s">
        <v>5237</v>
      </c>
      <c r="I1042" s="3" t="s">
        <v>5238</v>
      </c>
      <c r="J1042" s="3" t="s">
        <v>5239</v>
      </c>
      <c r="K1042" s="18" t="str">
        <f t="shared" si="31"/>
        <v>Databáze H11</v>
      </c>
      <c r="L1042" s="3" t="s">
        <v>5240</v>
      </c>
      <c r="M1042" s="3" t="s">
        <v>7513</v>
      </c>
      <c r="N1042" s="20" t="s">
        <v>7688</v>
      </c>
      <c r="O1042" s="3" t="s">
        <v>8427</v>
      </c>
      <c r="P1042" s="18" t="str">
        <f t="shared" si="32"/>
        <v>Katalog NK</v>
      </c>
      <c r="Q1042" s="3" t="s">
        <v>9167</v>
      </c>
      <c r="R1042" s="49" t="s">
        <v>8920</v>
      </c>
      <c r="S1042" s="3" t="s">
        <v>8999</v>
      </c>
      <c r="T1042" s="3" t="s">
        <v>25</v>
      </c>
      <c r="U1042" s="3">
        <v>10</v>
      </c>
      <c r="V1042" s="3" t="s">
        <v>26</v>
      </c>
      <c r="W1042" s="3" t="s">
        <v>8980</v>
      </c>
      <c r="X1042" s="3" t="s">
        <v>27</v>
      </c>
      <c r="Y1042" s="3" t="s">
        <v>27</v>
      </c>
      <c r="Z1042" s="3" t="s">
        <v>40</v>
      </c>
      <c r="AA1042" s="3">
        <v>0</v>
      </c>
      <c r="AB1042" s="3">
        <v>2007</v>
      </c>
    </row>
    <row r="1043" spans="1:28" x14ac:dyDescent="0.25">
      <c r="A1043">
        <v>113</v>
      </c>
      <c r="B1043" s="3" t="s">
        <v>3391</v>
      </c>
      <c r="C1043" s="3" t="s">
        <v>19</v>
      </c>
      <c r="D1043" s="3" t="s">
        <v>20</v>
      </c>
      <c r="E1043" s="4">
        <v>47.302</v>
      </c>
      <c r="F1043" s="4">
        <v>0.33600000000000002</v>
      </c>
      <c r="G1043" s="4">
        <v>15.912000000000001</v>
      </c>
      <c r="H1043" s="3" t="s">
        <v>3396</v>
      </c>
      <c r="I1043" s="3" t="s">
        <v>3397</v>
      </c>
      <c r="J1043" s="3" t="s">
        <v>3398</v>
      </c>
      <c r="K1043" s="18" t="str">
        <f t="shared" si="31"/>
        <v>Databáze H11</v>
      </c>
      <c r="L1043" s="3" t="s">
        <v>3070</v>
      </c>
      <c r="M1043" s="3" t="s">
        <v>7513</v>
      </c>
      <c r="N1043" s="20" t="s">
        <v>7694</v>
      </c>
      <c r="O1043" s="3" t="s">
        <v>8527</v>
      </c>
      <c r="P1043" s="18" t="str">
        <f t="shared" si="32"/>
        <v>Katalog NK</v>
      </c>
      <c r="Q1043" s="3" t="s">
        <v>9167</v>
      </c>
      <c r="R1043" s="49" t="s">
        <v>8920</v>
      </c>
      <c r="S1043" s="3" t="s">
        <v>9004</v>
      </c>
      <c r="T1043" s="3" t="s">
        <v>89</v>
      </c>
      <c r="U1043" s="3">
        <v>1</v>
      </c>
      <c r="V1043" s="3" t="s">
        <v>26</v>
      </c>
      <c r="W1043" s="3" t="s">
        <v>8980</v>
      </c>
      <c r="X1043" s="3" t="s">
        <v>1151</v>
      </c>
      <c r="Y1043" s="3" t="s">
        <v>3395</v>
      </c>
      <c r="Z1043" s="3" t="s">
        <v>1153</v>
      </c>
      <c r="AA1043" s="3">
        <v>0</v>
      </c>
      <c r="AB1043" s="3">
        <v>2008</v>
      </c>
    </row>
    <row r="1044" spans="1:28" x14ac:dyDescent="0.25">
      <c r="A1044">
        <v>1202</v>
      </c>
      <c r="B1044" s="3" t="s">
        <v>3556</v>
      </c>
      <c r="C1044" s="3" t="s">
        <v>288</v>
      </c>
      <c r="D1044" s="3" t="s">
        <v>161</v>
      </c>
      <c r="E1044" s="4">
        <v>0</v>
      </c>
      <c r="F1044" s="4">
        <v>1</v>
      </c>
      <c r="G1044" s="4">
        <v>0</v>
      </c>
      <c r="H1044" s="3" t="s">
        <v>3557</v>
      </c>
      <c r="I1044" s="3" t="s">
        <v>3558</v>
      </c>
      <c r="J1044" s="3" t="s">
        <v>3559</v>
      </c>
      <c r="K1044" s="18" t="str">
        <f t="shared" si="31"/>
        <v>Databáze H11</v>
      </c>
      <c r="L1044" s="3" t="s">
        <v>3070</v>
      </c>
      <c r="M1044" s="3" t="s">
        <v>7513</v>
      </c>
      <c r="N1044" s="20" t="s">
        <v>7694</v>
      </c>
      <c r="O1044" s="3" t="s">
        <v>8527</v>
      </c>
      <c r="P1044" s="18" t="str">
        <f t="shared" si="32"/>
        <v>Katalog NK</v>
      </c>
      <c r="Q1044" s="18"/>
      <c r="R1044" s="3" t="s">
        <v>8920</v>
      </c>
      <c r="S1044" s="3"/>
      <c r="T1044" s="3" t="s">
        <v>89</v>
      </c>
      <c r="U1044" s="3">
        <v>1</v>
      </c>
      <c r="V1044" s="3" t="s">
        <v>3560</v>
      </c>
      <c r="W1044" s="3" t="s">
        <v>8982</v>
      </c>
      <c r="X1044" s="3" t="s">
        <v>101</v>
      </c>
      <c r="Y1044" s="3" t="s">
        <v>1161</v>
      </c>
      <c r="Z1044" s="3" t="s">
        <v>40</v>
      </c>
      <c r="AA1044" s="3">
        <v>0</v>
      </c>
      <c r="AB1044" s="3">
        <v>2008</v>
      </c>
    </row>
    <row r="1045" spans="1:28" x14ac:dyDescent="0.25">
      <c r="A1045">
        <v>114</v>
      </c>
      <c r="B1045" s="3" t="s">
        <v>2712</v>
      </c>
      <c r="C1045" s="3" t="s">
        <v>19</v>
      </c>
      <c r="D1045" s="3" t="s">
        <v>20</v>
      </c>
      <c r="E1045" s="4">
        <v>47.302</v>
      </c>
      <c r="F1045" s="4">
        <v>0.04</v>
      </c>
      <c r="G1045" s="4">
        <v>1.881</v>
      </c>
      <c r="H1045" s="3" t="s">
        <v>2713</v>
      </c>
      <c r="I1045" s="3" t="s">
        <v>2714</v>
      </c>
      <c r="J1045" s="3" t="s">
        <v>2715</v>
      </c>
      <c r="K1045" s="18" t="str">
        <f t="shared" si="31"/>
        <v>Databáze H11</v>
      </c>
      <c r="L1045" s="3" t="s">
        <v>2716</v>
      </c>
      <c r="M1045" s="3" t="s">
        <v>7513</v>
      </c>
      <c r="N1045" s="20" t="s">
        <v>7695</v>
      </c>
      <c r="O1045" s="3" t="s">
        <v>8526</v>
      </c>
      <c r="P1045" s="18" t="str">
        <f t="shared" si="32"/>
        <v>Katalog NK</v>
      </c>
      <c r="Q1045" s="18"/>
      <c r="R1045" s="3" t="s">
        <v>8921</v>
      </c>
      <c r="S1045" s="3" t="s">
        <v>9004</v>
      </c>
      <c r="T1045" s="3" t="s">
        <v>89</v>
      </c>
      <c r="U1045" s="3">
        <v>1</v>
      </c>
      <c r="V1045" s="3" t="s">
        <v>26</v>
      </c>
      <c r="W1045" s="3" t="s">
        <v>8980</v>
      </c>
      <c r="X1045" s="3" t="s">
        <v>1151</v>
      </c>
      <c r="Y1045" s="3" t="s">
        <v>2717</v>
      </c>
      <c r="Z1045" s="3" t="s">
        <v>1153</v>
      </c>
      <c r="AA1045" s="3">
        <v>0</v>
      </c>
      <c r="AB1045" s="3">
        <v>2008</v>
      </c>
    </row>
    <row r="1046" spans="1:28" x14ac:dyDescent="0.25">
      <c r="A1046">
        <v>92</v>
      </c>
      <c r="B1046" s="3" t="s">
        <v>4080</v>
      </c>
      <c r="C1046" s="3" t="s">
        <v>19</v>
      </c>
      <c r="D1046" s="3" t="s">
        <v>20</v>
      </c>
      <c r="E1046" s="4">
        <v>47.302</v>
      </c>
      <c r="F1046" s="4">
        <v>4.4999999999999998E-2</v>
      </c>
      <c r="G1046" s="4">
        <v>2.15</v>
      </c>
      <c r="H1046" s="3" t="s">
        <v>4081</v>
      </c>
      <c r="I1046" s="3" t="s">
        <v>4082</v>
      </c>
      <c r="J1046" s="3" t="s">
        <v>4083</v>
      </c>
      <c r="K1046" s="18" t="str">
        <f t="shared" si="31"/>
        <v>Databáze H11</v>
      </c>
      <c r="L1046" s="3" t="s">
        <v>2796</v>
      </c>
      <c r="M1046" s="3" t="s">
        <v>7513</v>
      </c>
      <c r="N1046" s="20" t="s">
        <v>7687</v>
      </c>
      <c r="O1046" s="3" t="s">
        <v>8524</v>
      </c>
      <c r="P1046" s="18" t="str">
        <f t="shared" si="32"/>
        <v>Katalog NK</v>
      </c>
      <c r="Q1046" s="18"/>
      <c r="R1046" s="3" t="s">
        <v>8926</v>
      </c>
      <c r="S1046" s="3" t="s">
        <v>9004</v>
      </c>
      <c r="T1046" s="3" t="s">
        <v>89</v>
      </c>
      <c r="U1046" s="3">
        <v>1</v>
      </c>
      <c r="V1046" s="3" t="s">
        <v>26</v>
      </c>
      <c r="W1046" s="3" t="s">
        <v>8980</v>
      </c>
      <c r="X1046" s="3" t="s">
        <v>642</v>
      </c>
      <c r="Y1046" s="3" t="s">
        <v>642</v>
      </c>
      <c r="Z1046" s="3" t="s">
        <v>133</v>
      </c>
      <c r="AA1046" s="3">
        <v>0</v>
      </c>
      <c r="AB1046" s="3">
        <v>2008</v>
      </c>
    </row>
    <row r="1047" spans="1:28" x14ac:dyDescent="0.25">
      <c r="A1047">
        <v>111</v>
      </c>
      <c r="B1047" s="3" t="s">
        <v>2792</v>
      </c>
      <c r="C1047" s="3" t="s">
        <v>19</v>
      </c>
      <c r="D1047" s="3" t="s">
        <v>20</v>
      </c>
      <c r="E1047" s="4">
        <v>47.302</v>
      </c>
      <c r="F1047" s="4">
        <v>4.4999999999999998E-2</v>
      </c>
      <c r="G1047" s="4">
        <v>2.15</v>
      </c>
      <c r="H1047" s="3" t="s">
        <v>2793</v>
      </c>
      <c r="I1047" s="3" t="s">
        <v>2794</v>
      </c>
      <c r="J1047" s="3" t="s">
        <v>2795</v>
      </c>
      <c r="K1047" s="18" t="str">
        <f t="shared" si="31"/>
        <v>Databáze H11</v>
      </c>
      <c r="L1047" s="3" t="s">
        <v>2796</v>
      </c>
      <c r="M1047" s="3" t="s">
        <v>7513</v>
      </c>
      <c r="N1047" s="20" t="s">
        <v>7687</v>
      </c>
      <c r="O1047" s="3" t="s">
        <v>8524</v>
      </c>
      <c r="P1047" s="18" t="str">
        <f t="shared" si="32"/>
        <v>Katalog NK</v>
      </c>
      <c r="Q1047" s="18"/>
      <c r="R1047" s="3" t="s">
        <v>8926</v>
      </c>
      <c r="S1047" s="3" t="s">
        <v>9004</v>
      </c>
      <c r="T1047" s="3" t="s">
        <v>89</v>
      </c>
      <c r="U1047" s="3">
        <v>1</v>
      </c>
      <c r="V1047" s="3" t="s">
        <v>26</v>
      </c>
      <c r="W1047" s="3" t="s">
        <v>8980</v>
      </c>
      <c r="X1047" s="3" t="s">
        <v>131</v>
      </c>
      <c r="Y1047" s="3" t="s">
        <v>2797</v>
      </c>
      <c r="Z1047" s="3" t="s">
        <v>60</v>
      </c>
      <c r="AA1047" s="3">
        <v>0</v>
      </c>
      <c r="AB1047" s="3">
        <v>2008</v>
      </c>
    </row>
    <row r="1048" spans="1:28" x14ac:dyDescent="0.25">
      <c r="A1048">
        <v>183</v>
      </c>
      <c r="B1048" s="3" t="s">
        <v>2131</v>
      </c>
      <c r="C1048" s="3" t="s">
        <v>127</v>
      </c>
      <c r="D1048" s="3" t="s">
        <v>20</v>
      </c>
      <c r="E1048" s="4">
        <v>47.302</v>
      </c>
      <c r="F1048" s="4">
        <v>0.84299999999999997</v>
      </c>
      <c r="G1048" s="4">
        <v>39.856000000000002</v>
      </c>
      <c r="H1048" s="3" t="s">
        <v>2132</v>
      </c>
      <c r="I1048" s="3" t="s">
        <v>2133</v>
      </c>
      <c r="J1048" s="3" t="s">
        <v>2134</v>
      </c>
      <c r="K1048" s="18" t="str">
        <f t="shared" si="31"/>
        <v>Databáze H11</v>
      </c>
      <c r="L1048" s="3" t="s">
        <v>2131</v>
      </c>
      <c r="M1048" s="3" t="s">
        <v>7513</v>
      </c>
      <c r="N1048" s="20" t="s">
        <v>7572</v>
      </c>
      <c r="O1048" s="3" t="s">
        <v>8523</v>
      </c>
      <c r="P1048" s="18" t="str">
        <f t="shared" si="32"/>
        <v>Katalog NK</v>
      </c>
      <c r="Q1048" s="18"/>
      <c r="R1048" s="3" t="s">
        <v>8926</v>
      </c>
      <c r="S1048" s="3" t="s">
        <v>9004</v>
      </c>
      <c r="T1048" s="3" t="s">
        <v>89</v>
      </c>
      <c r="U1048" s="3">
        <v>1</v>
      </c>
      <c r="V1048" s="3" t="s">
        <v>26</v>
      </c>
      <c r="W1048" s="3" t="s">
        <v>8980</v>
      </c>
      <c r="X1048" s="3" t="s">
        <v>590</v>
      </c>
      <c r="Y1048" s="3" t="s">
        <v>2135</v>
      </c>
      <c r="Z1048" s="3" t="s">
        <v>2136</v>
      </c>
      <c r="AA1048" s="3">
        <v>0</v>
      </c>
      <c r="AB1048" s="3">
        <v>2009</v>
      </c>
    </row>
    <row r="1049" spans="1:28" x14ac:dyDescent="0.25">
      <c r="A1049">
        <v>171</v>
      </c>
      <c r="B1049" s="3" t="s">
        <v>1748</v>
      </c>
      <c r="C1049" s="3" t="s">
        <v>19</v>
      </c>
      <c r="D1049" s="3" t="s">
        <v>20</v>
      </c>
      <c r="E1049" s="4">
        <v>47.302</v>
      </c>
      <c r="F1049" s="4">
        <v>0.106</v>
      </c>
      <c r="G1049" s="4">
        <v>4.9930000000000003</v>
      </c>
      <c r="H1049" s="3" t="s">
        <v>1749</v>
      </c>
      <c r="I1049" s="3" t="s">
        <v>1750</v>
      </c>
      <c r="J1049" s="3" t="s">
        <v>1751</v>
      </c>
      <c r="K1049" s="18" t="str">
        <f t="shared" si="31"/>
        <v>Databáze H11</v>
      </c>
      <c r="L1049" s="3" t="s">
        <v>1752</v>
      </c>
      <c r="M1049" s="3" t="s">
        <v>7513</v>
      </c>
      <c r="N1049" s="20" t="s">
        <v>7722</v>
      </c>
      <c r="O1049" s="3" t="s">
        <v>8522</v>
      </c>
      <c r="P1049" s="18" t="str">
        <f t="shared" si="32"/>
        <v>Katalog NK</v>
      </c>
      <c r="Q1049" s="18"/>
      <c r="R1049" s="3" t="s">
        <v>8926</v>
      </c>
      <c r="S1049" s="3" t="s">
        <v>9004</v>
      </c>
      <c r="T1049" s="3" t="s">
        <v>89</v>
      </c>
      <c r="U1049" s="3">
        <v>1</v>
      </c>
      <c r="V1049" s="3" t="s">
        <v>26</v>
      </c>
      <c r="W1049" s="3" t="s">
        <v>8980</v>
      </c>
      <c r="X1049" s="3" t="s">
        <v>1747</v>
      </c>
      <c r="Y1049" s="3" t="s">
        <v>1753</v>
      </c>
      <c r="Z1049" s="3" t="s">
        <v>133</v>
      </c>
      <c r="AA1049" s="3">
        <v>0</v>
      </c>
      <c r="AB1049" s="3">
        <v>2009</v>
      </c>
    </row>
    <row r="1050" spans="1:28" x14ac:dyDescent="0.25">
      <c r="A1050">
        <v>1306</v>
      </c>
      <c r="B1050" s="3" t="s">
        <v>2635</v>
      </c>
      <c r="C1050" s="3" t="s">
        <v>288</v>
      </c>
      <c r="D1050" s="3" t="s">
        <v>161</v>
      </c>
      <c r="E1050" s="4">
        <v>0</v>
      </c>
      <c r="F1050" s="4">
        <v>1</v>
      </c>
      <c r="G1050" s="4">
        <v>0</v>
      </c>
      <c r="H1050" s="3" t="s">
        <v>2636</v>
      </c>
      <c r="I1050" s="3" t="s">
        <v>2637</v>
      </c>
      <c r="J1050" s="3" t="s">
        <v>2638</v>
      </c>
      <c r="K1050" s="18" t="str">
        <f t="shared" si="31"/>
        <v>Databáze H11</v>
      </c>
      <c r="L1050" s="3" t="s">
        <v>1160</v>
      </c>
      <c r="M1050" s="3" t="s">
        <v>7513</v>
      </c>
      <c r="N1050" s="20" t="s">
        <v>8094</v>
      </c>
      <c r="O1050" s="3" t="s">
        <v>8521</v>
      </c>
      <c r="P1050" s="18" t="str">
        <f t="shared" si="32"/>
        <v>Katalog NK</v>
      </c>
      <c r="Q1050" s="18"/>
      <c r="R1050" s="3" t="s">
        <v>8947</v>
      </c>
      <c r="S1050" s="3"/>
      <c r="T1050" s="3" t="s">
        <v>89</v>
      </c>
      <c r="U1050" s="3">
        <v>1</v>
      </c>
      <c r="V1050" s="3" t="s">
        <v>293</v>
      </c>
      <c r="W1050" s="3" t="s">
        <v>8980</v>
      </c>
      <c r="X1050" s="3" t="s">
        <v>1151</v>
      </c>
      <c r="Y1050" s="3" t="s">
        <v>1151</v>
      </c>
      <c r="Z1050" s="3" t="s">
        <v>1153</v>
      </c>
      <c r="AA1050" s="3">
        <v>0</v>
      </c>
      <c r="AB1050" s="3">
        <v>2009</v>
      </c>
    </row>
    <row r="1051" spans="1:28" x14ac:dyDescent="0.25">
      <c r="A1051">
        <v>1307</v>
      </c>
      <c r="B1051" s="3" t="s">
        <v>2086</v>
      </c>
      <c r="C1051" s="3" t="s">
        <v>288</v>
      </c>
      <c r="D1051" s="3" t="s">
        <v>161</v>
      </c>
      <c r="E1051" s="4">
        <v>0</v>
      </c>
      <c r="F1051" s="4">
        <v>1</v>
      </c>
      <c r="G1051" s="4">
        <v>0</v>
      </c>
      <c r="H1051" s="3" t="s">
        <v>2091</v>
      </c>
      <c r="I1051" s="3" t="s">
        <v>2092</v>
      </c>
      <c r="J1051" s="3" t="s">
        <v>2093</v>
      </c>
      <c r="K1051" s="18" t="str">
        <f t="shared" si="31"/>
        <v>Databáze H11</v>
      </c>
      <c r="L1051" s="3" t="s">
        <v>1160</v>
      </c>
      <c r="M1051" s="3" t="s">
        <v>7513</v>
      </c>
      <c r="N1051" s="20" t="s">
        <v>8094</v>
      </c>
      <c r="O1051" s="3" t="s">
        <v>8521</v>
      </c>
      <c r="P1051" s="18" t="str">
        <f t="shared" si="32"/>
        <v>Katalog NK</v>
      </c>
      <c r="Q1051" s="18"/>
      <c r="R1051" s="3" t="s">
        <v>8947</v>
      </c>
      <c r="S1051" s="3"/>
      <c r="T1051" s="3" t="s">
        <v>89</v>
      </c>
      <c r="U1051" s="3">
        <v>1</v>
      </c>
      <c r="V1051" s="3" t="s">
        <v>293</v>
      </c>
      <c r="W1051" s="3" t="s">
        <v>8980</v>
      </c>
      <c r="X1051" s="3" t="s">
        <v>1151</v>
      </c>
      <c r="Y1051" s="3" t="s">
        <v>2090</v>
      </c>
      <c r="Z1051" s="3" t="s">
        <v>1153</v>
      </c>
      <c r="AA1051" s="3">
        <v>0</v>
      </c>
      <c r="AB1051" s="3">
        <v>2009</v>
      </c>
    </row>
    <row r="1052" spans="1:28" hidden="1" x14ac:dyDescent="0.25">
      <c r="A1052">
        <v>817</v>
      </c>
      <c r="B1052" s="3" t="s">
        <v>7042</v>
      </c>
      <c r="C1052" s="3" t="s">
        <v>288</v>
      </c>
      <c r="D1052" s="3" t="s">
        <v>161</v>
      </c>
      <c r="E1052" s="4">
        <v>0</v>
      </c>
      <c r="F1052" s="4">
        <v>1</v>
      </c>
      <c r="G1052" s="4">
        <v>0</v>
      </c>
      <c r="H1052" s="3" t="s">
        <v>7043</v>
      </c>
      <c r="I1052" s="3" t="s">
        <v>7044</v>
      </c>
      <c r="J1052" s="3" t="s">
        <v>7045</v>
      </c>
      <c r="K1052" s="18" t="str">
        <f t="shared" si="31"/>
        <v>Databáze H11</v>
      </c>
      <c r="L1052" s="3" t="s">
        <v>7046</v>
      </c>
      <c r="M1052" s="3" t="s">
        <v>7515</v>
      </c>
      <c r="N1052" s="20" t="s">
        <v>7900</v>
      </c>
      <c r="O1052" s="3" t="s">
        <v>8907</v>
      </c>
      <c r="P1052" s="18" t="str">
        <f t="shared" si="32"/>
        <v>Katalog NK</v>
      </c>
      <c r="Q1052" s="18"/>
      <c r="R1052" s="3"/>
      <c r="S1052" s="3"/>
      <c r="T1052" s="3" t="s">
        <v>89</v>
      </c>
      <c r="U1052" s="3">
        <v>1</v>
      </c>
      <c r="V1052" s="3" t="s">
        <v>293</v>
      </c>
      <c r="W1052" s="3" t="s">
        <v>8980</v>
      </c>
      <c r="X1052" s="3" t="s">
        <v>5217</v>
      </c>
      <c r="Y1052" s="3" t="s">
        <v>5217</v>
      </c>
      <c r="Z1052" s="3" t="s">
        <v>1912</v>
      </c>
      <c r="AA1052" s="3">
        <v>0</v>
      </c>
      <c r="AB1052" s="3">
        <v>2006</v>
      </c>
    </row>
    <row r="1053" spans="1:28" x14ac:dyDescent="0.25">
      <c r="A1053">
        <v>1340</v>
      </c>
      <c r="B1053" s="3" t="s">
        <v>1146</v>
      </c>
      <c r="C1053" s="3" t="s">
        <v>288</v>
      </c>
      <c r="D1053" s="3" t="s">
        <v>161</v>
      </c>
      <c r="E1053" s="4">
        <v>0</v>
      </c>
      <c r="F1053" s="4">
        <v>1</v>
      </c>
      <c r="G1053" s="4">
        <v>0</v>
      </c>
      <c r="H1053" s="3" t="s">
        <v>1157</v>
      </c>
      <c r="I1053" s="3" t="s">
        <v>1158</v>
      </c>
      <c r="J1053" s="3" t="s">
        <v>1159</v>
      </c>
      <c r="K1053" s="18" t="str">
        <f t="shared" si="31"/>
        <v>Databáze H11</v>
      </c>
      <c r="L1053" s="3" t="s">
        <v>1160</v>
      </c>
      <c r="M1053" s="3" t="s">
        <v>7513</v>
      </c>
      <c r="N1053" s="20" t="s">
        <v>8094</v>
      </c>
      <c r="O1053" s="3" t="s">
        <v>8521</v>
      </c>
      <c r="P1053" s="18" t="str">
        <f t="shared" si="32"/>
        <v>Katalog NK</v>
      </c>
      <c r="Q1053" s="18"/>
      <c r="R1053" s="3" t="s">
        <v>8947</v>
      </c>
      <c r="S1053" s="3"/>
      <c r="T1053" s="3" t="s">
        <v>89</v>
      </c>
      <c r="U1053" s="3">
        <v>1</v>
      </c>
      <c r="V1053" s="3" t="s">
        <v>293</v>
      </c>
      <c r="W1053" s="3" t="s">
        <v>8980</v>
      </c>
      <c r="X1053" s="3" t="s">
        <v>101</v>
      </c>
      <c r="Y1053" s="3" t="s">
        <v>1161</v>
      </c>
      <c r="Z1053" s="3" t="s">
        <v>1153</v>
      </c>
      <c r="AA1053" s="3">
        <v>0</v>
      </c>
      <c r="AB1053" s="3">
        <v>2009</v>
      </c>
    </row>
    <row r="1054" spans="1:28" x14ac:dyDescent="0.25">
      <c r="A1054">
        <v>135</v>
      </c>
      <c r="B1054" s="3" t="s">
        <v>2635</v>
      </c>
      <c r="C1054" s="3" t="s">
        <v>19</v>
      </c>
      <c r="D1054" s="3" t="s">
        <v>20</v>
      </c>
      <c r="E1054" s="4">
        <v>47.302</v>
      </c>
      <c r="F1054" s="4">
        <v>2.9000000000000001E-2</v>
      </c>
      <c r="G1054" s="4">
        <v>1.3879999999999999</v>
      </c>
      <c r="H1054" s="3" t="s">
        <v>2642</v>
      </c>
      <c r="I1054" s="3" t="s">
        <v>2643</v>
      </c>
      <c r="J1054" s="3" t="s">
        <v>2644</v>
      </c>
      <c r="K1054" s="18" t="str">
        <f t="shared" si="31"/>
        <v>Databáze H11</v>
      </c>
      <c r="L1054" s="3" t="s">
        <v>1150</v>
      </c>
      <c r="M1054" s="3" t="s">
        <v>7513</v>
      </c>
      <c r="N1054" s="20" t="s">
        <v>7709</v>
      </c>
      <c r="O1054" s="3" t="s">
        <v>8520</v>
      </c>
      <c r="P1054" s="18" t="str">
        <f t="shared" si="32"/>
        <v>Katalog NK</v>
      </c>
      <c r="Q1054" s="18"/>
      <c r="R1054" s="3" t="s">
        <v>8926</v>
      </c>
      <c r="S1054" s="3" t="s">
        <v>9004</v>
      </c>
      <c r="T1054" s="3" t="s">
        <v>89</v>
      </c>
      <c r="U1054" s="3">
        <v>1</v>
      </c>
      <c r="V1054" s="3" t="s">
        <v>26</v>
      </c>
      <c r="W1054" s="3" t="s">
        <v>8980</v>
      </c>
      <c r="X1054" s="3" t="s">
        <v>1151</v>
      </c>
      <c r="Y1054" s="3" t="s">
        <v>1151</v>
      </c>
      <c r="Z1054" s="3" t="s">
        <v>1153</v>
      </c>
      <c r="AA1054" s="3">
        <v>0</v>
      </c>
      <c r="AB1054" s="3">
        <v>2009</v>
      </c>
    </row>
    <row r="1055" spans="1:28" x14ac:dyDescent="0.25">
      <c r="A1055">
        <v>136</v>
      </c>
      <c r="B1055" s="3" t="s">
        <v>1146</v>
      </c>
      <c r="C1055" s="3" t="s">
        <v>19</v>
      </c>
      <c r="D1055" s="3" t="s">
        <v>20</v>
      </c>
      <c r="E1055" s="4">
        <v>47.302</v>
      </c>
      <c r="F1055" s="4">
        <v>1.7999999999999999E-2</v>
      </c>
      <c r="G1055" s="4">
        <v>0.85399999999999998</v>
      </c>
      <c r="H1055" s="3" t="s">
        <v>1147</v>
      </c>
      <c r="I1055" s="3" t="s">
        <v>1148</v>
      </c>
      <c r="J1055" s="3" t="s">
        <v>1149</v>
      </c>
      <c r="K1055" s="18" t="str">
        <f t="shared" si="31"/>
        <v>Databáze H11</v>
      </c>
      <c r="L1055" s="3" t="s">
        <v>1150</v>
      </c>
      <c r="M1055" s="3" t="s">
        <v>7513</v>
      </c>
      <c r="N1055" s="20" t="s">
        <v>7709</v>
      </c>
      <c r="O1055" s="3" t="s">
        <v>8520</v>
      </c>
      <c r="P1055" s="18" t="str">
        <f t="shared" si="32"/>
        <v>Katalog NK</v>
      </c>
      <c r="Q1055" s="18"/>
      <c r="R1055" s="3" t="s">
        <v>8926</v>
      </c>
      <c r="S1055" s="3" t="s">
        <v>9004</v>
      </c>
      <c r="T1055" s="3" t="s">
        <v>89</v>
      </c>
      <c r="U1055" s="3">
        <v>1</v>
      </c>
      <c r="V1055" s="3" t="s">
        <v>26</v>
      </c>
      <c r="W1055" s="3" t="s">
        <v>8980</v>
      </c>
      <c r="X1055" s="3" t="s">
        <v>1151</v>
      </c>
      <c r="Y1055" s="3" t="s">
        <v>1152</v>
      </c>
      <c r="Z1055" s="3" t="s">
        <v>1153</v>
      </c>
      <c r="AA1055" s="3">
        <v>0</v>
      </c>
      <c r="AB1055" s="3">
        <v>2009</v>
      </c>
    </row>
    <row r="1056" spans="1:28" x14ac:dyDescent="0.25">
      <c r="A1056">
        <v>137</v>
      </c>
      <c r="B1056" s="3" t="s">
        <v>2086</v>
      </c>
      <c r="C1056" s="3" t="s">
        <v>19</v>
      </c>
      <c r="D1056" s="3" t="s">
        <v>20</v>
      </c>
      <c r="E1056" s="4">
        <v>47.302</v>
      </c>
      <c r="F1056" s="4">
        <v>1.7999999999999999E-2</v>
      </c>
      <c r="G1056" s="4">
        <v>0.85399999999999998</v>
      </c>
      <c r="H1056" s="3" t="s">
        <v>2094</v>
      </c>
      <c r="I1056" s="3" t="s">
        <v>2095</v>
      </c>
      <c r="J1056" s="3" t="s">
        <v>2096</v>
      </c>
      <c r="K1056" s="18" t="str">
        <f t="shared" si="31"/>
        <v>Databáze H11</v>
      </c>
      <c r="L1056" s="3" t="s">
        <v>1150</v>
      </c>
      <c r="M1056" s="3" t="s">
        <v>7513</v>
      </c>
      <c r="N1056" s="20" t="s">
        <v>7709</v>
      </c>
      <c r="O1056" s="3" t="s">
        <v>8520</v>
      </c>
      <c r="P1056" s="18" t="str">
        <f t="shared" si="32"/>
        <v>Katalog NK</v>
      </c>
      <c r="Q1056" s="18"/>
      <c r="R1056" s="3" t="s">
        <v>8926</v>
      </c>
      <c r="S1056" s="3" t="s">
        <v>9004</v>
      </c>
      <c r="T1056" s="3" t="s">
        <v>89</v>
      </c>
      <c r="U1056" s="3">
        <v>1</v>
      </c>
      <c r="V1056" s="3" t="s">
        <v>26</v>
      </c>
      <c r="W1056" s="3" t="s">
        <v>8980</v>
      </c>
      <c r="X1056" s="3" t="s">
        <v>1151</v>
      </c>
      <c r="Y1056" s="3" t="s">
        <v>2090</v>
      </c>
      <c r="Z1056" s="3" t="s">
        <v>1153</v>
      </c>
      <c r="AA1056" s="3">
        <v>0</v>
      </c>
      <c r="AB1056" s="3">
        <v>2009</v>
      </c>
    </row>
    <row r="1057" spans="1:28" x14ac:dyDescent="0.25">
      <c r="A1057">
        <v>158</v>
      </c>
      <c r="B1057" s="3" t="s">
        <v>2543</v>
      </c>
      <c r="C1057" s="3" t="s">
        <v>19</v>
      </c>
      <c r="D1057" s="3" t="s">
        <v>20</v>
      </c>
      <c r="E1057" s="4">
        <v>47.302</v>
      </c>
      <c r="F1057" s="4">
        <v>3.2000000000000001E-2</v>
      </c>
      <c r="G1057" s="4">
        <v>1.4950000000000001</v>
      </c>
      <c r="H1057" s="3" t="s">
        <v>2544</v>
      </c>
      <c r="I1057" s="3" t="s">
        <v>2545</v>
      </c>
      <c r="J1057" s="3" t="s">
        <v>2546</v>
      </c>
      <c r="K1057" s="18" t="str">
        <f t="shared" si="31"/>
        <v>Databáze H11</v>
      </c>
      <c r="L1057" s="3" t="s">
        <v>1150</v>
      </c>
      <c r="M1057" s="3" t="s">
        <v>7513</v>
      </c>
      <c r="N1057" s="20" t="s">
        <v>7709</v>
      </c>
      <c r="O1057" s="3" t="s">
        <v>8520</v>
      </c>
      <c r="P1057" s="18" t="str">
        <f t="shared" si="32"/>
        <v>Katalog NK</v>
      </c>
      <c r="Q1057" s="18"/>
      <c r="R1057" s="3" t="s">
        <v>8926</v>
      </c>
      <c r="S1057" s="3" t="s">
        <v>9004</v>
      </c>
      <c r="T1057" s="3" t="s">
        <v>89</v>
      </c>
      <c r="U1057" s="3">
        <v>1</v>
      </c>
      <c r="V1057" s="3" t="s">
        <v>26</v>
      </c>
      <c r="W1057" s="3" t="s">
        <v>8980</v>
      </c>
      <c r="X1057" s="3" t="s">
        <v>1286</v>
      </c>
      <c r="Y1057" s="3" t="s">
        <v>2547</v>
      </c>
      <c r="Z1057" s="3" t="s">
        <v>1153</v>
      </c>
      <c r="AA1057" s="3">
        <v>0</v>
      </c>
      <c r="AB1057" s="3">
        <v>2009</v>
      </c>
    </row>
    <row r="1058" spans="1:28" x14ac:dyDescent="0.25">
      <c r="A1058">
        <v>1443</v>
      </c>
      <c r="B1058" s="3" t="s">
        <v>808</v>
      </c>
      <c r="C1058" s="3" t="s">
        <v>288</v>
      </c>
      <c r="D1058" s="3" t="s">
        <v>161</v>
      </c>
      <c r="E1058" s="4">
        <v>0</v>
      </c>
      <c r="F1058" s="4">
        <v>0.66700000000000004</v>
      </c>
      <c r="G1058" s="4">
        <v>0</v>
      </c>
      <c r="H1058" s="3" t="s">
        <v>809</v>
      </c>
      <c r="I1058" s="3" t="s">
        <v>810</v>
      </c>
      <c r="J1058" s="3" t="s">
        <v>811</v>
      </c>
      <c r="K1058" s="18" t="str">
        <f t="shared" si="31"/>
        <v>Databáze H11</v>
      </c>
      <c r="L1058" s="3" t="s">
        <v>812</v>
      </c>
      <c r="M1058" s="3" t="s">
        <v>7513</v>
      </c>
      <c r="N1058" s="20" t="s">
        <v>8155</v>
      </c>
      <c r="O1058" s="3" t="s">
        <v>8518</v>
      </c>
      <c r="P1058" s="18" t="str">
        <f t="shared" si="32"/>
        <v>Katalog NK</v>
      </c>
      <c r="Q1058" s="18"/>
      <c r="R1058" s="3" t="s">
        <v>8936</v>
      </c>
      <c r="S1058" s="3"/>
      <c r="T1058" s="3" t="s">
        <v>89</v>
      </c>
      <c r="U1058" s="3">
        <v>1</v>
      </c>
      <c r="V1058" s="3" t="s">
        <v>293</v>
      </c>
      <c r="W1058" s="3" t="s">
        <v>8980</v>
      </c>
      <c r="X1058" s="3" t="s">
        <v>813</v>
      </c>
      <c r="Y1058" s="3" t="s">
        <v>813</v>
      </c>
      <c r="Z1058" s="3" t="s">
        <v>28</v>
      </c>
      <c r="AA1058" s="3">
        <v>0</v>
      </c>
      <c r="AB1058" s="3">
        <v>2010</v>
      </c>
    </row>
    <row r="1059" spans="1:28" x14ac:dyDescent="0.25">
      <c r="A1059">
        <v>1449</v>
      </c>
      <c r="B1059" s="3" t="s">
        <v>853</v>
      </c>
      <c r="C1059" s="3" t="s">
        <v>288</v>
      </c>
      <c r="D1059" s="3" t="s">
        <v>161</v>
      </c>
      <c r="E1059" s="4">
        <v>0</v>
      </c>
      <c r="F1059" s="4">
        <v>0.66700000000000004</v>
      </c>
      <c r="G1059" s="4">
        <v>0</v>
      </c>
      <c r="H1059" s="3" t="s">
        <v>854</v>
      </c>
      <c r="I1059" s="3" t="s">
        <v>855</v>
      </c>
      <c r="J1059" s="3" t="s">
        <v>856</v>
      </c>
      <c r="K1059" s="18" t="str">
        <f t="shared" si="31"/>
        <v>Databáze H11</v>
      </c>
      <c r="L1059" s="3" t="s">
        <v>857</v>
      </c>
      <c r="M1059" s="3" t="s">
        <v>7513</v>
      </c>
      <c r="N1059" s="20" t="s">
        <v>8155</v>
      </c>
      <c r="O1059" s="3" t="s">
        <v>8518</v>
      </c>
      <c r="P1059" s="18" t="str">
        <f t="shared" si="32"/>
        <v>Katalog NK</v>
      </c>
      <c r="Q1059" s="18"/>
      <c r="R1059" s="3" t="s">
        <v>8936</v>
      </c>
      <c r="S1059" s="3"/>
      <c r="T1059" s="3" t="s">
        <v>89</v>
      </c>
      <c r="U1059" s="3">
        <v>1</v>
      </c>
      <c r="V1059" s="3" t="s">
        <v>293</v>
      </c>
      <c r="W1059" s="3" t="s">
        <v>8980</v>
      </c>
      <c r="X1059" s="3" t="s">
        <v>813</v>
      </c>
      <c r="Y1059" s="3" t="s">
        <v>813</v>
      </c>
      <c r="Z1059" s="3" t="s">
        <v>28</v>
      </c>
      <c r="AA1059" s="3">
        <v>0</v>
      </c>
      <c r="AB1059" s="3">
        <v>2010</v>
      </c>
    </row>
    <row r="1060" spans="1:28" x14ac:dyDescent="0.25">
      <c r="A1060">
        <v>1450</v>
      </c>
      <c r="B1060" s="3" t="s">
        <v>905</v>
      </c>
      <c r="C1060" s="3" t="s">
        <v>288</v>
      </c>
      <c r="D1060" s="3" t="s">
        <v>161</v>
      </c>
      <c r="E1060" s="4">
        <v>0</v>
      </c>
      <c r="F1060" s="4">
        <v>0.66700000000000004</v>
      </c>
      <c r="G1060" s="4">
        <v>0</v>
      </c>
      <c r="H1060" s="3" t="s">
        <v>906</v>
      </c>
      <c r="I1060" s="3" t="s">
        <v>907</v>
      </c>
      <c r="J1060" s="3" t="s">
        <v>908</v>
      </c>
      <c r="K1060" s="18" t="str">
        <f t="shared" si="31"/>
        <v>Databáze H11</v>
      </c>
      <c r="L1060" s="3" t="s">
        <v>857</v>
      </c>
      <c r="M1060" s="3" t="s">
        <v>7513</v>
      </c>
      <c r="N1060" s="20" t="s">
        <v>8155</v>
      </c>
      <c r="O1060" s="3" t="s">
        <v>8518</v>
      </c>
      <c r="P1060" s="18" t="str">
        <f t="shared" si="32"/>
        <v>Katalog NK</v>
      </c>
      <c r="Q1060" s="18"/>
      <c r="R1060" s="3" t="s">
        <v>8936</v>
      </c>
      <c r="S1060" s="3"/>
      <c r="T1060" s="3" t="s">
        <v>89</v>
      </c>
      <c r="U1060" s="3">
        <v>1</v>
      </c>
      <c r="V1060" s="3" t="s">
        <v>293</v>
      </c>
      <c r="W1060" s="3" t="s">
        <v>8980</v>
      </c>
      <c r="X1060" s="3" t="s">
        <v>813</v>
      </c>
      <c r="Y1060" s="3" t="s">
        <v>813</v>
      </c>
      <c r="Z1060" s="3" t="s">
        <v>28</v>
      </c>
      <c r="AA1060" s="3">
        <v>0</v>
      </c>
      <c r="AB1060" s="3">
        <v>2010</v>
      </c>
    </row>
    <row r="1061" spans="1:28" x14ac:dyDescent="0.25">
      <c r="A1061">
        <v>1356</v>
      </c>
      <c r="B1061" s="3" t="s">
        <v>1837</v>
      </c>
      <c r="C1061" s="3" t="s">
        <v>288</v>
      </c>
      <c r="D1061" s="3" t="s">
        <v>161</v>
      </c>
      <c r="E1061" s="4">
        <v>0</v>
      </c>
      <c r="F1061" s="4">
        <v>1</v>
      </c>
      <c r="G1061" s="4">
        <v>0</v>
      </c>
      <c r="H1061" s="3" t="s">
        <v>1838</v>
      </c>
      <c r="I1061" s="3" t="s">
        <v>1839</v>
      </c>
      <c r="J1061" s="3" t="s">
        <v>1840</v>
      </c>
      <c r="K1061" s="18" t="str">
        <f t="shared" si="31"/>
        <v>Databáze H11</v>
      </c>
      <c r="L1061" s="3" t="s">
        <v>1841</v>
      </c>
      <c r="M1061" s="3" t="s">
        <v>7513</v>
      </c>
      <c r="N1061" s="20" t="s">
        <v>8124</v>
      </c>
      <c r="O1061" s="3" t="s">
        <v>8517</v>
      </c>
      <c r="P1061" s="18" t="str">
        <f t="shared" si="32"/>
        <v>Katalog NK</v>
      </c>
      <c r="Q1061" s="18"/>
      <c r="R1061" s="3" t="s">
        <v>8933</v>
      </c>
      <c r="S1061" s="3"/>
      <c r="T1061" s="3" t="s">
        <v>89</v>
      </c>
      <c r="U1061" s="3">
        <v>1</v>
      </c>
      <c r="V1061" s="3" t="s">
        <v>293</v>
      </c>
      <c r="W1061" s="3" t="s">
        <v>8980</v>
      </c>
      <c r="X1061" s="3" t="s">
        <v>1297</v>
      </c>
      <c r="Y1061" s="3" t="s">
        <v>1297</v>
      </c>
      <c r="Z1061" s="3" t="s">
        <v>60</v>
      </c>
      <c r="AA1061" s="3">
        <v>0</v>
      </c>
      <c r="AB1061" s="3">
        <v>2009</v>
      </c>
    </row>
    <row r="1062" spans="1:28" x14ac:dyDescent="0.25">
      <c r="A1062">
        <v>1360</v>
      </c>
      <c r="B1062" s="3" t="s">
        <v>2151</v>
      </c>
      <c r="C1062" s="3" t="s">
        <v>288</v>
      </c>
      <c r="D1062" s="3" t="s">
        <v>161</v>
      </c>
      <c r="E1062" s="4">
        <v>0</v>
      </c>
      <c r="F1062" s="4">
        <v>1</v>
      </c>
      <c r="G1062" s="4">
        <v>0</v>
      </c>
      <c r="H1062" s="3" t="s">
        <v>2152</v>
      </c>
      <c r="I1062" s="3" t="s">
        <v>2153</v>
      </c>
      <c r="J1062" s="3" t="s">
        <v>2154</v>
      </c>
      <c r="K1062" s="18" t="str">
        <f t="shared" si="31"/>
        <v>Databáze H11</v>
      </c>
      <c r="L1062" s="3" t="s">
        <v>1841</v>
      </c>
      <c r="M1062" s="3" t="s">
        <v>7513</v>
      </c>
      <c r="N1062" s="20" t="s">
        <v>8124</v>
      </c>
      <c r="O1062" s="3" t="s">
        <v>8517</v>
      </c>
      <c r="P1062" s="18" t="str">
        <f t="shared" si="32"/>
        <v>Katalog NK</v>
      </c>
      <c r="Q1062" s="18"/>
      <c r="R1062" s="3" t="s">
        <v>8933</v>
      </c>
      <c r="S1062" s="3"/>
      <c r="T1062" s="3" t="s">
        <v>89</v>
      </c>
      <c r="U1062" s="3">
        <v>1</v>
      </c>
      <c r="V1062" s="3" t="s">
        <v>293</v>
      </c>
      <c r="W1062" s="3" t="s">
        <v>8980</v>
      </c>
      <c r="X1062" s="3" t="s">
        <v>695</v>
      </c>
      <c r="Y1062" s="3" t="s">
        <v>695</v>
      </c>
      <c r="Z1062" s="3" t="s">
        <v>60</v>
      </c>
      <c r="AA1062" s="3">
        <v>0</v>
      </c>
      <c r="AB1062" s="3">
        <v>2009</v>
      </c>
    </row>
    <row r="1063" spans="1:28" x14ac:dyDescent="0.25">
      <c r="A1063">
        <v>1379</v>
      </c>
      <c r="B1063" s="3" t="s">
        <v>2260</v>
      </c>
      <c r="C1063" s="3" t="s">
        <v>288</v>
      </c>
      <c r="D1063" s="3" t="s">
        <v>161</v>
      </c>
      <c r="E1063" s="4">
        <v>0</v>
      </c>
      <c r="F1063" s="4">
        <v>1</v>
      </c>
      <c r="G1063" s="4">
        <v>0</v>
      </c>
      <c r="H1063" s="3" t="s">
        <v>2261</v>
      </c>
      <c r="I1063" s="3" t="s">
        <v>2262</v>
      </c>
      <c r="J1063" s="3" t="s">
        <v>2263</v>
      </c>
      <c r="K1063" s="18" t="str">
        <f t="shared" si="31"/>
        <v>Databáze H11</v>
      </c>
      <c r="L1063" s="3" t="s">
        <v>1841</v>
      </c>
      <c r="M1063" s="3" t="s">
        <v>7513</v>
      </c>
      <c r="N1063" s="20" t="s">
        <v>8124</v>
      </c>
      <c r="O1063" s="3" t="s">
        <v>8517</v>
      </c>
      <c r="P1063" s="18" t="str">
        <f t="shared" si="32"/>
        <v>Katalog NK</v>
      </c>
      <c r="Q1063" s="18"/>
      <c r="R1063" s="3" t="s">
        <v>8933</v>
      </c>
      <c r="S1063" s="3"/>
      <c r="T1063" s="3" t="s">
        <v>89</v>
      </c>
      <c r="U1063" s="3">
        <v>1</v>
      </c>
      <c r="V1063" s="3" t="s">
        <v>293</v>
      </c>
      <c r="W1063" s="3" t="s">
        <v>8980</v>
      </c>
      <c r="X1063" s="3" t="s">
        <v>254</v>
      </c>
      <c r="Y1063" s="3" t="s">
        <v>254</v>
      </c>
      <c r="Z1063" s="3" t="s">
        <v>60</v>
      </c>
      <c r="AA1063" s="3">
        <v>0</v>
      </c>
      <c r="AB1063" s="3">
        <v>2009</v>
      </c>
    </row>
    <row r="1064" spans="1:28" x14ac:dyDescent="0.25">
      <c r="A1064">
        <v>1386</v>
      </c>
      <c r="B1064" s="3" t="s">
        <v>2127</v>
      </c>
      <c r="C1064" s="3" t="s">
        <v>288</v>
      </c>
      <c r="D1064" s="3" t="s">
        <v>161</v>
      </c>
      <c r="E1064" s="4">
        <v>0</v>
      </c>
      <c r="F1064" s="4">
        <v>1</v>
      </c>
      <c r="G1064" s="4">
        <v>0</v>
      </c>
      <c r="H1064" s="3" t="s">
        <v>2128</v>
      </c>
      <c r="I1064" s="3" t="s">
        <v>2129</v>
      </c>
      <c r="J1064" s="3" t="s">
        <v>2130</v>
      </c>
      <c r="K1064" s="18" t="str">
        <f t="shared" si="31"/>
        <v>Databáze H11</v>
      </c>
      <c r="L1064" s="3" t="s">
        <v>1841</v>
      </c>
      <c r="M1064" s="3" t="s">
        <v>7513</v>
      </c>
      <c r="N1064" s="20" t="s">
        <v>8124</v>
      </c>
      <c r="O1064" s="3" t="s">
        <v>8517</v>
      </c>
      <c r="P1064" s="18" t="str">
        <f t="shared" si="32"/>
        <v>Katalog NK</v>
      </c>
      <c r="Q1064" s="18"/>
      <c r="R1064" s="3" t="s">
        <v>8933</v>
      </c>
      <c r="S1064" s="3"/>
      <c r="T1064" s="3" t="s">
        <v>89</v>
      </c>
      <c r="U1064" s="3">
        <v>1</v>
      </c>
      <c r="V1064" s="3" t="s">
        <v>293</v>
      </c>
      <c r="W1064" s="3" t="s">
        <v>8980</v>
      </c>
      <c r="X1064" s="3" t="s">
        <v>1255</v>
      </c>
      <c r="Y1064" s="3" t="s">
        <v>1255</v>
      </c>
      <c r="Z1064" s="3" t="s">
        <v>60</v>
      </c>
      <c r="AA1064" s="3">
        <v>0</v>
      </c>
      <c r="AB1064" s="3">
        <v>2009</v>
      </c>
    </row>
    <row r="1065" spans="1:28" x14ac:dyDescent="0.25">
      <c r="A1065">
        <v>100</v>
      </c>
      <c r="B1065" s="3" t="s">
        <v>2831</v>
      </c>
      <c r="C1065" s="3" t="s">
        <v>127</v>
      </c>
      <c r="D1065" s="3" t="s">
        <v>20</v>
      </c>
      <c r="E1065" s="4">
        <v>47.302</v>
      </c>
      <c r="F1065" s="4">
        <v>1</v>
      </c>
      <c r="G1065" s="4">
        <v>47.302</v>
      </c>
      <c r="H1065" s="3" t="s">
        <v>2832</v>
      </c>
      <c r="I1065" s="3" t="s">
        <v>2833</v>
      </c>
      <c r="J1065" s="3" t="s">
        <v>2834</v>
      </c>
      <c r="K1065" s="18" t="str">
        <f t="shared" si="31"/>
        <v>Databáze H11</v>
      </c>
      <c r="L1065" s="3" t="s">
        <v>2831</v>
      </c>
      <c r="M1065" s="3" t="s">
        <v>7513</v>
      </c>
      <c r="N1065" s="20" t="s">
        <v>7558</v>
      </c>
      <c r="O1065" s="3" t="s">
        <v>8516</v>
      </c>
      <c r="P1065" s="18" t="str">
        <f t="shared" si="32"/>
        <v>Katalog NK</v>
      </c>
      <c r="Q1065" s="18"/>
      <c r="R1065" s="3" t="s">
        <v>8931</v>
      </c>
      <c r="S1065" s="3" t="s">
        <v>8999</v>
      </c>
      <c r="T1065" s="3" t="s">
        <v>89</v>
      </c>
      <c r="U1065" s="3">
        <v>1</v>
      </c>
      <c r="V1065" s="3" t="s">
        <v>26</v>
      </c>
      <c r="W1065" s="3" t="s">
        <v>8980</v>
      </c>
      <c r="X1065" s="3" t="s">
        <v>243</v>
      </c>
      <c r="Y1065" s="3" t="s">
        <v>243</v>
      </c>
      <c r="Z1065" s="3" t="s">
        <v>40</v>
      </c>
      <c r="AA1065" s="3">
        <v>0</v>
      </c>
      <c r="AB1065" s="3">
        <v>2008</v>
      </c>
    </row>
    <row r="1066" spans="1:28" hidden="1" x14ac:dyDescent="0.25">
      <c r="A1066">
        <v>821</v>
      </c>
      <c r="B1066" s="3" t="s">
        <v>6734</v>
      </c>
      <c r="C1066" s="3" t="s">
        <v>288</v>
      </c>
      <c r="D1066" s="3" t="s">
        <v>161</v>
      </c>
      <c r="E1066" s="4">
        <v>0</v>
      </c>
      <c r="F1066" s="4">
        <v>1</v>
      </c>
      <c r="G1066" s="4">
        <v>0</v>
      </c>
      <c r="H1066" s="3" t="s">
        <v>6735</v>
      </c>
      <c r="I1066" s="3" t="s">
        <v>6736</v>
      </c>
      <c r="J1066" s="3" t="s">
        <v>6737</v>
      </c>
      <c r="K1066" s="18" t="str">
        <f t="shared" si="31"/>
        <v>Databáze H11</v>
      </c>
      <c r="L1066" s="3" t="s">
        <v>6738</v>
      </c>
      <c r="M1066" s="3" t="s">
        <v>7518</v>
      </c>
      <c r="N1066" s="20" t="s">
        <v>7903</v>
      </c>
      <c r="O1066" s="3" t="s">
        <v>8913</v>
      </c>
      <c r="P1066" s="18" t="str">
        <f t="shared" si="32"/>
        <v>Katalog NK</v>
      </c>
      <c r="Q1066" s="18"/>
      <c r="R1066" s="3"/>
      <c r="S1066" s="3"/>
      <c r="T1066" s="3" t="s">
        <v>89</v>
      </c>
      <c r="U1066" s="3">
        <v>1</v>
      </c>
      <c r="V1066" s="3" t="s">
        <v>293</v>
      </c>
      <c r="W1066" s="3" t="s">
        <v>8980</v>
      </c>
      <c r="X1066" s="3" t="s">
        <v>6739</v>
      </c>
      <c r="Y1066" s="3" t="s">
        <v>6739</v>
      </c>
      <c r="Z1066" s="3" t="s">
        <v>40</v>
      </c>
      <c r="AA1066" s="3">
        <v>0</v>
      </c>
      <c r="AB1066" s="3">
        <v>2006</v>
      </c>
    </row>
    <row r="1067" spans="1:28" x14ac:dyDescent="0.25">
      <c r="A1067">
        <v>1401</v>
      </c>
      <c r="B1067" s="3" t="s">
        <v>1818</v>
      </c>
      <c r="C1067" s="3" t="s">
        <v>288</v>
      </c>
      <c r="D1067" s="3" t="s">
        <v>161</v>
      </c>
      <c r="E1067" s="4">
        <v>0</v>
      </c>
      <c r="F1067" s="4">
        <v>1</v>
      </c>
      <c r="G1067" s="4">
        <v>0</v>
      </c>
      <c r="H1067" s="3" t="s">
        <v>1819</v>
      </c>
      <c r="I1067" s="3" t="s">
        <v>1820</v>
      </c>
      <c r="J1067" s="3" t="s">
        <v>1821</v>
      </c>
      <c r="K1067" s="18" t="str">
        <f t="shared" si="31"/>
        <v>Databáze H11</v>
      </c>
      <c r="L1067" s="3" t="s">
        <v>1822</v>
      </c>
      <c r="M1067" s="3" t="s">
        <v>7513</v>
      </c>
      <c r="N1067" s="20" t="s">
        <v>8147</v>
      </c>
      <c r="O1067" s="3" t="s">
        <v>8515</v>
      </c>
      <c r="P1067" s="18" t="str">
        <f t="shared" ref="P1067:P1091" si="33">HYPERLINK(O1067,"Katalog NK")</f>
        <v>Katalog NK</v>
      </c>
      <c r="Q1067" s="18"/>
      <c r="R1067" s="3" t="s">
        <v>8920</v>
      </c>
      <c r="S1067" s="3"/>
      <c r="T1067" s="3" t="s">
        <v>25</v>
      </c>
      <c r="U1067" s="3">
        <v>10</v>
      </c>
      <c r="V1067" s="3" t="s">
        <v>293</v>
      </c>
      <c r="W1067" s="3" t="s">
        <v>8980</v>
      </c>
      <c r="X1067" s="3" t="s">
        <v>1823</v>
      </c>
      <c r="Y1067" s="3" t="s">
        <v>1823</v>
      </c>
      <c r="Z1067" s="3" t="s">
        <v>40</v>
      </c>
      <c r="AA1067" s="3">
        <v>0</v>
      </c>
      <c r="AB1067" s="3">
        <v>2009</v>
      </c>
    </row>
    <row r="1068" spans="1:28" x14ac:dyDescent="0.25">
      <c r="A1068">
        <v>902</v>
      </c>
      <c r="B1068" s="3" t="s">
        <v>5408</v>
      </c>
      <c r="C1068" s="3" t="s">
        <v>288</v>
      </c>
      <c r="D1068" s="3" t="s">
        <v>161</v>
      </c>
      <c r="E1068" s="4">
        <v>0</v>
      </c>
      <c r="F1068" s="4">
        <v>1</v>
      </c>
      <c r="G1068" s="4">
        <v>0</v>
      </c>
      <c r="H1068" s="3" t="s">
        <v>5409</v>
      </c>
      <c r="I1068" s="3" t="s">
        <v>5410</v>
      </c>
      <c r="J1068" s="3" t="s">
        <v>5411</v>
      </c>
      <c r="K1068" s="18" t="str">
        <f t="shared" si="31"/>
        <v>Databáze H11</v>
      </c>
      <c r="L1068" s="3" t="s">
        <v>5412</v>
      </c>
      <c r="M1068" s="3" t="s">
        <v>7513</v>
      </c>
      <c r="N1068" s="20" t="s">
        <v>7935</v>
      </c>
      <c r="O1068" s="3" t="s">
        <v>8514</v>
      </c>
      <c r="P1068" s="18" t="str">
        <f t="shared" si="33"/>
        <v>Katalog NK</v>
      </c>
      <c r="Q1068" s="18"/>
      <c r="R1068" s="3" t="s">
        <v>8946</v>
      </c>
      <c r="S1068" s="3"/>
      <c r="T1068" s="3" t="s">
        <v>66</v>
      </c>
      <c r="U1068" s="3">
        <v>10</v>
      </c>
      <c r="V1068" s="3" t="s">
        <v>293</v>
      </c>
      <c r="W1068" s="3" t="s">
        <v>8980</v>
      </c>
      <c r="X1068" s="3" t="s">
        <v>946</v>
      </c>
      <c r="Y1068" s="3" t="s">
        <v>946</v>
      </c>
      <c r="Z1068" s="3" t="s">
        <v>40</v>
      </c>
      <c r="AA1068" s="3">
        <v>0</v>
      </c>
      <c r="AB1068" s="3">
        <v>2007</v>
      </c>
    </row>
    <row r="1069" spans="1:28" x14ac:dyDescent="0.25">
      <c r="A1069">
        <v>1186</v>
      </c>
      <c r="B1069" s="3" t="s">
        <v>3204</v>
      </c>
      <c r="C1069" s="3" t="s">
        <v>288</v>
      </c>
      <c r="D1069" s="3" t="s">
        <v>161</v>
      </c>
      <c r="E1069" s="4">
        <v>0</v>
      </c>
      <c r="F1069" s="4">
        <v>1</v>
      </c>
      <c r="G1069" s="4">
        <v>0</v>
      </c>
      <c r="H1069" s="3" t="s">
        <v>3205</v>
      </c>
      <c r="I1069" s="3" t="s">
        <v>3206</v>
      </c>
      <c r="J1069" s="3" t="s">
        <v>3207</v>
      </c>
      <c r="K1069" s="18" t="str">
        <f t="shared" si="31"/>
        <v>Databáze H11</v>
      </c>
      <c r="L1069" s="3" t="s">
        <v>3208</v>
      </c>
      <c r="M1069" s="3" t="s">
        <v>7513</v>
      </c>
      <c r="N1069" s="20" t="s">
        <v>8043</v>
      </c>
      <c r="O1069" s="3" t="s">
        <v>8513</v>
      </c>
      <c r="P1069" s="18" t="str">
        <f t="shared" si="33"/>
        <v>Katalog NK</v>
      </c>
      <c r="Q1069" s="18"/>
      <c r="R1069" s="3" t="s">
        <v>8930</v>
      </c>
      <c r="S1069" s="3"/>
      <c r="T1069" s="3" t="s">
        <v>25</v>
      </c>
      <c r="U1069" s="3">
        <v>10</v>
      </c>
      <c r="V1069" s="3" t="s">
        <v>293</v>
      </c>
      <c r="W1069" s="3" t="s">
        <v>8980</v>
      </c>
      <c r="X1069" s="3" t="s">
        <v>1250</v>
      </c>
      <c r="Y1069" s="3" t="s">
        <v>1250</v>
      </c>
      <c r="Z1069" s="3" t="s">
        <v>40</v>
      </c>
      <c r="AA1069" s="3">
        <v>0</v>
      </c>
      <c r="AB1069" s="3">
        <v>2008</v>
      </c>
    </row>
    <row r="1070" spans="1:28" x14ac:dyDescent="0.25">
      <c r="A1070">
        <v>287</v>
      </c>
      <c r="B1070" s="3" t="s">
        <v>2285</v>
      </c>
      <c r="C1070" s="3" t="s">
        <v>127</v>
      </c>
      <c r="D1070" s="3" t="s">
        <v>20</v>
      </c>
      <c r="E1070" s="4">
        <v>46.579000000000001</v>
      </c>
      <c r="F1070" s="4">
        <v>1</v>
      </c>
      <c r="G1070" s="4">
        <v>46.579000000000001</v>
      </c>
      <c r="H1070" s="3" t="s">
        <v>2286</v>
      </c>
      <c r="I1070" s="3" t="s">
        <v>2287</v>
      </c>
      <c r="J1070" s="3" t="s">
        <v>2288</v>
      </c>
      <c r="K1070" s="18" t="str">
        <f t="shared" si="31"/>
        <v>Databáze H11</v>
      </c>
      <c r="L1070" s="3" t="s">
        <v>2285</v>
      </c>
      <c r="M1070" s="3" t="s">
        <v>7513</v>
      </c>
      <c r="N1070" s="20" t="s">
        <v>7616</v>
      </c>
      <c r="O1070" s="3" t="s">
        <v>8512</v>
      </c>
      <c r="P1070" s="18" t="str">
        <f t="shared" si="33"/>
        <v>Katalog NK</v>
      </c>
      <c r="Q1070" s="18"/>
      <c r="R1070" s="3" t="s">
        <v>8931</v>
      </c>
      <c r="S1070" s="3" t="s">
        <v>8999</v>
      </c>
      <c r="T1070" s="3" t="s">
        <v>25</v>
      </c>
      <c r="U1070" s="3">
        <v>10</v>
      </c>
      <c r="V1070" s="3" t="s">
        <v>26</v>
      </c>
      <c r="W1070" s="3" t="s">
        <v>8980</v>
      </c>
      <c r="X1070" s="3" t="s">
        <v>1250</v>
      </c>
      <c r="Y1070" s="3" t="s">
        <v>1250</v>
      </c>
      <c r="Z1070" s="3" t="s">
        <v>40</v>
      </c>
      <c r="AA1070" s="3">
        <v>0</v>
      </c>
      <c r="AB1070" s="3">
        <v>2009</v>
      </c>
    </row>
    <row r="1071" spans="1:28" x14ac:dyDescent="0.25">
      <c r="A1071">
        <v>204</v>
      </c>
      <c r="B1071" s="3" t="s">
        <v>595</v>
      </c>
      <c r="C1071" s="3" t="s">
        <v>127</v>
      </c>
      <c r="D1071" s="3" t="s">
        <v>20</v>
      </c>
      <c r="E1071" s="4">
        <v>47.302</v>
      </c>
      <c r="F1071" s="4">
        <v>1</v>
      </c>
      <c r="G1071" s="4">
        <v>47.302</v>
      </c>
      <c r="H1071" s="3" t="s">
        <v>596</v>
      </c>
      <c r="I1071" s="3" t="s">
        <v>597</v>
      </c>
      <c r="J1071" s="3" t="s">
        <v>598</v>
      </c>
      <c r="K1071" s="18" t="str">
        <f t="shared" si="31"/>
        <v>Databáze H11</v>
      </c>
      <c r="L1071" s="3" t="s">
        <v>595</v>
      </c>
      <c r="M1071" s="3" t="s">
        <v>7513</v>
      </c>
      <c r="N1071" s="20" t="s">
        <v>7581</v>
      </c>
      <c r="O1071" s="3" t="s">
        <v>8511</v>
      </c>
      <c r="P1071" s="18" t="str">
        <f t="shared" si="33"/>
        <v>Katalog NK</v>
      </c>
      <c r="Q1071" s="18"/>
      <c r="R1071" s="3" t="s">
        <v>8924</v>
      </c>
      <c r="S1071" s="3" t="s">
        <v>8999</v>
      </c>
      <c r="T1071" s="3" t="s">
        <v>89</v>
      </c>
      <c r="U1071" s="3">
        <v>1</v>
      </c>
      <c r="V1071" s="3" t="s">
        <v>26</v>
      </c>
      <c r="W1071" s="3" t="s">
        <v>8980</v>
      </c>
      <c r="X1071" s="3" t="s">
        <v>599</v>
      </c>
      <c r="Y1071" s="3" t="s">
        <v>599</v>
      </c>
      <c r="Z1071" s="3" t="s">
        <v>60</v>
      </c>
      <c r="AA1071" s="3">
        <v>0</v>
      </c>
      <c r="AB1071" s="3">
        <v>2010</v>
      </c>
    </row>
    <row r="1072" spans="1:28" x14ac:dyDescent="0.25">
      <c r="A1072">
        <v>411</v>
      </c>
      <c r="B1072" s="3" t="s">
        <v>3409</v>
      </c>
      <c r="C1072" s="3" t="s">
        <v>19</v>
      </c>
      <c r="D1072" s="3" t="s">
        <v>20</v>
      </c>
      <c r="E1072" s="4">
        <v>21.175000000000001</v>
      </c>
      <c r="F1072" s="4">
        <v>5.0000000000000001E-3</v>
      </c>
      <c r="G1072" s="4">
        <v>9.6000000000000002E-2</v>
      </c>
      <c r="H1072" s="3" t="s">
        <v>3410</v>
      </c>
      <c r="I1072" s="3" t="s">
        <v>3411</v>
      </c>
      <c r="J1072" s="3" t="s">
        <v>3412</v>
      </c>
      <c r="K1072" s="18" t="str">
        <f t="shared" si="31"/>
        <v>Databáze H11</v>
      </c>
      <c r="L1072" s="3" t="s">
        <v>3413</v>
      </c>
      <c r="M1072" s="3" t="s">
        <v>7513</v>
      </c>
      <c r="N1072" s="20" t="s">
        <v>7810</v>
      </c>
      <c r="O1072" s="3" t="s">
        <v>8510</v>
      </c>
      <c r="P1072" s="18" t="str">
        <f t="shared" si="33"/>
        <v>Katalog NK</v>
      </c>
      <c r="Q1072" s="18"/>
      <c r="R1072" s="3" t="s">
        <v>8921</v>
      </c>
      <c r="S1072" s="3" t="s">
        <v>8999</v>
      </c>
      <c r="T1072" s="3" t="s">
        <v>622</v>
      </c>
      <c r="U1072" s="3">
        <v>7</v>
      </c>
      <c r="V1072" s="3" t="s">
        <v>47</v>
      </c>
      <c r="W1072" s="3" t="s">
        <v>8980</v>
      </c>
      <c r="X1072" s="3" t="s">
        <v>567</v>
      </c>
      <c r="Y1072" s="3" t="s">
        <v>567</v>
      </c>
      <c r="Z1072" s="3" t="s">
        <v>28</v>
      </c>
      <c r="AA1072" s="3">
        <v>0</v>
      </c>
      <c r="AB1072" s="3">
        <v>2008</v>
      </c>
    </row>
    <row r="1073" spans="1:28" hidden="1" x14ac:dyDescent="0.25">
      <c r="A1073">
        <v>720</v>
      </c>
      <c r="B1073" s="3" t="s">
        <v>7052</v>
      </c>
      <c r="C1073" s="3" t="s">
        <v>288</v>
      </c>
      <c r="D1073" s="3" t="s">
        <v>161</v>
      </c>
      <c r="E1073" s="4">
        <v>0</v>
      </c>
      <c r="F1073" s="4">
        <v>1</v>
      </c>
      <c r="G1073" s="4">
        <v>0</v>
      </c>
      <c r="H1073" s="3" t="s">
        <v>7053</v>
      </c>
      <c r="I1073" s="3" t="s">
        <v>7054</v>
      </c>
      <c r="J1073" s="3" t="s">
        <v>7055</v>
      </c>
      <c r="K1073" s="18" t="str">
        <f t="shared" si="31"/>
        <v>Databáze H11</v>
      </c>
      <c r="L1073" s="3" t="s">
        <v>6127</v>
      </c>
      <c r="M1073" s="3" t="s">
        <v>7514</v>
      </c>
      <c r="N1073" s="20" t="s">
        <v>7859</v>
      </c>
      <c r="O1073" s="3" t="s">
        <v>8822</v>
      </c>
      <c r="P1073" s="18" t="str">
        <f t="shared" si="33"/>
        <v>Katalog NK</v>
      </c>
      <c r="Q1073" s="18"/>
      <c r="R1073" s="3"/>
      <c r="S1073" s="3"/>
      <c r="T1073" s="3" t="s">
        <v>89</v>
      </c>
      <c r="U1073" s="3">
        <v>1</v>
      </c>
      <c r="V1073" s="3" t="s">
        <v>293</v>
      </c>
      <c r="W1073" s="3" t="s">
        <v>8980</v>
      </c>
      <c r="X1073" s="3" t="s">
        <v>1183</v>
      </c>
      <c r="Y1073" s="3" t="s">
        <v>1183</v>
      </c>
      <c r="Z1073" s="3" t="s">
        <v>4247</v>
      </c>
      <c r="AA1073" s="3">
        <v>0</v>
      </c>
      <c r="AB1073" s="3">
        <v>2006</v>
      </c>
    </row>
    <row r="1074" spans="1:28" hidden="1" x14ac:dyDescent="0.25">
      <c r="A1074">
        <v>808</v>
      </c>
      <c r="B1074" s="3" t="s">
        <v>6413</v>
      </c>
      <c r="C1074" s="3" t="s">
        <v>288</v>
      </c>
      <c r="D1074" s="3" t="s">
        <v>161</v>
      </c>
      <c r="E1074" s="4">
        <v>0</v>
      </c>
      <c r="F1074" s="4">
        <v>1</v>
      </c>
      <c r="G1074" s="4">
        <v>0</v>
      </c>
      <c r="H1074" s="3" t="s">
        <v>6414</v>
      </c>
      <c r="I1074" s="3" t="s">
        <v>6415</v>
      </c>
      <c r="J1074" s="3" t="s">
        <v>6416</v>
      </c>
      <c r="K1074" s="18" t="str">
        <f t="shared" si="31"/>
        <v>Databáze H11</v>
      </c>
      <c r="L1074" s="3" t="s">
        <v>6417</v>
      </c>
      <c r="M1074" s="3" t="s">
        <v>7514</v>
      </c>
      <c r="N1074" s="20" t="s">
        <v>7894</v>
      </c>
      <c r="O1074" s="3" t="s">
        <v>8853</v>
      </c>
      <c r="P1074" s="18" t="str">
        <f t="shared" si="33"/>
        <v>Katalog NK</v>
      </c>
      <c r="Q1074" s="18"/>
      <c r="R1074" s="3"/>
      <c r="S1074" s="3"/>
      <c r="T1074" s="3" t="s">
        <v>89</v>
      </c>
      <c r="U1074" s="3">
        <v>1</v>
      </c>
      <c r="V1074" s="3" t="s">
        <v>293</v>
      </c>
      <c r="W1074" s="3" t="s">
        <v>8980</v>
      </c>
      <c r="X1074" s="3" t="s">
        <v>2505</v>
      </c>
      <c r="Y1074" s="3" t="s">
        <v>2505</v>
      </c>
      <c r="Z1074" s="3" t="s">
        <v>40</v>
      </c>
      <c r="AA1074" s="3">
        <v>0</v>
      </c>
      <c r="AB1074" s="3">
        <v>2006</v>
      </c>
    </row>
    <row r="1075" spans="1:28" x14ac:dyDescent="0.25">
      <c r="A1075">
        <v>1375</v>
      </c>
      <c r="B1075" s="3" t="s">
        <v>1333</v>
      </c>
      <c r="C1075" s="3" t="s">
        <v>288</v>
      </c>
      <c r="D1075" s="3" t="s">
        <v>161</v>
      </c>
      <c r="E1075" s="4">
        <v>0</v>
      </c>
      <c r="F1075" s="4">
        <v>1</v>
      </c>
      <c r="G1075" s="4">
        <v>0</v>
      </c>
      <c r="H1075" s="3" t="s">
        <v>1339</v>
      </c>
      <c r="I1075" s="3" t="s">
        <v>1340</v>
      </c>
      <c r="J1075" s="3" t="s">
        <v>1341</v>
      </c>
      <c r="K1075" s="18" t="str">
        <f t="shared" si="31"/>
        <v>Databáze H11</v>
      </c>
      <c r="L1075" s="3" t="s">
        <v>1333</v>
      </c>
      <c r="M1075" s="3" t="s">
        <v>7513</v>
      </c>
      <c r="N1075" s="20" t="s">
        <v>8135</v>
      </c>
      <c r="O1075" s="3" t="s">
        <v>8509</v>
      </c>
      <c r="P1075" s="18" t="str">
        <f t="shared" si="33"/>
        <v>Katalog NK</v>
      </c>
      <c r="Q1075" s="18"/>
      <c r="R1075" s="3" t="s">
        <v>8945</v>
      </c>
      <c r="S1075" s="3"/>
      <c r="T1075" s="3" t="s">
        <v>89</v>
      </c>
      <c r="U1075" s="3">
        <v>1</v>
      </c>
      <c r="V1075" s="3" t="s">
        <v>293</v>
      </c>
      <c r="W1075" s="3" t="s">
        <v>8980</v>
      </c>
      <c r="X1075" s="3" t="s">
        <v>1338</v>
      </c>
      <c r="Y1075" s="3" t="s">
        <v>1338</v>
      </c>
      <c r="Z1075" s="3" t="s">
        <v>40</v>
      </c>
      <c r="AA1075" s="3">
        <v>0</v>
      </c>
      <c r="AB1075" s="3">
        <v>2009</v>
      </c>
    </row>
    <row r="1076" spans="1:28" hidden="1" x14ac:dyDescent="0.25">
      <c r="A1076">
        <v>687</v>
      </c>
      <c r="B1076" s="3" t="s">
        <v>6389</v>
      </c>
      <c r="C1076" s="3" t="s">
        <v>288</v>
      </c>
      <c r="D1076" s="3" t="s">
        <v>161</v>
      </c>
      <c r="E1076" s="4">
        <v>0</v>
      </c>
      <c r="F1076" s="4">
        <v>1</v>
      </c>
      <c r="G1076" s="4">
        <v>0</v>
      </c>
      <c r="H1076" s="3" t="s">
        <v>6390</v>
      </c>
      <c r="I1076" s="3" t="s">
        <v>6391</v>
      </c>
      <c r="J1076" s="3" t="s">
        <v>6392</v>
      </c>
      <c r="K1076" s="18" t="str">
        <f t="shared" si="31"/>
        <v>Databáze H11</v>
      </c>
      <c r="L1076" s="3" t="s">
        <v>6393</v>
      </c>
      <c r="M1076" s="3" t="s">
        <v>7521</v>
      </c>
      <c r="N1076" s="20" t="s">
        <v>7843</v>
      </c>
      <c r="O1076" s="3" t="s">
        <v>8807</v>
      </c>
      <c r="P1076" s="18" t="str">
        <f t="shared" si="33"/>
        <v>Katalog NK</v>
      </c>
      <c r="Q1076" s="18"/>
      <c r="R1076" s="3"/>
      <c r="S1076" s="3"/>
      <c r="T1076" s="3" t="s">
        <v>89</v>
      </c>
      <c r="U1076" s="3">
        <v>1</v>
      </c>
      <c r="V1076" s="3" t="s">
        <v>293</v>
      </c>
      <c r="W1076" s="3" t="s">
        <v>8980</v>
      </c>
      <c r="X1076" s="3" t="s">
        <v>615</v>
      </c>
      <c r="Y1076" s="3" t="s">
        <v>615</v>
      </c>
      <c r="Z1076" s="3" t="s">
        <v>6394</v>
      </c>
      <c r="AA1076" s="3">
        <v>0</v>
      </c>
      <c r="AB1076" s="3">
        <v>2006</v>
      </c>
    </row>
    <row r="1077" spans="1:28" x14ac:dyDescent="0.25">
      <c r="A1077">
        <v>49</v>
      </c>
      <c r="B1077" s="3" t="s">
        <v>4296</v>
      </c>
      <c r="C1077" s="3" t="s">
        <v>127</v>
      </c>
      <c r="D1077" s="3" t="s">
        <v>20</v>
      </c>
      <c r="E1077" s="4">
        <v>47.302</v>
      </c>
      <c r="F1077" s="4">
        <v>1</v>
      </c>
      <c r="G1077" s="4">
        <v>47.302</v>
      </c>
      <c r="H1077" s="3" t="s">
        <v>4297</v>
      </c>
      <c r="I1077" s="3" t="s">
        <v>4298</v>
      </c>
      <c r="J1077" s="3" t="s">
        <v>4299</v>
      </c>
      <c r="K1077" s="18" t="str">
        <f t="shared" si="31"/>
        <v>Databáze H11</v>
      </c>
      <c r="L1077" s="3" t="s">
        <v>4296</v>
      </c>
      <c r="M1077" s="3" t="s">
        <v>7513</v>
      </c>
      <c r="N1077" s="19" t="s">
        <v>7533</v>
      </c>
      <c r="O1077" s="3" t="s">
        <v>8507</v>
      </c>
      <c r="P1077" s="18" t="str">
        <f t="shared" si="33"/>
        <v>Katalog NK</v>
      </c>
      <c r="Q1077" s="3" t="s">
        <v>9167</v>
      </c>
      <c r="R1077" s="3" t="s">
        <v>8919</v>
      </c>
      <c r="S1077" s="3" t="s">
        <v>9003</v>
      </c>
      <c r="T1077" s="3" t="s">
        <v>89</v>
      </c>
      <c r="U1077" s="3">
        <v>1</v>
      </c>
      <c r="V1077" s="3" t="s">
        <v>26</v>
      </c>
      <c r="W1077" s="3" t="s">
        <v>8980</v>
      </c>
      <c r="X1077" s="3" t="s">
        <v>448</v>
      </c>
      <c r="Y1077" s="3" t="s">
        <v>448</v>
      </c>
      <c r="Z1077" s="3" t="s">
        <v>28</v>
      </c>
      <c r="AA1077" s="3">
        <v>0</v>
      </c>
      <c r="AB1077" s="3">
        <v>2007</v>
      </c>
    </row>
    <row r="1078" spans="1:28" x14ac:dyDescent="0.25">
      <c r="A1078">
        <v>311</v>
      </c>
      <c r="B1078" s="3" t="s">
        <v>134</v>
      </c>
      <c r="C1078" s="3" t="s">
        <v>127</v>
      </c>
      <c r="D1078" s="3" t="s">
        <v>20</v>
      </c>
      <c r="E1078" s="4">
        <v>46.579000000000001</v>
      </c>
      <c r="F1078" s="4">
        <v>0.5</v>
      </c>
      <c r="G1078" s="4">
        <v>23.289000000000001</v>
      </c>
      <c r="H1078" s="3" t="s">
        <v>135</v>
      </c>
      <c r="I1078" s="3" t="s">
        <v>136</v>
      </c>
      <c r="J1078" s="3" t="s">
        <v>137</v>
      </c>
      <c r="K1078" s="18" t="str">
        <f t="shared" si="31"/>
        <v>Databáze H11</v>
      </c>
      <c r="L1078" s="3" t="s">
        <v>134</v>
      </c>
      <c r="M1078" s="3" t="s">
        <v>7513</v>
      </c>
      <c r="N1078" s="20" t="s">
        <v>7624</v>
      </c>
      <c r="O1078" s="3" t="s">
        <v>8506</v>
      </c>
      <c r="P1078" s="18" t="str">
        <f t="shared" si="33"/>
        <v>Katalog NK</v>
      </c>
      <c r="Q1078" s="18"/>
      <c r="R1078" s="3" t="s">
        <v>8921</v>
      </c>
      <c r="S1078" s="3" t="s">
        <v>8999</v>
      </c>
      <c r="T1078" s="3" t="s">
        <v>73</v>
      </c>
      <c r="U1078" s="3">
        <v>10</v>
      </c>
      <c r="V1078" s="3" t="s">
        <v>26</v>
      </c>
      <c r="W1078" s="3" t="s">
        <v>8980</v>
      </c>
      <c r="X1078" s="3" t="s">
        <v>138</v>
      </c>
      <c r="Y1078" s="3" t="s">
        <v>139</v>
      </c>
      <c r="Z1078" s="3" t="s">
        <v>140</v>
      </c>
      <c r="AA1078" s="3">
        <v>0</v>
      </c>
      <c r="AB1078" s="3">
        <v>2010</v>
      </c>
    </row>
    <row r="1079" spans="1:28" x14ac:dyDescent="0.25">
      <c r="A1079">
        <v>58</v>
      </c>
      <c r="B1079" s="3" t="s">
        <v>4753</v>
      </c>
      <c r="C1079" s="3" t="s">
        <v>19</v>
      </c>
      <c r="D1079" s="3" t="s">
        <v>20</v>
      </c>
      <c r="E1079" s="4">
        <v>47.302</v>
      </c>
      <c r="F1079" s="4">
        <v>0.1</v>
      </c>
      <c r="G1079" s="4">
        <v>4.7300000000000004</v>
      </c>
      <c r="H1079" s="3" t="s">
        <v>4754</v>
      </c>
      <c r="I1079" s="3" t="s">
        <v>4755</v>
      </c>
      <c r="J1079" s="3" t="s">
        <v>4756</v>
      </c>
      <c r="K1079" s="18" t="str">
        <f t="shared" si="31"/>
        <v>Databáze H11</v>
      </c>
      <c r="L1079" s="3" t="s">
        <v>4757</v>
      </c>
      <c r="M1079" s="3" t="s">
        <v>7513</v>
      </c>
      <c r="N1079" s="20" t="s">
        <v>7671</v>
      </c>
      <c r="O1079" s="3" t="s">
        <v>8505</v>
      </c>
      <c r="P1079" s="18" t="str">
        <f t="shared" si="33"/>
        <v>Katalog NK</v>
      </c>
      <c r="Q1079" s="18"/>
      <c r="R1079" s="3" t="s">
        <v>8944</v>
      </c>
      <c r="S1079" s="3" t="s">
        <v>8999</v>
      </c>
      <c r="T1079" s="3" t="s">
        <v>89</v>
      </c>
      <c r="U1079" s="3">
        <v>1</v>
      </c>
      <c r="V1079" s="3" t="s">
        <v>26</v>
      </c>
      <c r="W1079" s="3" t="s">
        <v>8980</v>
      </c>
      <c r="X1079" s="3" t="s">
        <v>1616</v>
      </c>
      <c r="Y1079" s="3" t="s">
        <v>1616</v>
      </c>
      <c r="Z1079" s="3" t="s">
        <v>716</v>
      </c>
      <c r="AA1079" s="3">
        <v>0</v>
      </c>
      <c r="AB1079" s="3">
        <v>2007</v>
      </c>
    </row>
    <row r="1080" spans="1:28" x14ac:dyDescent="0.25">
      <c r="A1080">
        <v>147</v>
      </c>
      <c r="B1080" s="3" t="s">
        <v>1316</v>
      </c>
      <c r="C1080" s="3" t="s">
        <v>127</v>
      </c>
      <c r="D1080" s="3" t="s">
        <v>20</v>
      </c>
      <c r="E1080" s="4">
        <v>47.302</v>
      </c>
      <c r="F1080" s="4">
        <v>0.5</v>
      </c>
      <c r="G1080" s="4">
        <v>23.651</v>
      </c>
      <c r="H1080" s="3" t="s">
        <v>1317</v>
      </c>
      <c r="I1080" s="3" t="s">
        <v>1318</v>
      </c>
      <c r="J1080" s="3" t="s">
        <v>1319</v>
      </c>
      <c r="K1080" s="18" t="str">
        <f t="shared" si="31"/>
        <v>Databáze H11</v>
      </c>
      <c r="L1080" s="3" t="s">
        <v>1316</v>
      </c>
      <c r="M1080" s="3" t="s">
        <v>7513</v>
      </c>
      <c r="N1080" s="20" t="s">
        <v>7568</v>
      </c>
      <c r="O1080" s="3" t="s">
        <v>8504</v>
      </c>
      <c r="P1080" s="18" t="str">
        <f t="shared" si="33"/>
        <v>Katalog NK</v>
      </c>
      <c r="Q1080" s="18"/>
      <c r="R1080" s="3" t="s">
        <v>8931</v>
      </c>
      <c r="S1080" s="3" t="s">
        <v>8999</v>
      </c>
      <c r="T1080" s="3" t="s">
        <v>89</v>
      </c>
      <c r="U1080" s="3">
        <v>1</v>
      </c>
      <c r="V1080" s="3" t="s">
        <v>26</v>
      </c>
      <c r="W1080" s="3" t="s">
        <v>8980</v>
      </c>
      <c r="X1080" s="3" t="s">
        <v>1183</v>
      </c>
      <c r="Y1080" s="3" t="s">
        <v>1183</v>
      </c>
      <c r="Z1080" s="3" t="s">
        <v>1320</v>
      </c>
      <c r="AA1080" s="3">
        <v>0</v>
      </c>
      <c r="AB1080" s="3">
        <v>2009</v>
      </c>
    </row>
    <row r="1081" spans="1:28" x14ac:dyDescent="0.25">
      <c r="A1081">
        <v>91</v>
      </c>
      <c r="B1081" s="3" t="s">
        <v>4104</v>
      </c>
      <c r="C1081" s="3" t="s">
        <v>127</v>
      </c>
      <c r="D1081" s="3" t="s">
        <v>20</v>
      </c>
      <c r="E1081" s="4">
        <v>47.302</v>
      </c>
      <c r="F1081" s="4">
        <v>0.73699999999999999</v>
      </c>
      <c r="G1081" s="4">
        <v>34.841999999999999</v>
      </c>
      <c r="H1081" s="3" t="s">
        <v>4105</v>
      </c>
      <c r="I1081" s="3" t="s">
        <v>4106</v>
      </c>
      <c r="J1081" s="3" t="s">
        <v>4107</v>
      </c>
      <c r="K1081" s="18" t="str">
        <f t="shared" si="31"/>
        <v>Databáze H11</v>
      </c>
      <c r="L1081" s="3" t="s">
        <v>4104</v>
      </c>
      <c r="M1081" s="3" t="s">
        <v>7513</v>
      </c>
      <c r="N1081" s="20" t="s">
        <v>7554</v>
      </c>
      <c r="O1081" s="3" t="s">
        <v>8503</v>
      </c>
      <c r="P1081" s="18" t="str">
        <f t="shared" si="33"/>
        <v>Katalog NK</v>
      </c>
      <c r="Q1081" s="18"/>
      <c r="R1081" s="3" t="s">
        <v>8921</v>
      </c>
      <c r="S1081" s="3" t="s">
        <v>8999</v>
      </c>
      <c r="T1081" s="3" t="s">
        <v>89</v>
      </c>
      <c r="U1081" s="3">
        <v>1</v>
      </c>
      <c r="V1081" s="3" t="s">
        <v>26</v>
      </c>
      <c r="W1081" s="3" t="s">
        <v>8980</v>
      </c>
      <c r="X1081" s="3" t="s">
        <v>968</v>
      </c>
      <c r="Y1081" s="3" t="s">
        <v>968</v>
      </c>
      <c r="Z1081" s="3" t="s">
        <v>133</v>
      </c>
      <c r="AA1081" s="3">
        <v>0</v>
      </c>
      <c r="AB1081" s="3">
        <v>2008</v>
      </c>
    </row>
    <row r="1082" spans="1:28" x14ac:dyDescent="0.25">
      <c r="A1082">
        <v>380</v>
      </c>
      <c r="B1082" s="3" t="s">
        <v>2268</v>
      </c>
      <c r="C1082" s="3" t="s">
        <v>19</v>
      </c>
      <c r="D1082" s="3" t="s">
        <v>20</v>
      </c>
      <c r="E1082" s="4">
        <v>23.651</v>
      </c>
      <c r="F1082" s="4">
        <v>8.0000000000000002E-3</v>
      </c>
      <c r="G1082" s="4">
        <v>0.184</v>
      </c>
      <c r="H1082" s="3" t="s">
        <v>2269</v>
      </c>
      <c r="I1082" s="3" t="s">
        <v>2270</v>
      </c>
      <c r="J1082" s="3" t="s">
        <v>2271</v>
      </c>
      <c r="K1082" s="18" t="str">
        <f t="shared" si="31"/>
        <v>Databáze H11</v>
      </c>
      <c r="L1082" s="3" t="s">
        <v>2024</v>
      </c>
      <c r="M1082" s="3" t="s">
        <v>7513</v>
      </c>
      <c r="N1082" s="20" t="s">
        <v>7805</v>
      </c>
      <c r="O1082" s="3" t="s">
        <v>8502</v>
      </c>
      <c r="P1082" s="18" t="str">
        <f t="shared" si="33"/>
        <v>Katalog NK</v>
      </c>
      <c r="Q1082" s="18"/>
      <c r="R1082" s="3" t="s">
        <v>8943</v>
      </c>
      <c r="S1082" s="3" t="s">
        <v>8999</v>
      </c>
      <c r="T1082" s="3" t="s">
        <v>56</v>
      </c>
      <c r="U1082" s="3">
        <v>1</v>
      </c>
      <c r="V1082" s="3" t="s">
        <v>47</v>
      </c>
      <c r="W1082" s="3" t="s">
        <v>8980</v>
      </c>
      <c r="X1082" s="3" t="s">
        <v>879</v>
      </c>
      <c r="Y1082" s="3" t="s">
        <v>879</v>
      </c>
      <c r="Z1082" s="3" t="s">
        <v>40</v>
      </c>
      <c r="AA1082" s="3">
        <v>0</v>
      </c>
      <c r="AB1082" s="3">
        <v>2009</v>
      </c>
    </row>
    <row r="1083" spans="1:28" x14ac:dyDescent="0.25">
      <c r="A1083">
        <v>381</v>
      </c>
      <c r="B1083" s="3" t="s">
        <v>2020</v>
      </c>
      <c r="C1083" s="3" t="s">
        <v>19</v>
      </c>
      <c r="D1083" s="3" t="s">
        <v>20</v>
      </c>
      <c r="E1083" s="4">
        <v>23.651</v>
      </c>
      <c r="F1083" s="4">
        <v>1.4E-2</v>
      </c>
      <c r="G1083" s="4">
        <v>0.32100000000000001</v>
      </c>
      <c r="H1083" s="3" t="s">
        <v>2021</v>
      </c>
      <c r="I1083" s="3" t="s">
        <v>2022</v>
      </c>
      <c r="J1083" s="3" t="s">
        <v>2023</v>
      </c>
      <c r="K1083" s="18" t="str">
        <f t="shared" si="31"/>
        <v>Databáze H11</v>
      </c>
      <c r="L1083" s="3" t="s">
        <v>2024</v>
      </c>
      <c r="M1083" s="3" t="s">
        <v>7513</v>
      </c>
      <c r="N1083" s="20" t="s">
        <v>7805</v>
      </c>
      <c r="O1083" s="3" t="s">
        <v>8502</v>
      </c>
      <c r="P1083" s="18" t="str">
        <f t="shared" si="33"/>
        <v>Katalog NK</v>
      </c>
      <c r="Q1083" s="18"/>
      <c r="R1083" s="3" t="s">
        <v>8943</v>
      </c>
      <c r="S1083" s="3" t="s">
        <v>8999</v>
      </c>
      <c r="T1083" s="3" t="s">
        <v>56</v>
      </c>
      <c r="U1083" s="3">
        <v>1</v>
      </c>
      <c r="V1083" s="3" t="s">
        <v>47</v>
      </c>
      <c r="W1083" s="3" t="s">
        <v>8980</v>
      </c>
      <c r="X1083" s="3" t="s">
        <v>879</v>
      </c>
      <c r="Y1083" s="3" t="s">
        <v>879</v>
      </c>
      <c r="Z1083" s="3" t="s">
        <v>40</v>
      </c>
      <c r="AA1083" s="3">
        <v>0</v>
      </c>
      <c r="AB1083" s="3">
        <v>2009</v>
      </c>
    </row>
    <row r="1084" spans="1:28" x14ac:dyDescent="0.25">
      <c r="A1084">
        <v>107</v>
      </c>
      <c r="B1084" s="3" t="s">
        <v>2855</v>
      </c>
      <c r="C1084" s="3" t="s">
        <v>127</v>
      </c>
      <c r="D1084" s="3" t="s">
        <v>20</v>
      </c>
      <c r="E1084" s="4">
        <v>47.302</v>
      </c>
      <c r="F1084" s="4">
        <v>1</v>
      </c>
      <c r="G1084" s="4">
        <v>47.302</v>
      </c>
      <c r="H1084" s="3" t="s">
        <v>2856</v>
      </c>
      <c r="I1084" s="3" t="s">
        <v>2857</v>
      </c>
      <c r="J1084" s="3" t="s">
        <v>2858</v>
      </c>
      <c r="K1084" s="18" t="str">
        <f t="shared" si="31"/>
        <v>Databáze H11</v>
      </c>
      <c r="L1084" s="3" t="s">
        <v>2855</v>
      </c>
      <c r="M1084" s="3" t="s">
        <v>7513</v>
      </c>
      <c r="N1084" s="20" t="s">
        <v>7561</v>
      </c>
      <c r="O1084" s="3" t="s">
        <v>8501</v>
      </c>
      <c r="P1084" s="18" t="str">
        <f t="shared" si="33"/>
        <v>Katalog NK</v>
      </c>
      <c r="Q1084" s="18"/>
      <c r="R1084" s="3" t="s">
        <v>8924</v>
      </c>
      <c r="S1084" s="3" t="s">
        <v>8999</v>
      </c>
      <c r="T1084" s="3" t="s">
        <v>89</v>
      </c>
      <c r="U1084" s="3">
        <v>1</v>
      </c>
      <c r="V1084" s="3" t="s">
        <v>26</v>
      </c>
      <c r="W1084" s="3" t="s">
        <v>8980</v>
      </c>
      <c r="X1084" s="3" t="s">
        <v>599</v>
      </c>
      <c r="Y1084" s="3" t="s">
        <v>599</v>
      </c>
      <c r="Z1084" s="3" t="s">
        <v>2859</v>
      </c>
      <c r="AA1084" s="3">
        <v>0</v>
      </c>
      <c r="AB1084" s="3">
        <v>2008</v>
      </c>
    </row>
    <row r="1085" spans="1:28" x14ac:dyDescent="0.25">
      <c r="A1085">
        <v>102</v>
      </c>
      <c r="B1085" s="3" t="s">
        <v>3948</v>
      </c>
      <c r="C1085" s="3" t="s">
        <v>127</v>
      </c>
      <c r="D1085" s="3" t="s">
        <v>20</v>
      </c>
      <c r="E1085" s="4">
        <v>47.302</v>
      </c>
      <c r="F1085" s="4">
        <v>1</v>
      </c>
      <c r="G1085" s="4">
        <v>47.302</v>
      </c>
      <c r="H1085" s="3" t="s">
        <v>3949</v>
      </c>
      <c r="I1085" s="3" t="s">
        <v>3950</v>
      </c>
      <c r="J1085" s="3" t="s">
        <v>3951</v>
      </c>
      <c r="K1085" s="18" t="str">
        <f t="shared" si="31"/>
        <v>Databáze H11</v>
      </c>
      <c r="L1085" s="3" t="s">
        <v>3948</v>
      </c>
      <c r="M1085" s="3" t="s">
        <v>7513</v>
      </c>
      <c r="N1085" s="20" t="s">
        <v>7559</v>
      </c>
      <c r="O1085" s="3" t="s">
        <v>8500</v>
      </c>
      <c r="P1085" s="18" t="str">
        <f t="shared" si="33"/>
        <v>Katalog NK</v>
      </c>
      <c r="Q1085" s="18"/>
      <c r="R1085" s="3" t="s">
        <v>8922</v>
      </c>
      <c r="S1085" s="3" t="s">
        <v>8999</v>
      </c>
      <c r="T1085" s="3" t="s">
        <v>89</v>
      </c>
      <c r="U1085" s="3">
        <v>1</v>
      </c>
      <c r="V1085" s="3" t="s">
        <v>26</v>
      </c>
      <c r="W1085" s="3" t="s">
        <v>8980</v>
      </c>
      <c r="X1085" s="3" t="s">
        <v>1747</v>
      </c>
      <c r="Y1085" s="3" t="s">
        <v>1747</v>
      </c>
      <c r="Z1085" s="3" t="s">
        <v>3952</v>
      </c>
      <c r="AA1085" s="3">
        <v>0</v>
      </c>
      <c r="AB1085" s="3">
        <v>2008</v>
      </c>
    </row>
    <row r="1086" spans="1:28" x14ac:dyDescent="0.25">
      <c r="A1086">
        <v>124</v>
      </c>
      <c r="B1086" s="3" t="s">
        <v>2320</v>
      </c>
      <c r="C1086" s="3" t="s">
        <v>19</v>
      </c>
      <c r="D1086" s="3" t="s">
        <v>20</v>
      </c>
      <c r="E1086" s="4">
        <v>47.302</v>
      </c>
      <c r="F1086" s="4">
        <v>1.2999999999999999E-2</v>
      </c>
      <c r="G1086" s="4">
        <v>0.59099999999999997</v>
      </c>
      <c r="H1086" s="3" t="s">
        <v>2321</v>
      </c>
      <c r="I1086" s="3" t="s">
        <v>2322</v>
      </c>
      <c r="J1086" s="3" t="s">
        <v>2323</v>
      </c>
      <c r="K1086" s="18" t="str">
        <f t="shared" si="31"/>
        <v>Databáze H11</v>
      </c>
      <c r="L1086" s="3" t="s">
        <v>1229</v>
      </c>
      <c r="M1086" s="3" t="s">
        <v>7513</v>
      </c>
      <c r="N1086" s="20" t="s">
        <v>7701</v>
      </c>
      <c r="O1086" s="3" t="s">
        <v>8499</v>
      </c>
      <c r="P1086" s="18" t="str">
        <f t="shared" si="33"/>
        <v>Katalog NK</v>
      </c>
      <c r="Q1086" s="18"/>
      <c r="R1086" s="3" t="s">
        <v>8943</v>
      </c>
      <c r="S1086" s="3" t="s">
        <v>8999</v>
      </c>
      <c r="T1086" s="3" t="s">
        <v>89</v>
      </c>
      <c r="U1086" s="3">
        <v>1</v>
      </c>
      <c r="V1086" s="3" t="s">
        <v>26</v>
      </c>
      <c r="W1086" s="3" t="s">
        <v>8980</v>
      </c>
      <c r="X1086" s="3" t="s">
        <v>615</v>
      </c>
      <c r="Y1086" s="3" t="s">
        <v>615</v>
      </c>
      <c r="Z1086" s="3" t="s">
        <v>40</v>
      </c>
      <c r="AA1086" s="3">
        <v>0</v>
      </c>
      <c r="AB1086" s="3">
        <v>2009</v>
      </c>
    </row>
    <row r="1087" spans="1:28" x14ac:dyDescent="0.25">
      <c r="A1087">
        <v>132</v>
      </c>
      <c r="B1087" s="3" t="s">
        <v>1743</v>
      </c>
      <c r="C1087" s="3" t="s">
        <v>19</v>
      </c>
      <c r="D1087" s="3" t="s">
        <v>20</v>
      </c>
      <c r="E1087" s="4">
        <v>47.302</v>
      </c>
      <c r="F1087" s="4">
        <v>1.2999999999999999E-2</v>
      </c>
      <c r="G1087" s="4">
        <v>0.59099999999999997</v>
      </c>
      <c r="H1087" s="3" t="s">
        <v>1744</v>
      </c>
      <c r="I1087" s="3" t="s">
        <v>1745</v>
      </c>
      <c r="J1087" s="3" t="s">
        <v>1746</v>
      </c>
      <c r="K1087" s="18" t="str">
        <f t="shared" si="31"/>
        <v>Databáze H11</v>
      </c>
      <c r="L1087" s="3" t="s">
        <v>1229</v>
      </c>
      <c r="M1087" s="3" t="s">
        <v>7513</v>
      </c>
      <c r="N1087" s="20" t="s">
        <v>7701</v>
      </c>
      <c r="O1087" s="3" t="s">
        <v>8499</v>
      </c>
      <c r="P1087" s="18" t="str">
        <f t="shared" si="33"/>
        <v>Katalog NK</v>
      </c>
      <c r="Q1087" s="18"/>
      <c r="R1087" s="3" t="s">
        <v>8943</v>
      </c>
      <c r="S1087" s="3" t="s">
        <v>8999</v>
      </c>
      <c r="T1087" s="3" t="s">
        <v>89</v>
      </c>
      <c r="U1087" s="3">
        <v>1</v>
      </c>
      <c r="V1087" s="3" t="s">
        <v>26</v>
      </c>
      <c r="W1087" s="3" t="s">
        <v>8980</v>
      </c>
      <c r="X1087" s="3" t="s">
        <v>1747</v>
      </c>
      <c r="Y1087" s="3" t="s">
        <v>1747</v>
      </c>
      <c r="Z1087" s="3" t="s">
        <v>133</v>
      </c>
      <c r="AA1087" s="3">
        <v>0</v>
      </c>
      <c r="AB1087" s="3">
        <v>2009</v>
      </c>
    </row>
    <row r="1088" spans="1:28" x14ac:dyDescent="0.25">
      <c r="A1088">
        <v>133</v>
      </c>
      <c r="B1088" s="3" t="s">
        <v>1453</v>
      </c>
      <c r="C1088" s="3" t="s">
        <v>19</v>
      </c>
      <c r="D1088" s="3" t="s">
        <v>20</v>
      </c>
      <c r="E1088" s="4">
        <v>47.302</v>
      </c>
      <c r="F1088" s="4">
        <v>1.2999999999999999E-2</v>
      </c>
      <c r="G1088" s="4">
        <v>0.59099999999999997</v>
      </c>
      <c r="H1088" s="3" t="s">
        <v>1454</v>
      </c>
      <c r="I1088" s="3" t="s">
        <v>1455</v>
      </c>
      <c r="J1088" s="3" t="s">
        <v>1456</v>
      </c>
      <c r="K1088" s="18" t="str">
        <f t="shared" si="31"/>
        <v>Databáze H11</v>
      </c>
      <c r="L1088" s="3" t="s">
        <v>1229</v>
      </c>
      <c r="M1088" s="3" t="s">
        <v>7513</v>
      </c>
      <c r="N1088" s="20" t="s">
        <v>7701</v>
      </c>
      <c r="O1088" s="3" t="s">
        <v>8499</v>
      </c>
      <c r="P1088" s="18" t="str">
        <f t="shared" si="33"/>
        <v>Katalog NK</v>
      </c>
      <c r="Q1088" s="18"/>
      <c r="R1088" s="3" t="s">
        <v>8943</v>
      </c>
      <c r="S1088" s="3" t="s">
        <v>8999</v>
      </c>
      <c r="T1088" s="3" t="s">
        <v>89</v>
      </c>
      <c r="U1088" s="3">
        <v>1</v>
      </c>
      <c r="V1088" s="3" t="s">
        <v>26</v>
      </c>
      <c r="W1088" s="3" t="s">
        <v>8980</v>
      </c>
      <c r="X1088" s="3" t="s">
        <v>590</v>
      </c>
      <c r="Y1088" s="3" t="s">
        <v>590</v>
      </c>
      <c r="Z1088" s="3" t="s">
        <v>133</v>
      </c>
      <c r="AA1088" s="3">
        <v>0</v>
      </c>
      <c r="AB1088" s="3">
        <v>2009</v>
      </c>
    </row>
    <row r="1089" spans="1:28" x14ac:dyDescent="0.25">
      <c r="A1089">
        <v>148</v>
      </c>
      <c r="B1089" s="3" t="s">
        <v>1725</v>
      </c>
      <c r="C1089" s="3" t="s">
        <v>19</v>
      </c>
      <c r="D1089" s="3" t="s">
        <v>20</v>
      </c>
      <c r="E1089" s="4">
        <v>47.302</v>
      </c>
      <c r="F1089" s="4">
        <v>1.2999999999999999E-2</v>
      </c>
      <c r="G1089" s="4">
        <v>0.59099999999999997</v>
      </c>
      <c r="H1089" s="3" t="s">
        <v>1726</v>
      </c>
      <c r="I1089" s="3" t="s">
        <v>1727</v>
      </c>
      <c r="J1089" s="3" t="s">
        <v>1728</v>
      </c>
      <c r="K1089" s="18" t="str">
        <f t="shared" si="31"/>
        <v>Databáze H11</v>
      </c>
      <c r="L1089" s="3" t="s">
        <v>1229</v>
      </c>
      <c r="M1089" s="3" t="s">
        <v>7513</v>
      </c>
      <c r="N1089" s="20" t="s">
        <v>7701</v>
      </c>
      <c r="O1089" s="3" t="s">
        <v>8499</v>
      </c>
      <c r="P1089" s="18" t="str">
        <f t="shared" si="33"/>
        <v>Katalog NK</v>
      </c>
      <c r="Q1089" s="18"/>
      <c r="R1089" s="3" t="s">
        <v>8943</v>
      </c>
      <c r="S1089" s="3" t="s">
        <v>8999</v>
      </c>
      <c r="T1089" s="3" t="s">
        <v>89</v>
      </c>
      <c r="U1089" s="3">
        <v>1</v>
      </c>
      <c r="V1089" s="3" t="s">
        <v>26</v>
      </c>
      <c r="W1089" s="3" t="s">
        <v>8980</v>
      </c>
      <c r="X1089" s="3" t="s">
        <v>254</v>
      </c>
      <c r="Y1089" s="3" t="s">
        <v>254</v>
      </c>
      <c r="Z1089" s="3" t="s">
        <v>40</v>
      </c>
      <c r="AA1089" s="3">
        <v>0</v>
      </c>
      <c r="AB1089" s="3">
        <v>2009</v>
      </c>
    </row>
    <row r="1090" spans="1:28" x14ac:dyDescent="0.25">
      <c r="A1090">
        <v>149</v>
      </c>
      <c r="B1090" s="3" t="s">
        <v>2367</v>
      </c>
      <c r="C1090" s="3" t="s">
        <v>19</v>
      </c>
      <c r="D1090" s="3" t="s">
        <v>20</v>
      </c>
      <c r="E1090" s="4">
        <v>47.302</v>
      </c>
      <c r="F1090" s="4">
        <v>1.2999999999999999E-2</v>
      </c>
      <c r="G1090" s="4">
        <v>0.59099999999999997</v>
      </c>
      <c r="H1090" s="3" t="s">
        <v>2368</v>
      </c>
      <c r="I1090" s="3" t="s">
        <v>2369</v>
      </c>
      <c r="J1090" s="3" t="s">
        <v>2370</v>
      </c>
      <c r="K1090" s="18" t="str">
        <f t="shared" si="31"/>
        <v>Databáze H11</v>
      </c>
      <c r="L1090" s="3" t="s">
        <v>1229</v>
      </c>
      <c r="M1090" s="3" t="s">
        <v>7513</v>
      </c>
      <c r="N1090" s="20" t="s">
        <v>7701</v>
      </c>
      <c r="O1090" s="3" t="s">
        <v>8499</v>
      </c>
      <c r="P1090" s="18" t="str">
        <f t="shared" si="33"/>
        <v>Katalog NK</v>
      </c>
      <c r="Q1090" s="18"/>
      <c r="R1090" s="3" t="s">
        <v>8943</v>
      </c>
      <c r="S1090" s="3" t="s">
        <v>8999</v>
      </c>
      <c r="T1090" s="3" t="s">
        <v>89</v>
      </c>
      <c r="U1090" s="3">
        <v>1</v>
      </c>
      <c r="V1090" s="3" t="s">
        <v>26</v>
      </c>
      <c r="W1090" s="3" t="s">
        <v>8980</v>
      </c>
      <c r="X1090" s="3" t="s">
        <v>254</v>
      </c>
      <c r="Y1090" s="3" t="s">
        <v>254</v>
      </c>
      <c r="Z1090" s="3" t="s">
        <v>40</v>
      </c>
      <c r="AA1090" s="3">
        <v>0</v>
      </c>
      <c r="AB1090" s="3">
        <v>2009</v>
      </c>
    </row>
    <row r="1091" spans="1:28" x14ac:dyDescent="0.25">
      <c r="A1091">
        <v>150</v>
      </c>
      <c r="B1091" s="3" t="s">
        <v>2211</v>
      </c>
      <c r="C1091" s="3" t="s">
        <v>19</v>
      </c>
      <c r="D1091" s="3" t="s">
        <v>20</v>
      </c>
      <c r="E1091" s="4">
        <v>47.302</v>
      </c>
      <c r="F1091" s="4">
        <v>1.2999999999999999E-2</v>
      </c>
      <c r="G1091" s="4">
        <v>0.59099999999999997</v>
      </c>
      <c r="H1091" s="3" t="s">
        <v>2212</v>
      </c>
      <c r="I1091" s="3" t="s">
        <v>2213</v>
      </c>
      <c r="J1091" s="3" t="s">
        <v>2214</v>
      </c>
      <c r="K1091" s="18" t="str">
        <f t="shared" ref="K1091:K1154" si="34">HYPERLINK(J1091,"Databáze H11")</f>
        <v>Databáze H11</v>
      </c>
      <c r="L1091" s="3" t="s">
        <v>1229</v>
      </c>
      <c r="M1091" s="3" t="s">
        <v>7513</v>
      </c>
      <c r="N1091" s="20" t="s">
        <v>7701</v>
      </c>
      <c r="O1091" s="3" t="s">
        <v>8499</v>
      </c>
      <c r="P1091" s="18" t="str">
        <f t="shared" si="33"/>
        <v>Katalog NK</v>
      </c>
      <c r="Q1091" s="18"/>
      <c r="R1091" s="3" t="s">
        <v>8943</v>
      </c>
      <c r="S1091" s="3" t="s">
        <v>8999</v>
      </c>
      <c r="T1091" s="3" t="s">
        <v>89</v>
      </c>
      <c r="U1091" s="3">
        <v>1</v>
      </c>
      <c r="V1091" s="3" t="s">
        <v>26</v>
      </c>
      <c r="W1091" s="3" t="s">
        <v>8980</v>
      </c>
      <c r="X1091" s="3" t="s">
        <v>254</v>
      </c>
      <c r="Y1091" s="3" t="s">
        <v>254</v>
      </c>
      <c r="Z1091" s="3" t="s">
        <v>40</v>
      </c>
      <c r="AA1091" s="3">
        <v>0</v>
      </c>
      <c r="AB1091" s="3">
        <v>2009</v>
      </c>
    </row>
    <row r="1092" spans="1:28" hidden="1" x14ac:dyDescent="0.25">
      <c r="A1092">
        <v>1423</v>
      </c>
      <c r="B1092" s="3" t="s">
        <v>1307</v>
      </c>
      <c r="C1092" s="3" t="s">
        <v>30</v>
      </c>
      <c r="D1092" s="3" t="s">
        <v>161</v>
      </c>
      <c r="E1092" s="4">
        <v>0</v>
      </c>
      <c r="F1092" s="2"/>
      <c r="G1092" s="2"/>
      <c r="H1092" s="3" t="s">
        <v>1308</v>
      </c>
      <c r="I1092" s="3" t="s">
        <v>1309</v>
      </c>
      <c r="J1092" s="3" t="s">
        <v>1310</v>
      </c>
      <c r="K1092" s="18" t="str">
        <f t="shared" si="34"/>
        <v>Databáze H11</v>
      </c>
      <c r="L1092" s="3" t="s">
        <v>81</v>
      </c>
      <c r="M1092" s="3" t="s">
        <v>7513</v>
      </c>
      <c r="N1092" s="20" t="s">
        <v>8215</v>
      </c>
      <c r="O1092" s="3"/>
      <c r="P1092" s="3"/>
      <c r="Q1092" s="3"/>
      <c r="R1092" s="3"/>
      <c r="S1092" s="3"/>
      <c r="T1092" s="3" t="s">
        <v>89</v>
      </c>
      <c r="U1092" s="2"/>
      <c r="V1092" s="3" t="s">
        <v>202</v>
      </c>
      <c r="W1092" s="3" t="s">
        <v>8991</v>
      </c>
      <c r="X1092" s="3" t="s">
        <v>265</v>
      </c>
      <c r="Y1092" s="3" t="s">
        <v>265</v>
      </c>
      <c r="Z1092" s="3" t="s">
        <v>266</v>
      </c>
      <c r="AA1092" s="3" t="s">
        <v>205</v>
      </c>
      <c r="AB1092" s="3">
        <v>2009</v>
      </c>
    </row>
    <row r="1093" spans="1:28" hidden="1" x14ac:dyDescent="0.25">
      <c r="A1093">
        <v>1424</v>
      </c>
      <c r="B1093" s="3" t="s">
        <v>1941</v>
      </c>
      <c r="C1093" s="3" t="s">
        <v>30</v>
      </c>
      <c r="D1093" s="3" t="s">
        <v>161</v>
      </c>
      <c r="E1093" s="4">
        <v>0</v>
      </c>
      <c r="F1093" s="2"/>
      <c r="G1093" s="2"/>
      <c r="H1093" s="3" t="s">
        <v>1942</v>
      </c>
      <c r="I1093" s="3" t="s">
        <v>1943</v>
      </c>
      <c r="J1093" s="3" t="s">
        <v>1944</v>
      </c>
      <c r="K1093" s="18" t="str">
        <f t="shared" si="34"/>
        <v>Databáze H11</v>
      </c>
      <c r="L1093" s="3" t="s">
        <v>81</v>
      </c>
      <c r="M1093" s="3" t="s">
        <v>7513</v>
      </c>
      <c r="N1093" s="20" t="s">
        <v>8215</v>
      </c>
      <c r="O1093" s="3"/>
      <c r="P1093" s="3"/>
      <c r="Q1093" s="3"/>
      <c r="R1093" s="3"/>
      <c r="S1093" s="3"/>
      <c r="T1093" s="3" t="s">
        <v>89</v>
      </c>
      <c r="U1093" s="2"/>
      <c r="V1093" s="3" t="s">
        <v>202</v>
      </c>
      <c r="W1093" s="3" t="s">
        <v>8992</v>
      </c>
      <c r="X1093" s="3" t="s">
        <v>443</v>
      </c>
      <c r="Y1093" s="3" t="s">
        <v>443</v>
      </c>
      <c r="Z1093" s="3" t="s">
        <v>40</v>
      </c>
      <c r="AA1093" s="3" t="s">
        <v>205</v>
      </c>
      <c r="AB1093" s="3">
        <v>2009</v>
      </c>
    </row>
    <row r="1094" spans="1:28" hidden="1" x14ac:dyDescent="0.25">
      <c r="A1094">
        <v>1425</v>
      </c>
      <c r="B1094" s="3" t="s">
        <v>1824</v>
      </c>
      <c r="C1094" s="3" t="s">
        <v>30</v>
      </c>
      <c r="D1094" s="3" t="s">
        <v>161</v>
      </c>
      <c r="E1094" s="4">
        <v>0</v>
      </c>
      <c r="F1094" s="2"/>
      <c r="G1094" s="2"/>
      <c r="H1094" s="3" t="s">
        <v>1825</v>
      </c>
      <c r="I1094" s="3" t="s">
        <v>1826</v>
      </c>
      <c r="J1094" s="3" t="s">
        <v>1827</v>
      </c>
      <c r="K1094" s="18" t="str">
        <f t="shared" si="34"/>
        <v>Databáze H11</v>
      </c>
      <c r="L1094" s="3" t="s">
        <v>81</v>
      </c>
      <c r="M1094" s="3" t="s">
        <v>7513</v>
      </c>
      <c r="N1094" s="20" t="s">
        <v>8215</v>
      </c>
      <c r="O1094" s="3"/>
      <c r="P1094" s="3"/>
      <c r="Q1094" s="3"/>
      <c r="R1094" s="3"/>
      <c r="S1094" s="3"/>
      <c r="T1094" s="3" t="s">
        <v>89</v>
      </c>
      <c r="U1094" s="2"/>
      <c r="V1094" s="3" t="s">
        <v>202</v>
      </c>
      <c r="W1094" s="3" t="s">
        <v>8992</v>
      </c>
      <c r="X1094" s="3" t="s">
        <v>179</v>
      </c>
      <c r="Y1094" s="3" t="s">
        <v>179</v>
      </c>
      <c r="Z1094" s="3" t="s">
        <v>40</v>
      </c>
      <c r="AA1094" s="3" t="s">
        <v>205</v>
      </c>
      <c r="AB1094" s="3">
        <v>2009</v>
      </c>
    </row>
    <row r="1095" spans="1:28" x14ac:dyDescent="0.25">
      <c r="A1095">
        <v>156</v>
      </c>
      <c r="B1095" s="3" t="s">
        <v>1251</v>
      </c>
      <c r="C1095" s="3" t="s">
        <v>19</v>
      </c>
      <c r="D1095" s="3" t="s">
        <v>20</v>
      </c>
      <c r="E1095" s="4">
        <v>47.302</v>
      </c>
      <c r="F1095" s="4">
        <v>1.2999999999999999E-2</v>
      </c>
      <c r="G1095" s="4">
        <v>0.59099999999999997</v>
      </c>
      <c r="H1095" s="3" t="s">
        <v>1252</v>
      </c>
      <c r="I1095" s="3" t="s">
        <v>1253</v>
      </c>
      <c r="J1095" s="3" t="s">
        <v>1254</v>
      </c>
      <c r="K1095" s="18" t="str">
        <f t="shared" si="34"/>
        <v>Databáze H11</v>
      </c>
      <c r="L1095" s="3" t="s">
        <v>1229</v>
      </c>
      <c r="M1095" s="3" t="s">
        <v>7513</v>
      </c>
      <c r="N1095" s="20" t="s">
        <v>7701</v>
      </c>
      <c r="O1095" s="3" t="s">
        <v>8499</v>
      </c>
      <c r="P1095" s="18" t="str">
        <f t="shared" ref="P1095:P1135" si="35">HYPERLINK(O1095,"Katalog NK")</f>
        <v>Katalog NK</v>
      </c>
      <c r="Q1095" s="18"/>
      <c r="R1095" s="3" t="s">
        <v>8943</v>
      </c>
      <c r="S1095" s="3" t="s">
        <v>8999</v>
      </c>
      <c r="T1095" s="3" t="s">
        <v>89</v>
      </c>
      <c r="U1095" s="3">
        <v>1</v>
      </c>
      <c r="V1095" s="3" t="s">
        <v>26</v>
      </c>
      <c r="W1095" s="3" t="s">
        <v>8980</v>
      </c>
      <c r="X1095" s="3" t="s">
        <v>1255</v>
      </c>
      <c r="Y1095" s="3" t="s">
        <v>1255</v>
      </c>
      <c r="Z1095" s="3" t="s">
        <v>40</v>
      </c>
      <c r="AA1095" s="3">
        <v>0</v>
      </c>
      <c r="AB1095" s="3">
        <v>2009</v>
      </c>
    </row>
    <row r="1096" spans="1:28" x14ac:dyDescent="0.25">
      <c r="A1096">
        <v>163</v>
      </c>
      <c r="B1096" s="3" t="s">
        <v>2562</v>
      </c>
      <c r="C1096" s="3" t="s">
        <v>19</v>
      </c>
      <c r="D1096" s="3" t="s">
        <v>20</v>
      </c>
      <c r="E1096" s="4">
        <v>47.302</v>
      </c>
      <c r="F1096" s="4">
        <v>1.2999999999999999E-2</v>
      </c>
      <c r="G1096" s="4">
        <v>0.59099999999999997</v>
      </c>
      <c r="H1096" s="3" t="s">
        <v>2563</v>
      </c>
      <c r="I1096" s="3" t="s">
        <v>2564</v>
      </c>
      <c r="J1096" s="3" t="s">
        <v>2565</v>
      </c>
      <c r="K1096" s="18" t="str">
        <f t="shared" si="34"/>
        <v>Databáze H11</v>
      </c>
      <c r="L1096" s="3" t="s">
        <v>1229</v>
      </c>
      <c r="M1096" s="3" t="s">
        <v>7513</v>
      </c>
      <c r="N1096" s="20" t="s">
        <v>7701</v>
      </c>
      <c r="O1096" s="3" t="s">
        <v>8499</v>
      </c>
      <c r="P1096" s="18" t="str">
        <f t="shared" si="35"/>
        <v>Katalog NK</v>
      </c>
      <c r="Q1096" s="18"/>
      <c r="R1096" s="3" t="s">
        <v>8943</v>
      </c>
      <c r="S1096" s="3" t="s">
        <v>8999</v>
      </c>
      <c r="T1096" s="3" t="s">
        <v>89</v>
      </c>
      <c r="U1096" s="3">
        <v>1</v>
      </c>
      <c r="V1096" s="3" t="s">
        <v>26</v>
      </c>
      <c r="W1096" s="3" t="s">
        <v>8980</v>
      </c>
      <c r="X1096" s="3" t="s">
        <v>968</v>
      </c>
      <c r="Y1096" s="3" t="s">
        <v>968</v>
      </c>
      <c r="Z1096" s="3" t="s">
        <v>60</v>
      </c>
      <c r="AA1096" s="3">
        <v>0</v>
      </c>
      <c r="AB1096" s="3">
        <v>2009</v>
      </c>
    </row>
    <row r="1097" spans="1:28" x14ac:dyDescent="0.25">
      <c r="A1097">
        <v>164</v>
      </c>
      <c r="B1097" s="3" t="s">
        <v>2553</v>
      </c>
      <c r="C1097" s="3" t="s">
        <v>19</v>
      </c>
      <c r="D1097" s="3" t="s">
        <v>20</v>
      </c>
      <c r="E1097" s="4">
        <v>47.302</v>
      </c>
      <c r="F1097" s="4">
        <v>1.2999999999999999E-2</v>
      </c>
      <c r="G1097" s="4">
        <v>0.59099999999999997</v>
      </c>
      <c r="H1097" s="3" t="s">
        <v>2554</v>
      </c>
      <c r="I1097" s="3" t="s">
        <v>2555</v>
      </c>
      <c r="J1097" s="3" t="s">
        <v>2556</v>
      </c>
      <c r="K1097" s="18" t="str">
        <f t="shared" si="34"/>
        <v>Databáze H11</v>
      </c>
      <c r="L1097" s="3" t="s">
        <v>1229</v>
      </c>
      <c r="M1097" s="3" t="s">
        <v>7513</v>
      </c>
      <c r="N1097" s="20" t="s">
        <v>7701</v>
      </c>
      <c r="O1097" s="3" t="s">
        <v>8499</v>
      </c>
      <c r="P1097" s="18" t="str">
        <f t="shared" si="35"/>
        <v>Katalog NK</v>
      </c>
      <c r="Q1097" s="18"/>
      <c r="R1097" s="3" t="s">
        <v>8943</v>
      </c>
      <c r="S1097" s="3" t="s">
        <v>8999</v>
      </c>
      <c r="T1097" s="3" t="s">
        <v>89</v>
      </c>
      <c r="U1097" s="3">
        <v>1</v>
      </c>
      <c r="V1097" s="3" t="s">
        <v>26</v>
      </c>
      <c r="W1097" s="3" t="s">
        <v>8980</v>
      </c>
      <c r="X1097" s="3" t="s">
        <v>968</v>
      </c>
      <c r="Y1097" s="3" t="s">
        <v>968</v>
      </c>
      <c r="Z1097" s="3" t="s">
        <v>60</v>
      </c>
      <c r="AA1097" s="3">
        <v>0</v>
      </c>
      <c r="AB1097" s="3">
        <v>2009</v>
      </c>
    </row>
    <row r="1098" spans="1:28" x14ac:dyDescent="0.25">
      <c r="A1098">
        <v>165</v>
      </c>
      <c r="B1098" s="3" t="s">
        <v>1347</v>
      </c>
      <c r="C1098" s="3" t="s">
        <v>19</v>
      </c>
      <c r="D1098" s="3" t="s">
        <v>20</v>
      </c>
      <c r="E1098" s="4">
        <v>47.302</v>
      </c>
      <c r="F1098" s="4">
        <v>1.2999999999999999E-2</v>
      </c>
      <c r="G1098" s="4">
        <v>0.59099999999999997</v>
      </c>
      <c r="H1098" s="3" t="s">
        <v>1348</v>
      </c>
      <c r="I1098" s="3" t="s">
        <v>1349</v>
      </c>
      <c r="J1098" s="3" t="s">
        <v>1350</v>
      </c>
      <c r="K1098" s="18" t="str">
        <f t="shared" si="34"/>
        <v>Databáze H11</v>
      </c>
      <c r="L1098" s="3" t="s">
        <v>1229</v>
      </c>
      <c r="M1098" s="3" t="s">
        <v>7513</v>
      </c>
      <c r="N1098" s="20" t="s">
        <v>7701</v>
      </c>
      <c r="O1098" s="3" t="s">
        <v>8499</v>
      </c>
      <c r="P1098" s="18" t="str">
        <f t="shared" si="35"/>
        <v>Katalog NK</v>
      </c>
      <c r="Q1098" s="18"/>
      <c r="R1098" s="3" t="s">
        <v>8943</v>
      </c>
      <c r="S1098" s="3" t="s">
        <v>8999</v>
      </c>
      <c r="T1098" s="3" t="s">
        <v>89</v>
      </c>
      <c r="U1098" s="3">
        <v>1</v>
      </c>
      <c r="V1098" s="3" t="s">
        <v>26</v>
      </c>
      <c r="W1098" s="3" t="s">
        <v>8980</v>
      </c>
      <c r="X1098" s="3" t="s">
        <v>1351</v>
      </c>
      <c r="Y1098" s="3" t="s">
        <v>1351</v>
      </c>
      <c r="Z1098" s="3" t="s">
        <v>40</v>
      </c>
      <c r="AA1098" s="3">
        <v>0</v>
      </c>
      <c r="AB1098" s="3">
        <v>2009</v>
      </c>
    </row>
    <row r="1099" spans="1:28" x14ac:dyDescent="0.25">
      <c r="A1099">
        <v>166</v>
      </c>
      <c r="B1099" s="3" t="s">
        <v>1583</v>
      </c>
      <c r="C1099" s="3" t="s">
        <v>19</v>
      </c>
      <c r="D1099" s="3" t="s">
        <v>20</v>
      </c>
      <c r="E1099" s="4">
        <v>47.302</v>
      </c>
      <c r="F1099" s="4">
        <v>1.2999999999999999E-2</v>
      </c>
      <c r="G1099" s="4">
        <v>0.59099999999999997</v>
      </c>
      <c r="H1099" s="3" t="s">
        <v>1584</v>
      </c>
      <c r="I1099" s="3" t="s">
        <v>1585</v>
      </c>
      <c r="J1099" s="3" t="s">
        <v>1586</v>
      </c>
      <c r="K1099" s="18" t="str">
        <f t="shared" si="34"/>
        <v>Databáze H11</v>
      </c>
      <c r="L1099" s="3" t="s">
        <v>1229</v>
      </c>
      <c r="M1099" s="3" t="s">
        <v>7513</v>
      </c>
      <c r="N1099" s="20" t="s">
        <v>7701</v>
      </c>
      <c r="O1099" s="3" t="s">
        <v>8499</v>
      </c>
      <c r="P1099" s="18" t="str">
        <f t="shared" si="35"/>
        <v>Katalog NK</v>
      </c>
      <c r="Q1099" s="18"/>
      <c r="R1099" s="3" t="s">
        <v>8943</v>
      </c>
      <c r="S1099" s="3" t="s">
        <v>8999</v>
      </c>
      <c r="T1099" s="3" t="s">
        <v>89</v>
      </c>
      <c r="U1099" s="3">
        <v>1</v>
      </c>
      <c r="V1099" s="3" t="s">
        <v>26</v>
      </c>
      <c r="W1099" s="3" t="s">
        <v>8980</v>
      </c>
      <c r="X1099" s="3" t="s">
        <v>286</v>
      </c>
      <c r="Y1099" s="3" t="s">
        <v>286</v>
      </c>
      <c r="Z1099" s="3" t="s">
        <v>60</v>
      </c>
      <c r="AA1099" s="3">
        <v>0</v>
      </c>
      <c r="AB1099" s="3">
        <v>2009</v>
      </c>
    </row>
    <row r="1100" spans="1:28" x14ac:dyDescent="0.25">
      <c r="A1100">
        <v>167</v>
      </c>
      <c r="B1100" s="3" t="s">
        <v>1230</v>
      </c>
      <c r="C1100" s="3" t="s">
        <v>19</v>
      </c>
      <c r="D1100" s="3" t="s">
        <v>20</v>
      </c>
      <c r="E1100" s="4">
        <v>47.302</v>
      </c>
      <c r="F1100" s="4">
        <v>1.2999999999999999E-2</v>
      </c>
      <c r="G1100" s="4">
        <v>0.59099999999999997</v>
      </c>
      <c r="H1100" s="3" t="s">
        <v>1231</v>
      </c>
      <c r="I1100" s="3" t="s">
        <v>1232</v>
      </c>
      <c r="J1100" s="3" t="s">
        <v>1233</v>
      </c>
      <c r="K1100" s="18" t="str">
        <f t="shared" si="34"/>
        <v>Databáze H11</v>
      </c>
      <c r="L1100" s="3" t="s">
        <v>1229</v>
      </c>
      <c r="M1100" s="3" t="s">
        <v>7513</v>
      </c>
      <c r="N1100" s="20" t="s">
        <v>7701</v>
      </c>
      <c r="O1100" s="3" t="s">
        <v>8499</v>
      </c>
      <c r="P1100" s="18" t="str">
        <f t="shared" si="35"/>
        <v>Katalog NK</v>
      </c>
      <c r="Q1100" s="18"/>
      <c r="R1100" s="3" t="s">
        <v>8943</v>
      </c>
      <c r="S1100" s="3" t="s">
        <v>8999</v>
      </c>
      <c r="T1100" s="3" t="s">
        <v>89</v>
      </c>
      <c r="U1100" s="3">
        <v>1</v>
      </c>
      <c r="V1100" s="3" t="s">
        <v>26</v>
      </c>
      <c r="W1100" s="3" t="s">
        <v>8980</v>
      </c>
      <c r="X1100" s="3" t="s">
        <v>286</v>
      </c>
      <c r="Y1100" s="3" t="s">
        <v>286</v>
      </c>
      <c r="Z1100" s="3" t="s">
        <v>60</v>
      </c>
      <c r="AA1100" s="3">
        <v>0</v>
      </c>
      <c r="AB1100" s="3">
        <v>2009</v>
      </c>
    </row>
    <row r="1101" spans="1:28" x14ac:dyDescent="0.25">
      <c r="A1101">
        <v>168</v>
      </c>
      <c r="B1101" s="3" t="s">
        <v>2597</v>
      </c>
      <c r="C1101" s="3" t="s">
        <v>19</v>
      </c>
      <c r="D1101" s="3" t="s">
        <v>20</v>
      </c>
      <c r="E1101" s="4">
        <v>47.302</v>
      </c>
      <c r="F1101" s="4">
        <v>1.2999999999999999E-2</v>
      </c>
      <c r="G1101" s="4">
        <v>0.59099999999999997</v>
      </c>
      <c r="H1101" s="3" t="s">
        <v>2598</v>
      </c>
      <c r="I1101" s="3" t="s">
        <v>2599</v>
      </c>
      <c r="J1101" s="3" t="s">
        <v>2600</v>
      </c>
      <c r="K1101" s="18" t="str">
        <f t="shared" si="34"/>
        <v>Databáze H11</v>
      </c>
      <c r="L1101" s="3" t="s">
        <v>1229</v>
      </c>
      <c r="M1101" s="3" t="s">
        <v>7513</v>
      </c>
      <c r="N1101" s="20" t="s">
        <v>7701</v>
      </c>
      <c r="O1101" s="3" t="s">
        <v>8499</v>
      </c>
      <c r="P1101" s="18" t="str">
        <f t="shared" si="35"/>
        <v>Katalog NK</v>
      </c>
      <c r="Q1101" s="18"/>
      <c r="R1101" s="3" t="s">
        <v>8943</v>
      </c>
      <c r="S1101" s="3" t="s">
        <v>8999</v>
      </c>
      <c r="T1101" s="3" t="s">
        <v>89</v>
      </c>
      <c r="U1101" s="3">
        <v>1</v>
      </c>
      <c r="V1101" s="3" t="s">
        <v>26</v>
      </c>
      <c r="W1101" s="3" t="s">
        <v>8980</v>
      </c>
      <c r="X1101" s="3" t="s">
        <v>1056</v>
      </c>
      <c r="Y1101" s="3" t="s">
        <v>1056</v>
      </c>
      <c r="Z1101" s="3" t="s">
        <v>60</v>
      </c>
      <c r="AA1101" s="3">
        <v>0</v>
      </c>
      <c r="AB1101" s="3">
        <v>2009</v>
      </c>
    </row>
    <row r="1102" spans="1:28" x14ac:dyDescent="0.25">
      <c r="A1102">
        <v>169</v>
      </c>
      <c r="B1102" s="3" t="s">
        <v>1225</v>
      </c>
      <c r="C1102" s="3" t="s">
        <v>19</v>
      </c>
      <c r="D1102" s="3" t="s">
        <v>20</v>
      </c>
      <c r="E1102" s="4">
        <v>47.302</v>
      </c>
      <c r="F1102" s="4">
        <v>1.2999999999999999E-2</v>
      </c>
      <c r="G1102" s="4">
        <v>0.59099999999999997</v>
      </c>
      <c r="H1102" s="3" t="s">
        <v>1226</v>
      </c>
      <c r="I1102" s="3" t="s">
        <v>1227</v>
      </c>
      <c r="J1102" s="3" t="s">
        <v>1228</v>
      </c>
      <c r="K1102" s="18" t="str">
        <f t="shared" si="34"/>
        <v>Databáze H11</v>
      </c>
      <c r="L1102" s="3" t="s">
        <v>1229</v>
      </c>
      <c r="M1102" s="3" t="s">
        <v>7513</v>
      </c>
      <c r="N1102" s="20" t="s">
        <v>7701</v>
      </c>
      <c r="O1102" s="3" t="s">
        <v>8499</v>
      </c>
      <c r="P1102" s="18" t="str">
        <f t="shared" si="35"/>
        <v>Katalog NK</v>
      </c>
      <c r="Q1102" s="18"/>
      <c r="R1102" s="3" t="s">
        <v>8943</v>
      </c>
      <c r="S1102" s="3" t="s">
        <v>8999</v>
      </c>
      <c r="T1102" s="3" t="s">
        <v>89</v>
      </c>
      <c r="U1102" s="3">
        <v>1</v>
      </c>
      <c r="V1102" s="3" t="s">
        <v>26</v>
      </c>
      <c r="W1102" s="3" t="s">
        <v>8980</v>
      </c>
      <c r="X1102" s="3" t="s">
        <v>1056</v>
      </c>
      <c r="Y1102" s="3" t="s">
        <v>1056</v>
      </c>
      <c r="Z1102" s="3" t="s">
        <v>60</v>
      </c>
      <c r="AA1102" s="3">
        <v>0</v>
      </c>
      <c r="AB1102" s="3">
        <v>2009</v>
      </c>
    </row>
    <row r="1103" spans="1:28" x14ac:dyDescent="0.25">
      <c r="A1103">
        <v>172</v>
      </c>
      <c r="B1103" s="3" t="s">
        <v>2111</v>
      </c>
      <c r="C1103" s="3" t="s">
        <v>19</v>
      </c>
      <c r="D1103" s="3" t="s">
        <v>20</v>
      </c>
      <c r="E1103" s="4">
        <v>47.302</v>
      </c>
      <c r="F1103" s="4">
        <v>1.2999999999999999E-2</v>
      </c>
      <c r="G1103" s="4">
        <v>0.59099999999999997</v>
      </c>
      <c r="H1103" s="3" t="s">
        <v>2112</v>
      </c>
      <c r="I1103" s="3" t="s">
        <v>2113</v>
      </c>
      <c r="J1103" s="3" t="s">
        <v>2114</v>
      </c>
      <c r="K1103" s="18" t="str">
        <f t="shared" si="34"/>
        <v>Databáze H11</v>
      </c>
      <c r="L1103" s="3" t="s">
        <v>1229</v>
      </c>
      <c r="M1103" s="3" t="s">
        <v>7513</v>
      </c>
      <c r="N1103" s="20" t="s">
        <v>7701</v>
      </c>
      <c r="O1103" s="3" t="s">
        <v>8499</v>
      </c>
      <c r="P1103" s="18" t="str">
        <f t="shared" si="35"/>
        <v>Katalog NK</v>
      </c>
      <c r="Q1103" s="18"/>
      <c r="R1103" s="3" t="s">
        <v>8943</v>
      </c>
      <c r="S1103" s="3" t="s">
        <v>8999</v>
      </c>
      <c r="T1103" s="3" t="s">
        <v>89</v>
      </c>
      <c r="U1103" s="3">
        <v>1</v>
      </c>
      <c r="V1103" s="3" t="s">
        <v>26</v>
      </c>
      <c r="W1103" s="3" t="s">
        <v>8980</v>
      </c>
      <c r="X1103" s="3" t="s">
        <v>2115</v>
      </c>
      <c r="Y1103" s="3" t="s">
        <v>2115</v>
      </c>
      <c r="Z1103" s="3" t="s">
        <v>133</v>
      </c>
      <c r="AA1103" s="3">
        <v>0</v>
      </c>
      <c r="AB1103" s="3">
        <v>2009</v>
      </c>
    </row>
    <row r="1104" spans="1:28" x14ac:dyDescent="0.25">
      <c r="A1104">
        <v>188</v>
      </c>
      <c r="B1104" s="3" t="s">
        <v>2137</v>
      </c>
      <c r="C1104" s="3" t="s">
        <v>19</v>
      </c>
      <c r="D1104" s="3" t="s">
        <v>20</v>
      </c>
      <c r="E1104" s="4">
        <v>47.302</v>
      </c>
      <c r="F1104" s="4">
        <v>1.2999999999999999E-2</v>
      </c>
      <c r="G1104" s="4">
        <v>0.59099999999999997</v>
      </c>
      <c r="H1104" s="3" t="s">
        <v>2138</v>
      </c>
      <c r="I1104" s="3" t="s">
        <v>2139</v>
      </c>
      <c r="J1104" s="3" t="s">
        <v>2140</v>
      </c>
      <c r="K1104" s="18" t="str">
        <f t="shared" si="34"/>
        <v>Databáze H11</v>
      </c>
      <c r="L1104" s="3" t="s">
        <v>1229</v>
      </c>
      <c r="M1104" s="3" t="s">
        <v>7513</v>
      </c>
      <c r="N1104" s="20" t="s">
        <v>7701</v>
      </c>
      <c r="O1104" s="3" t="s">
        <v>8499</v>
      </c>
      <c r="P1104" s="18" t="str">
        <f t="shared" si="35"/>
        <v>Katalog NK</v>
      </c>
      <c r="Q1104" s="18"/>
      <c r="R1104" s="3" t="s">
        <v>8943</v>
      </c>
      <c r="S1104" s="3" t="s">
        <v>8999</v>
      </c>
      <c r="T1104" s="3" t="s">
        <v>89</v>
      </c>
      <c r="U1104" s="3">
        <v>1</v>
      </c>
      <c r="V1104" s="3" t="s">
        <v>26</v>
      </c>
      <c r="W1104" s="3" t="s">
        <v>8980</v>
      </c>
      <c r="X1104" s="3" t="s">
        <v>1056</v>
      </c>
      <c r="Y1104" s="3" t="s">
        <v>1056</v>
      </c>
      <c r="Z1104" s="3" t="s">
        <v>60</v>
      </c>
      <c r="AA1104" s="3">
        <v>0</v>
      </c>
      <c r="AB1104" s="3">
        <v>2009</v>
      </c>
    </row>
    <row r="1105" spans="1:28" x14ac:dyDescent="0.25">
      <c r="A1105">
        <v>375</v>
      </c>
      <c r="B1105" s="3" t="s">
        <v>2264</v>
      </c>
      <c r="C1105" s="3" t="s">
        <v>19</v>
      </c>
      <c r="D1105" s="3" t="s">
        <v>20</v>
      </c>
      <c r="E1105" s="4">
        <v>23.651</v>
      </c>
      <c r="F1105" s="4">
        <v>1.2999999999999999E-2</v>
      </c>
      <c r="G1105" s="4">
        <v>0.29599999999999999</v>
      </c>
      <c r="H1105" s="3" t="s">
        <v>2265</v>
      </c>
      <c r="I1105" s="3" t="s">
        <v>2266</v>
      </c>
      <c r="J1105" s="3" t="s">
        <v>2267</v>
      </c>
      <c r="K1105" s="18" t="str">
        <f t="shared" si="34"/>
        <v>Databáze H11</v>
      </c>
      <c r="L1105" s="3" t="s">
        <v>1229</v>
      </c>
      <c r="M1105" s="3" t="s">
        <v>7513</v>
      </c>
      <c r="N1105" s="20" t="s">
        <v>7701</v>
      </c>
      <c r="O1105" s="3" t="s">
        <v>8499</v>
      </c>
      <c r="P1105" s="18" t="str">
        <f t="shared" si="35"/>
        <v>Katalog NK</v>
      </c>
      <c r="Q1105" s="18"/>
      <c r="R1105" s="3" t="s">
        <v>8943</v>
      </c>
      <c r="S1105" s="3" t="s">
        <v>8999</v>
      </c>
      <c r="T1105" s="3" t="s">
        <v>56</v>
      </c>
      <c r="U1105" s="3">
        <v>1</v>
      </c>
      <c r="V1105" s="3" t="s">
        <v>47</v>
      </c>
      <c r="W1105" s="3" t="s">
        <v>8980</v>
      </c>
      <c r="X1105" s="3" t="s">
        <v>879</v>
      </c>
      <c r="Y1105" s="3" t="s">
        <v>879</v>
      </c>
      <c r="Z1105" s="3" t="s">
        <v>40</v>
      </c>
      <c r="AA1105" s="3">
        <v>0</v>
      </c>
      <c r="AB1105" s="3">
        <v>2009</v>
      </c>
    </row>
    <row r="1106" spans="1:28" x14ac:dyDescent="0.25">
      <c r="A1106">
        <v>376</v>
      </c>
      <c r="B1106" s="3" t="s">
        <v>2268</v>
      </c>
      <c r="C1106" s="3" t="s">
        <v>19</v>
      </c>
      <c r="D1106" s="3" t="s">
        <v>20</v>
      </c>
      <c r="E1106" s="4">
        <v>23.651</v>
      </c>
      <c r="F1106" s="4">
        <v>1.2999999999999999E-2</v>
      </c>
      <c r="G1106" s="4">
        <v>0.29599999999999999</v>
      </c>
      <c r="H1106" s="3" t="s">
        <v>2272</v>
      </c>
      <c r="I1106" s="3" t="s">
        <v>2273</v>
      </c>
      <c r="J1106" s="3" t="s">
        <v>2274</v>
      </c>
      <c r="K1106" s="18" t="str">
        <f t="shared" si="34"/>
        <v>Databáze H11</v>
      </c>
      <c r="L1106" s="3" t="s">
        <v>1229</v>
      </c>
      <c r="M1106" s="3" t="s">
        <v>7513</v>
      </c>
      <c r="N1106" s="20" t="s">
        <v>7701</v>
      </c>
      <c r="O1106" s="3" t="s">
        <v>8499</v>
      </c>
      <c r="P1106" s="18" t="str">
        <f t="shared" si="35"/>
        <v>Katalog NK</v>
      </c>
      <c r="Q1106" s="18"/>
      <c r="R1106" s="3" t="s">
        <v>8943</v>
      </c>
      <c r="S1106" s="3" t="s">
        <v>8999</v>
      </c>
      <c r="T1106" s="3" t="s">
        <v>56</v>
      </c>
      <c r="U1106" s="3">
        <v>1</v>
      </c>
      <c r="V1106" s="3" t="s">
        <v>47</v>
      </c>
      <c r="W1106" s="3" t="s">
        <v>8980</v>
      </c>
      <c r="X1106" s="3" t="s">
        <v>879</v>
      </c>
      <c r="Y1106" s="3" t="s">
        <v>879</v>
      </c>
      <c r="Z1106" s="3" t="s">
        <v>40</v>
      </c>
      <c r="AA1106" s="3">
        <v>0</v>
      </c>
      <c r="AB1106" s="3">
        <v>2009</v>
      </c>
    </row>
    <row r="1107" spans="1:28" x14ac:dyDescent="0.25">
      <c r="A1107">
        <v>122</v>
      </c>
      <c r="B1107" s="3" t="s">
        <v>2025</v>
      </c>
      <c r="C1107" s="3" t="s">
        <v>127</v>
      </c>
      <c r="D1107" s="3" t="s">
        <v>20</v>
      </c>
      <c r="E1107" s="4">
        <v>47.302</v>
      </c>
      <c r="F1107" s="4">
        <v>1</v>
      </c>
      <c r="G1107" s="4">
        <v>47.302</v>
      </c>
      <c r="H1107" s="3" t="s">
        <v>2026</v>
      </c>
      <c r="I1107" s="3" t="s">
        <v>2027</v>
      </c>
      <c r="J1107" s="3" t="s">
        <v>2028</v>
      </c>
      <c r="K1107" s="18" t="str">
        <f t="shared" si="34"/>
        <v>Databáze H11</v>
      </c>
      <c r="L1107" s="3" t="s">
        <v>2025</v>
      </c>
      <c r="M1107" s="3" t="s">
        <v>7513</v>
      </c>
      <c r="N1107" s="20" t="s">
        <v>7565</v>
      </c>
      <c r="O1107" s="3" t="s">
        <v>8497</v>
      </c>
      <c r="P1107" s="18" t="str">
        <f t="shared" si="35"/>
        <v>Katalog NK</v>
      </c>
      <c r="Q1107" s="18"/>
      <c r="R1107" s="3" t="s">
        <v>8941</v>
      </c>
      <c r="S1107" s="3" t="s">
        <v>8999</v>
      </c>
      <c r="T1107" s="3" t="s">
        <v>89</v>
      </c>
      <c r="U1107" s="3">
        <v>1</v>
      </c>
      <c r="V1107" s="3" t="s">
        <v>26</v>
      </c>
      <c r="W1107" s="3" t="s">
        <v>8980</v>
      </c>
      <c r="X1107" s="3" t="s">
        <v>590</v>
      </c>
      <c r="Y1107" s="3" t="s">
        <v>590</v>
      </c>
      <c r="Z1107" s="3" t="s">
        <v>40</v>
      </c>
      <c r="AA1107" s="3">
        <v>0</v>
      </c>
      <c r="AB1107" s="3">
        <v>2009</v>
      </c>
    </row>
    <row r="1108" spans="1:28" x14ac:dyDescent="0.25">
      <c r="A1108">
        <v>201</v>
      </c>
      <c r="B1108" s="3" t="s">
        <v>430</v>
      </c>
      <c r="C1108" s="3" t="s">
        <v>127</v>
      </c>
      <c r="D1108" s="3" t="s">
        <v>20</v>
      </c>
      <c r="E1108" s="4">
        <v>47.302</v>
      </c>
      <c r="F1108" s="4">
        <v>1</v>
      </c>
      <c r="G1108" s="4">
        <v>47.302</v>
      </c>
      <c r="H1108" s="3" t="s">
        <v>431</v>
      </c>
      <c r="I1108" s="3" t="s">
        <v>432</v>
      </c>
      <c r="J1108" s="3" t="s">
        <v>433</v>
      </c>
      <c r="K1108" s="18" t="str">
        <f t="shared" si="34"/>
        <v>Databáze H11</v>
      </c>
      <c r="L1108" s="3" t="s">
        <v>430</v>
      </c>
      <c r="M1108" s="3" t="s">
        <v>7513</v>
      </c>
      <c r="N1108" s="20" t="s">
        <v>7578</v>
      </c>
      <c r="O1108" s="3" t="s">
        <v>8496</v>
      </c>
      <c r="P1108" s="18" t="str">
        <f t="shared" si="35"/>
        <v>Katalog NK</v>
      </c>
      <c r="Q1108" s="18"/>
      <c r="R1108" s="3" t="s">
        <v>8921</v>
      </c>
      <c r="S1108" s="3" t="s">
        <v>8999</v>
      </c>
      <c r="T1108" s="3" t="s">
        <v>89</v>
      </c>
      <c r="U1108" s="3">
        <v>1</v>
      </c>
      <c r="V1108" s="3" t="s">
        <v>26</v>
      </c>
      <c r="W1108" s="3" t="s">
        <v>8980</v>
      </c>
      <c r="X1108" s="3" t="s">
        <v>58</v>
      </c>
      <c r="Y1108" s="3" t="s">
        <v>434</v>
      </c>
      <c r="Z1108" s="3" t="s">
        <v>60</v>
      </c>
      <c r="AA1108" s="3">
        <v>0</v>
      </c>
      <c r="AB1108" s="3">
        <v>2010</v>
      </c>
    </row>
    <row r="1109" spans="1:28" x14ac:dyDescent="0.25">
      <c r="A1109">
        <v>972</v>
      </c>
      <c r="B1109" s="3" t="s">
        <v>5787</v>
      </c>
      <c r="C1109" s="3" t="s">
        <v>288</v>
      </c>
      <c r="D1109" s="3" t="s">
        <v>161</v>
      </c>
      <c r="E1109" s="4">
        <v>0</v>
      </c>
      <c r="F1109" s="4">
        <v>1</v>
      </c>
      <c r="G1109" s="4">
        <v>0</v>
      </c>
      <c r="H1109" s="3" t="s">
        <v>5788</v>
      </c>
      <c r="I1109" s="3" t="s">
        <v>5789</v>
      </c>
      <c r="J1109" s="3" t="s">
        <v>5790</v>
      </c>
      <c r="K1109" s="18" t="str">
        <f t="shared" si="34"/>
        <v>Databáze H11</v>
      </c>
      <c r="L1109" s="3" t="s">
        <v>5791</v>
      </c>
      <c r="M1109" s="3" t="s">
        <v>7513</v>
      </c>
      <c r="N1109" s="20" t="s">
        <v>7954</v>
      </c>
      <c r="O1109" s="3" t="s">
        <v>8495</v>
      </c>
      <c r="P1109" s="18" t="str">
        <f t="shared" si="35"/>
        <v>Katalog NK</v>
      </c>
      <c r="Q1109" s="18"/>
      <c r="R1109" s="3" t="s">
        <v>8933</v>
      </c>
      <c r="S1109" s="3"/>
      <c r="T1109" s="3" t="s">
        <v>66</v>
      </c>
      <c r="U1109" s="3">
        <v>10</v>
      </c>
      <c r="V1109" s="3" t="s">
        <v>293</v>
      </c>
      <c r="W1109" s="3" t="s">
        <v>8980</v>
      </c>
      <c r="X1109" s="3" t="s">
        <v>443</v>
      </c>
      <c r="Y1109" s="3" t="s">
        <v>443</v>
      </c>
      <c r="Z1109" s="3" t="s">
        <v>398</v>
      </c>
      <c r="AA1109" s="3">
        <v>0</v>
      </c>
      <c r="AB1109" s="3">
        <v>2007</v>
      </c>
    </row>
    <row r="1110" spans="1:28" x14ac:dyDescent="0.25">
      <c r="A1110">
        <v>1439</v>
      </c>
      <c r="B1110" s="3" t="s">
        <v>287</v>
      </c>
      <c r="C1110" s="3" t="s">
        <v>288</v>
      </c>
      <c r="D1110" s="3" t="s">
        <v>161</v>
      </c>
      <c r="E1110" s="4">
        <v>0</v>
      </c>
      <c r="F1110" s="4">
        <v>0.25</v>
      </c>
      <c r="G1110" s="4">
        <v>0</v>
      </c>
      <c r="H1110" s="3" t="s">
        <v>289</v>
      </c>
      <c r="I1110" s="3" t="s">
        <v>290</v>
      </c>
      <c r="J1110" s="3" t="s">
        <v>291</v>
      </c>
      <c r="K1110" s="18" t="str">
        <f t="shared" si="34"/>
        <v>Databáze H11</v>
      </c>
      <c r="L1110" s="3" t="s">
        <v>292</v>
      </c>
      <c r="M1110" s="3" t="s">
        <v>7513</v>
      </c>
      <c r="N1110" s="20" t="s">
        <v>8154</v>
      </c>
      <c r="O1110" s="3" t="s">
        <v>8494</v>
      </c>
      <c r="P1110" s="18" t="str">
        <f t="shared" si="35"/>
        <v>Katalog NK</v>
      </c>
      <c r="Q1110" s="18"/>
      <c r="R1110" s="3" t="s">
        <v>8920</v>
      </c>
      <c r="S1110" s="3"/>
      <c r="T1110" s="3" t="s">
        <v>89</v>
      </c>
      <c r="U1110" s="3">
        <v>1</v>
      </c>
      <c r="V1110" s="3" t="s">
        <v>293</v>
      </c>
      <c r="W1110" s="3" t="s">
        <v>8980</v>
      </c>
      <c r="X1110" s="3" t="s">
        <v>294</v>
      </c>
      <c r="Y1110" s="3" t="s">
        <v>294</v>
      </c>
      <c r="Z1110" s="3" t="s">
        <v>295</v>
      </c>
      <c r="AA1110" s="3">
        <v>0</v>
      </c>
      <c r="AB1110" s="3">
        <v>2010</v>
      </c>
    </row>
    <row r="1111" spans="1:28" x14ac:dyDescent="0.25">
      <c r="A1111">
        <v>1191</v>
      </c>
      <c r="B1111" s="3" t="s">
        <v>3853</v>
      </c>
      <c r="C1111" s="3" t="s">
        <v>288</v>
      </c>
      <c r="D1111" s="3" t="s">
        <v>161</v>
      </c>
      <c r="E1111" s="4">
        <v>0</v>
      </c>
      <c r="F1111" s="4">
        <v>1</v>
      </c>
      <c r="G1111" s="4">
        <v>0</v>
      </c>
      <c r="H1111" s="3" t="s">
        <v>3854</v>
      </c>
      <c r="I1111" s="3" t="s">
        <v>3855</v>
      </c>
      <c r="J1111" s="3" t="s">
        <v>3856</v>
      </c>
      <c r="K1111" s="18" t="str">
        <f t="shared" si="34"/>
        <v>Databáze H11</v>
      </c>
      <c r="L1111" s="3" t="s">
        <v>3857</v>
      </c>
      <c r="M1111" s="3" t="s">
        <v>7513</v>
      </c>
      <c r="N1111" s="20" t="s">
        <v>8046</v>
      </c>
      <c r="O1111" s="3" t="s">
        <v>8493</v>
      </c>
      <c r="P1111" s="18" t="str">
        <f t="shared" si="35"/>
        <v>Katalog NK</v>
      </c>
      <c r="Q1111" s="18"/>
      <c r="R1111" s="3" t="s">
        <v>8920</v>
      </c>
      <c r="S1111" s="3"/>
      <c r="T1111" s="3" t="s">
        <v>89</v>
      </c>
      <c r="U1111" s="3">
        <v>1</v>
      </c>
      <c r="V1111" s="3" t="s">
        <v>293</v>
      </c>
      <c r="W1111" s="3" t="s">
        <v>8980</v>
      </c>
      <c r="X1111" s="3" t="s">
        <v>543</v>
      </c>
      <c r="Y1111" s="3" t="s">
        <v>543</v>
      </c>
      <c r="Z1111" s="3" t="s">
        <v>40</v>
      </c>
      <c r="AA1111" s="3">
        <v>0</v>
      </c>
      <c r="AB1111" s="3">
        <v>2008</v>
      </c>
    </row>
    <row r="1112" spans="1:28" x14ac:dyDescent="0.25">
      <c r="A1112">
        <v>1148</v>
      </c>
      <c r="B1112" s="3" t="s">
        <v>3894</v>
      </c>
      <c r="C1112" s="3" t="s">
        <v>288</v>
      </c>
      <c r="D1112" s="3" t="s">
        <v>161</v>
      </c>
      <c r="E1112" s="4">
        <v>0</v>
      </c>
      <c r="F1112" s="4">
        <v>1</v>
      </c>
      <c r="G1112" s="4">
        <v>0</v>
      </c>
      <c r="H1112" s="3" t="s">
        <v>3895</v>
      </c>
      <c r="I1112" s="3" t="s">
        <v>3896</v>
      </c>
      <c r="J1112" s="3" t="s">
        <v>3897</v>
      </c>
      <c r="K1112" s="18" t="str">
        <f t="shared" si="34"/>
        <v>Databáze H11</v>
      </c>
      <c r="L1112" s="3" t="s">
        <v>3898</v>
      </c>
      <c r="M1112" s="3" t="s">
        <v>7513</v>
      </c>
      <c r="N1112" s="20" t="s">
        <v>8025</v>
      </c>
      <c r="O1112" s="3" t="s">
        <v>8492</v>
      </c>
      <c r="P1112" s="18" t="str">
        <f t="shared" si="35"/>
        <v>Katalog NK</v>
      </c>
      <c r="Q1112" s="18"/>
      <c r="R1112" s="3" t="s">
        <v>8920</v>
      </c>
      <c r="S1112" s="3"/>
      <c r="T1112" s="3" t="s">
        <v>25</v>
      </c>
      <c r="U1112" s="3">
        <v>10</v>
      </c>
      <c r="V1112" s="3" t="s">
        <v>293</v>
      </c>
      <c r="W1112" s="3" t="s">
        <v>8980</v>
      </c>
      <c r="X1112" s="3" t="s">
        <v>237</v>
      </c>
      <c r="Y1112" s="3" t="s">
        <v>237</v>
      </c>
      <c r="Z1112" s="3" t="s">
        <v>28</v>
      </c>
      <c r="AA1112" s="3">
        <v>0</v>
      </c>
      <c r="AB1112" s="3">
        <v>2008</v>
      </c>
    </row>
    <row r="1113" spans="1:28" x14ac:dyDescent="0.25">
      <c r="A1113">
        <v>1204</v>
      </c>
      <c r="B1113" s="3" t="s">
        <v>3498</v>
      </c>
      <c r="C1113" s="3" t="s">
        <v>288</v>
      </c>
      <c r="D1113" s="3" t="s">
        <v>161</v>
      </c>
      <c r="E1113" s="4">
        <v>0</v>
      </c>
      <c r="F1113" s="4">
        <v>1</v>
      </c>
      <c r="G1113" s="4">
        <v>0</v>
      </c>
      <c r="H1113" s="3" t="s">
        <v>3499</v>
      </c>
      <c r="I1113" s="3" t="s">
        <v>3500</v>
      </c>
      <c r="J1113" s="3" t="s">
        <v>3501</v>
      </c>
      <c r="K1113" s="18" t="str">
        <f t="shared" si="34"/>
        <v>Databáze H11</v>
      </c>
      <c r="L1113" s="3" t="s">
        <v>3502</v>
      </c>
      <c r="M1113" s="3" t="s">
        <v>7513</v>
      </c>
      <c r="N1113" s="20" t="s">
        <v>8054</v>
      </c>
      <c r="O1113" s="3" t="s">
        <v>8491</v>
      </c>
      <c r="P1113" s="18" t="str">
        <f t="shared" si="35"/>
        <v>Katalog NK</v>
      </c>
      <c r="Q1113" s="18"/>
      <c r="R1113" s="3" t="s">
        <v>8920</v>
      </c>
      <c r="S1113" s="3"/>
      <c r="T1113" s="3" t="s">
        <v>66</v>
      </c>
      <c r="U1113" s="3">
        <v>10</v>
      </c>
      <c r="V1113" s="3" t="s">
        <v>293</v>
      </c>
      <c r="W1113" s="3" t="s">
        <v>8980</v>
      </c>
      <c r="X1113" s="3" t="s">
        <v>67</v>
      </c>
      <c r="Y1113" s="3" t="s">
        <v>67</v>
      </c>
      <c r="Z1113" s="3" t="s">
        <v>40</v>
      </c>
      <c r="AA1113" s="3">
        <v>0</v>
      </c>
      <c r="AB1113" s="3">
        <v>2008</v>
      </c>
    </row>
    <row r="1114" spans="1:28" x14ac:dyDescent="0.25">
      <c r="A1114">
        <v>1146</v>
      </c>
      <c r="B1114" s="3" t="s">
        <v>3538</v>
      </c>
      <c r="C1114" s="3" t="s">
        <v>288</v>
      </c>
      <c r="D1114" s="3" t="s">
        <v>161</v>
      </c>
      <c r="E1114" s="4">
        <v>0</v>
      </c>
      <c r="F1114" s="4">
        <v>1</v>
      </c>
      <c r="G1114" s="4">
        <v>0</v>
      </c>
      <c r="H1114" s="3" t="s">
        <v>3539</v>
      </c>
      <c r="I1114" s="3" t="s">
        <v>3540</v>
      </c>
      <c r="J1114" s="3" t="s">
        <v>3541</v>
      </c>
      <c r="K1114" s="18" t="str">
        <f t="shared" si="34"/>
        <v>Databáze H11</v>
      </c>
      <c r="L1114" s="3" t="s">
        <v>3542</v>
      </c>
      <c r="M1114" s="3" t="s">
        <v>7513</v>
      </c>
      <c r="N1114" s="20" t="s">
        <v>8024</v>
      </c>
      <c r="O1114" s="3" t="s">
        <v>8490</v>
      </c>
      <c r="P1114" s="18" t="str">
        <f t="shared" si="35"/>
        <v>Katalog NK</v>
      </c>
      <c r="Q1114" s="18"/>
      <c r="R1114" s="3" t="s">
        <v>8920</v>
      </c>
      <c r="S1114" s="3"/>
      <c r="T1114" s="3" t="s">
        <v>89</v>
      </c>
      <c r="U1114" s="3">
        <v>1</v>
      </c>
      <c r="V1114" s="3" t="s">
        <v>293</v>
      </c>
      <c r="W1114" s="3" t="s">
        <v>8980</v>
      </c>
      <c r="X1114" s="3" t="s">
        <v>2115</v>
      </c>
      <c r="Y1114" s="3" t="s">
        <v>2115</v>
      </c>
      <c r="Z1114" s="3" t="s">
        <v>28</v>
      </c>
      <c r="AA1114" s="3">
        <v>0</v>
      </c>
      <c r="AB1114" s="3">
        <v>2008</v>
      </c>
    </row>
    <row r="1115" spans="1:28" x14ac:dyDescent="0.25">
      <c r="A1115">
        <v>1227</v>
      </c>
      <c r="B1115" s="3" t="s">
        <v>3748</v>
      </c>
      <c r="C1115" s="3" t="s">
        <v>288</v>
      </c>
      <c r="D1115" s="3" t="s">
        <v>161</v>
      </c>
      <c r="E1115" s="4">
        <v>0</v>
      </c>
      <c r="F1115" s="4">
        <v>1</v>
      </c>
      <c r="G1115" s="4">
        <v>0</v>
      </c>
      <c r="H1115" s="3" t="s">
        <v>3749</v>
      </c>
      <c r="I1115" s="3" t="s">
        <v>3750</v>
      </c>
      <c r="J1115" s="3" t="s">
        <v>3751</v>
      </c>
      <c r="K1115" s="18" t="str">
        <f t="shared" si="34"/>
        <v>Databáze H11</v>
      </c>
      <c r="L1115" s="3" t="s">
        <v>3542</v>
      </c>
      <c r="M1115" s="3" t="s">
        <v>7513</v>
      </c>
      <c r="N1115" s="20" t="s">
        <v>8024</v>
      </c>
      <c r="O1115" s="3" t="s">
        <v>8490</v>
      </c>
      <c r="P1115" s="18" t="str">
        <f t="shared" si="35"/>
        <v>Katalog NK</v>
      </c>
      <c r="Q1115" s="18"/>
      <c r="R1115" s="3" t="s">
        <v>8920</v>
      </c>
      <c r="S1115" s="3"/>
      <c r="T1115" s="3" t="s">
        <v>89</v>
      </c>
      <c r="U1115" s="3">
        <v>1</v>
      </c>
      <c r="V1115" s="3" t="s">
        <v>293</v>
      </c>
      <c r="W1115" s="3" t="s">
        <v>8980</v>
      </c>
      <c r="X1115" s="3" t="s">
        <v>740</v>
      </c>
      <c r="Y1115" s="3" t="s">
        <v>740</v>
      </c>
      <c r="Z1115" s="3" t="s">
        <v>60</v>
      </c>
      <c r="AA1115" s="3">
        <v>0</v>
      </c>
      <c r="AB1115" s="3">
        <v>2008</v>
      </c>
    </row>
    <row r="1116" spans="1:28" x14ac:dyDescent="0.25">
      <c r="A1116">
        <v>1233</v>
      </c>
      <c r="B1116" s="3" t="s">
        <v>3786</v>
      </c>
      <c r="C1116" s="3" t="s">
        <v>288</v>
      </c>
      <c r="D1116" s="3" t="s">
        <v>161</v>
      </c>
      <c r="E1116" s="4">
        <v>0</v>
      </c>
      <c r="F1116" s="4">
        <v>1</v>
      </c>
      <c r="G1116" s="4">
        <v>0</v>
      </c>
      <c r="H1116" s="3" t="s">
        <v>3787</v>
      </c>
      <c r="I1116" s="3" t="s">
        <v>3788</v>
      </c>
      <c r="J1116" s="3" t="s">
        <v>3789</v>
      </c>
      <c r="K1116" s="18" t="str">
        <f t="shared" si="34"/>
        <v>Databáze H11</v>
      </c>
      <c r="L1116" s="3" t="s">
        <v>3542</v>
      </c>
      <c r="M1116" s="3" t="s">
        <v>7513</v>
      </c>
      <c r="N1116" s="20" t="s">
        <v>8024</v>
      </c>
      <c r="O1116" s="3" t="s">
        <v>8490</v>
      </c>
      <c r="P1116" s="18" t="str">
        <f t="shared" si="35"/>
        <v>Katalog NK</v>
      </c>
      <c r="Q1116" s="18"/>
      <c r="R1116" s="3" t="s">
        <v>8920</v>
      </c>
      <c r="S1116" s="3"/>
      <c r="T1116" s="3" t="s">
        <v>89</v>
      </c>
      <c r="U1116" s="3">
        <v>1</v>
      </c>
      <c r="V1116" s="3" t="s">
        <v>293</v>
      </c>
      <c r="W1116" s="3" t="s">
        <v>8980</v>
      </c>
      <c r="X1116" s="3" t="s">
        <v>286</v>
      </c>
      <c r="Y1116" s="3" t="s">
        <v>286</v>
      </c>
      <c r="Z1116" s="3" t="s">
        <v>60</v>
      </c>
      <c r="AA1116" s="3">
        <v>0</v>
      </c>
      <c r="AB1116" s="3">
        <v>2008</v>
      </c>
    </row>
    <row r="1117" spans="1:28" x14ac:dyDescent="0.25">
      <c r="A1117">
        <v>313</v>
      </c>
      <c r="B1117" s="3" t="s">
        <v>313</v>
      </c>
      <c r="C1117" s="3" t="s">
        <v>19</v>
      </c>
      <c r="D1117" s="3" t="s">
        <v>20</v>
      </c>
      <c r="E1117" s="4">
        <v>46.579000000000001</v>
      </c>
      <c r="F1117" s="4">
        <v>4.2000000000000003E-2</v>
      </c>
      <c r="G1117" s="4">
        <v>1.9410000000000001</v>
      </c>
      <c r="H1117" s="3" t="s">
        <v>314</v>
      </c>
      <c r="I1117" s="3" t="s">
        <v>315</v>
      </c>
      <c r="J1117" s="3" t="s">
        <v>316</v>
      </c>
      <c r="K1117" s="18" t="str">
        <f t="shared" si="34"/>
        <v>Databáze H11</v>
      </c>
      <c r="L1117" s="3" t="s">
        <v>317</v>
      </c>
      <c r="M1117" s="3" t="s">
        <v>7513</v>
      </c>
      <c r="N1117" s="20" t="s">
        <v>7779</v>
      </c>
      <c r="O1117" s="3" t="s">
        <v>8489</v>
      </c>
      <c r="P1117" s="18" t="str">
        <f t="shared" si="35"/>
        <v>Katalog NK</v>
      </c>
      <c r="Q1117" s="3" t="s">
        <v>9167</v>
      </c>
      <c r="R1117" s="49" t="s">
        <v>8940</v>
      </c>
      <c r="S1117" s="3" t="s">
        <v>9046</v>
      </c>
      <c r="T1117" s="3" t="s">
        <v>73</v>
      </c>
      <c r="U1117" s="3">
        <v>10</v>
      </c>
      <c r="V1117" s="3" t="s">
        <v>26</v>
      </c>
      <c r="W1117" s="3" t="s">
        <v>8980</v>
      </c>
      <c r="X1117" s="3" t="s">
        <v>147</v>
      </c>
      <c r="Y1117" s="3" t="s">
        <v>147</v>
      </c>
      <c r="Z1117" s="3" t="s">
        <v>318</v>
      </c>
      <c r="AA1117" s="3">
        <v>0</v>
      </c>
      <c r="AB1117" s="3">
        <v>2010</v>
      </c>
    </row>
    <row r="1118" spans="1:28" x14ac:dyDescent="0.25">
      <c r="A1118">
        <v>1005</v>
      </c>
      <c r="B1118" s="3" t="s">
        <v>5328</v>
      </c>
      <c r="C1118" s="3" t="s">
        <v>288</v>
      </c>
      <c r="D1118" s="3" t="s">
        <v>161</v>
      </c>
      <c r="E1118" s="4">
        <v>0</v>
      </c>
      <c r="F1118" s="4">
        <v>1</v>
      </c>
      <c r="G1118" s="4">
        <v>0</v>
      </c>
      <c r="H1118" s="3" t="s">
        <v>5329</v>
      </c>
      <c r="I1118" s="3" t="s">
        <v>5330</v>
      </c>
      <c r="J1118" s="3" t="s">
        <v>5331</v>
      </c>
      <c r="K1118" s="18" t="str">
        <f t="shared" si="34"/>
        <v>Databáze H11</v>
      </c>
      <c r="L1118" s="3" t="s">
        <v>5332</v>
      </c>
      <c r="M1118" s="3" t="s">
        <v>7513</v>
      </c>
      <c r="N1118" s="20" t="s">
        <v>7961</v>
      </c>
      <c r="O1118" s="3" t="s">
        <v>8488</v>
      </c>
      <c r="P1118" s="18" t="str">
        <f t="shared" si="35"/>
        <v>Katalog NK</v>
      </c>
      <c r="Q1118" s="18"/>
      <c r="R1118" s="3" t="s">
        <v>8920</v>
      </c>
      <c r="S1118" s="3"/>
      <c r="T1118" s="3" t="s">
        <v>89</v>
      </c>
      <c r="U1118" s="3">
        <v>1</v>
      </c>
      <c r="V1118" s="3" t="s">
        <v>293</v>
      </c>
      <c r="W1118" s="3" t="s">
        <v>8980</v>
      </c>
      <c r="X1118" s="3" t="s">
        <v>1151</v>
      </c>
      <c r="Y1118" s="3" t="s">
        <v>1151</v>
      </c>
      <c r="Z1118" s="3" t="s">
        <v>28</v>
      </c>
      <c r="AA1118" s="3">
        <v>0</v>
      </c>
      <c r="AB1118" s="3">
        <v>2007</v>
      </c>
    </row>
    <row r="1119" spans="1:28" x14ac:dyDescent="0.25">
      <c r="A1119">
        <v>883</v>
      </c>
      <c r="B1119" s="3" t="s">
        <v>5742</v>
      </c>
      <c r="C1119" s="3" t="s">
        <v>288</v>
      </c>
      <c r="D1119" s="3" t="s">
        <v>161</v>
      </c>
      <c r="E1119" s="4">
        <v>0</v>
      </c>
      <c r="F1119" s="4">
        <v>1</v>
      </c>
      <c r="G1119" s="4">
        <v>0</v>
      </c>
      <c r="H1119" s="3" t="s">
        <v>5743</v>
      </c>
      <c r="I1119" s="3" t="s">
        <v>5744</v>
      </c>
      <c r="J1119" s="3" t="s">
        <v>5745</v>
      </c>
      <c r="K1119" s="18" t="str">
        <f t="shared" si="34"/>
        <v>Databáze H11</v>
      </c>
      <c r="L1119" s="3" t="s">
        <v>5746</v>
      </c>
      <c r="M1119" s="3" t="s">
        <v>7512</v>
      </c>
      <c r="N1119" s="20" t="s">
        <v>7929</v>
      </c>
      <c r="O1119" s="3" t="s">
        <v>8487</v>
      </c>
      <c r="P1119" s="18" t="str">
        <f t="shared" si="35"/>
        <v>Katalog NK</v>
      </c>
      <c r="Q1119" s="18"/>
      <c r="R1119" s="3"/>
      <c r="S1119" s="3"/>
      <c r="T1119" s="3" t="s">
        <v>89</v>
      </c>
      <c r="U1119" s="3">
        <v>1</v>
      </c>
      <c r="V1119" s="3" t="s">
        <v>293</v>
      </c>
      <c r="W1119" s="3" t="s">
        <v>8980</v>
      </c>
      <c r="X1119" s="3" t="s">
        <v>1446</v>
      </c>
      <c r="Y1119" s="3" t="s">
        <v>1446</v>
      </c>
      <c r="Z1119" s="3" t="s">
        <v>1462</v>
      </c>
      <c r="AA1119" s="3">
        <v>0</v>
      </c>
      <c r="AB1119" s="3">
        <v>2007</v>
      </c>
    </row>
    <row r="1120" spans="1:28" x14ac:dyDescent="0.25">
      <c r="A1120">
        <v>1060</v>
      </c>
      <c r="B1120" s="3" t="s">
        <v>4960</v>
      </c>
      <c r="C1120" s="3" t="s">
        <v>288</v>
      </c>
      <c r="D1120" s="3" t="s">
        <v>161</v>
      </c>
      <c r="E1120" s="4">
        <v>0</v>
      </c>
      <c r="F1120" s="4">
        <v>1</v>
      </c>
      <c r="G1120" s="4">
        <v>0</v>
      </c>
      <c r="H1120" s="3" t="s">
        <v>4961</v>
      </c>
      <c r="I1120" s="3" t="s">
        <v>4962</v>
      </c>
      <c r="J1120" s="3" t="s">
        <v>4963</v>
      </c>
      <c r="K1120" s="18" t="str">
        <f t="shared" si="34"/>
        <v>Databáze H11</v>
      </c>
      <c r="L1120" s="3" t="s">
        <v>4964</v>
      </c>
      <c r="M1120" s="3" t="s">
        <v>7513</v>
      </c>
      <c r="N1120" s="20" t="s">
        <v>7985</v>
      </c>
      <c r="O1120" s="3" t="s">
        <v>8486</v>
      </c>
      <c r="P1120" s="18" t="str">
        <f t="shared" si="35"/>
        <v>Katalog NK</v>
      </c>
      <c r="Q1120" s="18"/>
      <c r="R1120" s="3" t="s">
        <v>8920</v>
      </c>
      <c r="S1120" s="3"/>
      <c r="T1120" s="3" t="s">
        <v>25</v>
      </c>
      <c r="U1120" s="3">
        <v>10</v>
      </c>
      <c r="V1120" s="3" t="s">
        <v>293</v>
      </c>
      <c r="W1120" s="3" t="s">
        <v>8980</v>
      </c>
      <c r="X1120" s="3" t="s">
        <v>237</v>
      </c>
      <c r="Y1120" s="3" t="s">
        <v>237</v>
      </c>
      <c r="Z1120" s="3" t="s">
        <v>28</v>
      </c>
      <c r="AA1120" s="3">
        <v>0</v>
      </c>
      <c r="AB1120" s="3">
        <v>2007</v>
      </c>
    </row>
    <row r="1121" spans="1:28" x14ac:dyDescent="0.25">
      <c r="A1121">
        <v>1177</v>
      </c>
      <c r="B1121" s="3" t="s">
        <v>3148</v>
      </c>
      <c r="C1121" s="3" t="s">
        <v>288</v>
      </c>
      <c r="D1121" s="3" t="s">
        <v>161</v>
      </c>
      <c r="E1121" s="4">
        <v>0</v>
      </c>
      <c r="F1121" s="4">
        <v>1</v>
      </c>
      <c r="G1121" s="4">
        <v>0</v>
      </c>
      <c r="H1121" s="3" t="s">
        <v>3149</v>
      </c>
      <c r="I1121" s="3" t="s">
        <v>3150</v>
      </c>
      <c r="J1121" s="3" t="s">
        <v>3151</v>
      </c>
      <c r="K1121" s="18" t="str">
        <f t="shared" si="34"/>
        <v>Databáze H11</v>
      </c>
      <c r="L1121" s="3" t="s">
        <v>3152</v>
      </c>
      <c r="M1121" s="3" t="s">
        <v>7513</v>
      </c>
      <c r="N1121" s="20" t="s">
        <v>7985</v>
      </c>
      <c r="O1121" s="3" t="s">
        <v>8486</v>
      </c>
      <c r="P1121" s="18" t="str">
        <f t="shared" si="35"/>
        <v>Katalog NK</v>
      </c>
      <c r="Q1121" s="18"/>
      <c r="R1121" s="3" t="s">
        <v>8920</v>
      </c>
      <c r="S1121" s="3"/>
      <c r="T1121" s="3" t="s">
        <v>89</v>
      </c>
      <c r="U1121" s="3">
        <v>1</v>
      </c>
      <c r="V1121" s="3" t="s">
        <v>293</v>
      </c>
      <c r="W1121" s="3" t="s">
        <v>8980</v>
      </c>
      <c r="X1121" s="3" t="s">
        <v>448</v>
      </c>
      <c r="Y1121" s="3" t="s">
        <v>448</v>
      </c>
      <c r="Z1121" s="3" t="s">
        <v>40</v>
      </c>
      <c r="AA1121" s="3">
        <v>0</v>
      </c>
      <c r="AB1121" s="3">
        <v>2008</v>
      </c>
    </row>
    <row r="1122" spans="1:28" x14ac:dyDescent="0.25">
      <c r="A1122">
        <v>1229</v>
      </c>
      <c r="B1122" s="3" t="s">
        <v>3596</v>
      </c>
      <c r="C1122" s="3" t="s">
        <v>288</v>
      </c>
      <c r="D1122" s="3" t="s">
        <v>161</v>
      </c>
      <c r="E1122" s="4">
        <v>0</v>
      </c>
      <c r="F1122" s="4">
        <v>1</v>
      </c>
      <c r="G1122" s="4">
        <v>0</v>
      </c>
      <c r="H1122" s="3" t="s">
        <v>3597</v>
      </c>
      <c r="I1122" s="3" t="s">
        <v>3598</v>
      </c>
      <c r="J1122" s="3" t="s">
        <v>3599</v>
      </c>
      <c r="K1122" s="18" t="str">
        <f t="shared" si="34"/>
        <v>Databáze H11</v>
      </c>
      <c r="L1122" s="3" t="s">
        <v>3600</v>
      </c>
      <c r="M1122" s="3" t="s">
        <v>7513</v>
      </c>
      <c r="N1122" s="20" t="s">
        <v>8067</v>
      </c>
      <c r="O1122" s="3" t="s">
        <v>8485</v>
      </c>
      <c r="P1122" s="18" t="str">
        <f t="shared" si="35"/>
        <v>Katalog NK</v>
      </c>
      <c r="Q1122" s="18"/>
      <c r="R1122" s="3" t="s">
        <v>8920</v>
      </c>
      <c r="S1122" s="3"/>
      <c r="T1122" s="3" t="s">
        <v>89</v>
      </c>
      <c r="U1122" s="3">
        <v>1</v>
      </c>
      <c r="V1122" s="3" t="s">
        <v>293</v>
      </c>
      <c r="W1122" s="3" t="s">
        <v>8980</v>
      </c>
      <c r="X1122" s="3" t="s">
        <v>740</v>
      </c>
      <c r="Y1122" s="3" t="s">
        <v>740</v>
      </c>
      <c r="Z1122" s="3" t="s">
        <v>60</v>
      </c>
      <c r="AA1122" s="3">
        <v>0</v>
      </c>
      <c r="AB1122" s="3">
        <v>2008</v>
      </c>
    </row>
    <row r="1123" spans="1:28" x14ac:dyDescent="0.25">
      <c r="A1123">
        <v>1166</v>
      </c>
      <c r="B1123" s="3" t="s">
        <v>2887</v>
      </c>
      <c r="C1123" s="3" t="s">
        <v>288</v>
      </c>
      <c r="D1123" s="3" t="s">
        <v>161</v>
      </c>
      <c r="E1123" s="4">
        <v>0</v>
      </c>
      <c r="F1123" s="4">
        <v>1</v>
      </c>
      <c r="G1123" s="4">
        <v>0</v>
      </c>
      <c r="H1123" s="3" t="s">
        <v>2888</v>
      </c>
      <c r="I1123" s="3" t="s">
        <v>2889</v>
      </c>
      <c r="J1123" s="3" t="s">
        <v>2890</v>
      </c>
      <c r="K1123" s="18" t="str">
        <f t="shared" si="34"/>
        <v>Databáze H11</v>
      </c>
      <c r="L1123" s="3" t="s">
        <v>2891</v>
      </c>
      <c r="M1123" s="3" t="s">
        <v>7521</v>
      </c>
      <c r="N1123" s="20" t="s">
        <v>8035</v>
      </c>
      <c r="O1123" s="3" t="s">
        <v>8484</v>
      </c>
      <c r="P1123" s="18" t="str">
        <f t="shared" si="35"/>
        <v>Katalog NK</v>
      </c>
      <c r="Q1123" s="18"/>
      <c r="R1123" s="3"/>
      <c r="S1123" s="3"/>
      <c r="T1123" s="3" t="s">
        <v>66</v>
      </c>
      <c r="U1123" s="3">
        <v>10</v>
      </c>
      <c r="V1123" s="3" t="s">
        <v>293</v>
      </c>
      <c r="W1123" s="3" t="s">
        <v>8980</v>
      </c>
      <c r="X1123" s="3" t="s">
        <v>2892</v>
      </c>
      <c r="Y1123" s="3" t="s">
        <v>2892</v>
      </c>
      <c r="Z1123" s="3" t="s">
        <v>40</v>
      </c>
      <c r="AA1123" s="3">
        <v>0</v>
      </c>
      <c r="AB1123" s="3">
        <v>2008</v>
      </c>
    </row>
    <row r="1124" spans="1:28" x14ac:dyDescent="0.25">
      <c r="A1124">
        <v>1341</v>
      </c>
      <c r="B1124" s="3" t="s">
        <v>1266</v>
      </c>
      <c r="C1124" s="3" t="s">
        <v>288</v>
      </c>
      <c r="D1124" s="3" t="s">
        <v>161</v>
      </c>
      <c r="E1124" s="4">
        <v>0</v>
      </c>
      <c r="F1124" s="4">
        <v>1</v>
      </c>
      <c r="G1124" s="4">
        <v>0</v>
      </c>
      <c r="H1124" s="3" t="s">
        <v>1267</v>
      </c>
      <c r="I1124" s="3" t="s">
        <v>1268</v>
      </c>
      <c r="J1124" s="3" t="s">
        <v>1269</v>
      </c>
      <c r="K1124" s="18" t="str">
        <f t="shared" si="34"/>
        <v>Databáze H11</v>
      </c>
      <c r="L1124" s="3" t="s">
        <v>1270</v>
      </c>
      <c r="M1124" s="3" t="s">
        <v>7513</v>
      </c>
      <c r="N1124" s="20" t="s">
        <v>8119</v>
      </c>
      <c r="O1124" s="3" t="s">
        <v>8483</v>
      </c>
      <c r="P1124" s="18" t="str">
        <f t="shared" si="35"/>
        <v>Katalog NK</v>
      </c>
      <c r="Q1124" s="18"/>
      <c r="R1124" s="3" t="s">
        <v>8920</v>
      </c>
      <c r="S1124" s="3"/>
      <c r="T1124" s="3" t="s">
        <v>89</v>
      </c>
      <c r="U1124" s="3">
        <v>1</v>
      </c>
      <c r="V1124" s="3" t="s">
        <v>293</v>
      </c>
      <c r="W1124" s="3" t="s">
        <v>8980</v>
      </c>
      <c r="X1124" s="3" t="s">
        <v>1151</v>
      </c>
      <c r="Y1124" s="3" t="s">
        <v>1271</v>
      </c>
      <c r="Z1124" s="3" t="s">
        <v>40</v>
      </c>
      <c r="AA1124" s="3">
        <v>0</v>
      </c>
      <c r="AB1124" s="3">
        <v>2009</v>
      </c>
    </row>
    <row r="1125" spans="1:28" x14ac:dyDescent="0.25">
      <c r="A1125">
        <v>1342</v>
      </c>
      <c r="B1125" s="3" t="s">
        <v>1842</v>
      </c>
      <c r="C1125" s="3" t="s">
        <v>288</v>
      </c>
      <c r="D1125" s="3" t="s">
        <v>161</v>
      </c>
      <c r="E1125" s="4">
        <v>0</v>
      </c>
      <c r="F1125" s="4">
        <v>1</v>
      </c>
      <c r="G1125" s="4">
        <v>0</v>
      </c>
      <c r="H1125" s="3" t="s">
        <v>1843</v>
      </c>
      <c r="I1125" s="3" t="s">
        <v>1844</v>
      </c>
      <c r="J1125" s="3" t="s">
        <v>1845</v>
      </c>
      <c r="K1125" s="18" t="str">
        <f t="shared" si="34"/>
        <v>Databáze H11</v>
      </c>
      <c r="L1125" s="3" t="s">
        <v>1270</v>
      </c>
      <c r="M1125" s="3" t="s">
        <v>7513</v>
      </c>
      <c r="N1125" s="20" t="s">
        <v>8119</v>
      </c>
      <c r="O1125" s="3" t="s">
        <v>8483</v>
      </c>
      <c r="P1125" s="18" t="str">
        <f t="shared" si="35"/>
        <v>Katalog NK</v>
      </c>
      <c r="Q1125" s="18"/>
      <c r="R1125" s="3" t="s">
        <v>8920</v>
      </c>
      <c r="S1125" s="3"/>
      <c r="T1125" s="3" t="s">
        <v>89</v>
      </c>
      <c r="U1125" s="3">
        <v>1</v>
      </c>
      <c r="V1125" s="3" t="s">
        <v>293</v>
      </c>
      <c r="W1125" s="3" t="s">
        <v>8980</v>
      </c>
      <c r="X1125" s="3" t="s">
        <v>1151</v>
      </c>
      <c r="Y1125" s="3" t="s">
        <v>1151</v>
      </c>
      <c r="Z1125" s="3" t="s">
        <v>40</v>
      </c>
      <c r="AA1125" s="3">
        <v>0</v>
      </c>
      <c r="AB1125" s="3">
        <v>2009</v>
      </c>
    </row>
    <row r="1126" spans="1:28" x14ac:dyDescent="0.25">
      <c r="A1126">
        <v>1304</v>
      </c>
      <c r="B1126" s="3" t="s">
        <v>1795</v>
      </c>
      <c r="C1126" s="3" t="s">
        <v>288</v>
      </c>
      <c r="D1126" s="3" t="s">
        <v>161</v>
      </c>
      <c r="E1126" s="4">
        <v>0</v>
      </c>
      <c r="F1126" s="4">
        <v>1</v>
      </c>
      <c r="G1126" s="4">
        <v>0</v>
      </c>
      <c r="H1126" s="3" t="s">
        <v>1796</v>
      </c>
      <c r="I1126" s="3" t="s">
        <v>1797</v>
      </c>
      <c r="J1126" s="3" t="s">
        <v>1798</v>
      </c>
      <c r="K1126" s="18" t="str">
        <f t="shared" si="34"/>
        <v>Databáze H11</v>
      </c>
      <c r="L1126" s="3" t="s">
        <v>1799</v>
      </c>
      <c r="M1126" s="3" t="s">
        <v>7514</v>
      </c>
      <c r="N1126" s="20" t="s">
        <v>8093</v>
      </c>
      <c r="O1126" s="3" t="s">
        <v>8482</v>
      </c>
      <c r="P1126" s="18" t="str">
        <f t="shared" si="35"/>
        <v>Katalog NK</v>
      </c>
      <c r="Q1126" s="18"/>
      <c r="R1126" s="3"/>
      <c r="S1126" s="3"/>
      <c r="T1126" s="3" t="s">
        <v>1554</v>
      </c>
      <c r="U1126" s="3">
        <v>3</v>
      </c>
      <c r="V1126" s="3" t="s">
        <v>293</v>
      </c>
      <c r="W1126" s="3" t="s">
        <v>8980</v>
      </c>
      <c r="X1126" s="3" t="s">
        <v>658</v>
      </c>
      <c r="Y1126" s="3" t="s">
        <v>658</v>
      </c>
      <c r="Z1126" s="3" t="s">
        <v>40</v>
      </c>
      <c r="AA1126" s="3">
        <v>0</v>
      </c>
      <c r="AB1126" s="3">
        <v>2009</v>
      </c>
    </row>
    <row r="1127" spans="1:28" x14ac:dyDescent="0.25">
      <c r="A1127">
        <v>860</v>
      </c>
      <c r="B1127" s="3" t="s">
        <v>6014</v>
      </c>
      <c r="C1127" s="3" t="s">
        <v>288</v>
      </c>
      <c r="D1127" s="3" t="s">
        <v>161</v>
      </c>
      <c r="E1127" s="4">
        <v>0</v>
      </c>
      <c r="F1127" s="4">
        <v>1</v>
      </c>
      <c r="G1127" s="4">
        <v>0</v>
      </c>
      <c r="H1127" s="3" t="s">
        <v>6015</v>
      </c>
      <c r="I1127" s="3" t="s">
        <v>6016</v>
      </c>
      <c r="J1127" s="3" t="s">
        <v>6017</v>
      </c>
      <c r="K1127" s="18" t="str">
        <f t="shared" si="34"/>
        <v>Databáze H11</v>
      </c>
      <c r="L1127" s="3" t="s">
        <v>4890</v>
      </c>
      <c r="M1127" s="3" t="s">
        <v>7513</v>
      </c>
      <c r="N1127" s="20" t="s">
        <v>7920</v>
      </c>
      <c r="O1127" s="3" t="s">
        <v>8481</v>
      </c>
      <c r="P1127" s="18" t="str">
        <f t="shared" si="35"/>
        <v>Katalog NK</v>
      </c>
      <c r="Q1127" s="18"/>
      <c r="R1127" s="3" t="s">
        <v>8936</v>
      </c>
      <c r="S1127" s="3"/>
      <c r="T1127" s="3" t="s">
        <v>89</v>
      </c>
      <c r="U1127" s="3">
        <v>1</v>
      </c>
      <c r="V1127" s="3" t="s">
        <v>4162</v>
      </c>
      <c r="W1127" s="3" t="s">
        <v>8980</v>
      </c>
      <c r="X1127" s="3" t="s">
        <v>2586</v>
      </c>
      <c r="Y1127" s="3" t="s">
        <v>2586</v>
      </c>
      <c r="Z1127" s="3" t="s">
        <v>716</v>
      </c>
      <c r="AA1127" s="3">
        <v>0</v>
      </c>
      <c r="AB1127" s="3">
        <v>2007</v>
      </c>
    </row>
    <row r="1128" spans="1:28" x14ac:dyDescent="0.25">
      <c r="A1128">
        <v>915</v>
      </c>
      <c r="B1128" s="3" t="s">
        <v>4965</v>
      </c>
      <c r="C1128" s="3" t="s">
        <v>288</v>
      </c>
      <c r="D1128" s="3" t="s">
        <v>161</v>
      </c>
      <c r="E1128" s="4">
        <v>0</v>
      </c>
      <c r="F1128" s="4">
        <v>1</v>
      </c>
      <c r="G1128" s="4">
        <v>0</v>
      </c>
      <c r="H1128" s="3" t="s">
        <v>4966</v>
      </c>
      <c r="I1128" s="3" t="s">
        <v>4967</v>
      </c>
      <c r="J1128" s="3" t="s">
        <v>4968</v>
      </c>
      <c r="K1128" s="18" t="str">
        <f t="shared" si="34"/>
        <v>Databáze H11</v>
      </c>
      <c r="L1128" s="3" t="s">
        <v>4890</v>
      </c>
      <c r="M1128" s="3" t="s">
        <v>7513</v>
      </c>
      <c r="N1128" s="20" t="s">
        <v>7920</v>
      </c>
      <c r="O1128" s="3" t="s">
        <v>8481</v>
      </c>
      <c r="P1128" s="18" t="str">
        <f t="shared" si="35"/>
        <v>Katalog NK</v>
      </c>
      <c r="Q1128" s="18"/>
      <c r="R1128" s="3" t="s">
        <v>8936</v>
      </c>
      <c r="S1128" s="3"/>
      <c r="T1128" s="3" t="s">
        <v>89</v>
      </c>
      <c r="U1128" s="3">
        <v>1</v>
      </c>
      <c r="V1128" s="3" t="s">
        <v>4162</v>
      </c>
      <c r="W1128" s="3" t="s">
        <v>8980</v>
      </c>
      <c r="X1128" s="3" t="s">
        <v>4891</v>
      </c>
      <c r="Y1128" s="3" t="s">
        <v>4891</v>
      </c>
      <c r="Z1128" s="3" t="s">
        <v>716</v>
      </c>
      <c r="AA1128" s="3">
        <v>0</v>
      </c>
      <c r="AB1128" s="3">
        <v>2007</v>
      </c>
    </row>
    <row r="1129" spans="1:28" x14ac:dyDescent="0.25">
      <c r="A1129">
        <v>916</v>
      </c>
      <c r="B1129" s="3" t="s">
        <v>4886</v>
      </c>
      <c r="C1129" s="3" t="s">
        <v>288</v>
      </c>
      <c r="D1129" s="3" t="s">
        <v>161</v>
      </c>
      <c r="E1129" s="4">
        <v>0</v>
      </c>
      <c r="F1129" s="4">
        <v>1</v>
      </c>
      <c r="G1129" s="4">
        <v>0</v>
      </c>
      <c r="H1129" s="3" t="s">
        <v>4887</v>
      </c>
      <c r="I1129" s="3" t="s">
        <v>4888</v>
      </c>
      <c r="J1129" s="3" t="s">
        <v>4889</v>
      </c>
      <c r="K1129" s="18" t="str">
        <f t="shared" si="34"/>
        <v>Databáze H11</v>
      </c>
      <c r="L1129" s="3" t="s">
        <v>4890</v>
      </c>
      <c r="M1129" s="3" t="s">
        <v>7513</v>
      </c>
      <c r="N1129" s="20" t="s">
        <v>7920</v>
      </c>
      <c r="O1129" s="3" t="s">
        <v>8481</v>
      </c>
      <c r="P1129" s="18" t="str">
        <f t="shared" si="35"/>
        <v>Katalog NK</v>
      </c>
      <c r="Q1129" s="18"/>
      <c r="R1129" s="3" t="s">
        <v>8936</v>
      </c>
      <c r="S1129" s="3"/>
      <c r="T1129" s="3" t="s">
        <v>89</v>
      </c>
      <c r="U1129" s="3">
        <v>1</v>
      </c>
      <c r="V1129" s="3" t="s">
        <v>4162</v>
      </c>
      <c r="W1129" s="3" t="s">
        <v>8980</v>
      </c>
      <c r="X1129" s="3" t="s">
        <v>4891</v>
      </c>
      <c r="Y1129" s="3" t="s">
        <v>4891</v>
      </c>
      <c r="Z1129" s="3" t="s">
        <v>716</v>
      </c>
      <c r="AA1129" s="3">
        <v>0</v>
      </c>
      <c r="AB1129" s="3">
        <v>2007</v>
      </c>
    </row>
    <row r="1130" spans="1:28" x14ac:dyDescent="0.25">
      <c r="A1130">
        <v>1024</v>
      </c>
      <c r="B1130" s="3" t="s">
        <v>5579</v>
      </c>
      <c r="C1130" s="3" t="s">
        <v>288</v>
      </c>
      <c r="D1130" s="3" t="s">
        <v>161</v>
      </c>
      <c r="E1130" s="4">
        <v>0</v>
      </c>
      <c r="F1130" s="4">
        <v>1</v>
      </c>
      <c r="G1130" s="4">
        <v>0</v>
      </c>
      <c r="H1130" s="3" t="s">
        <v>5580</v>
      </c>
      <c r="I1130" s="3" t="s">
        <v>5581</v>
      </c>
      <c r="J1130" s="3" t="s">
        <v>5582</v>
      </c>
      <c r="K1130" s="18" t="str">
        <f t="shared" si="34"/>
        <v>Databáze H11</v>
      </c>
      <c r="L1130" s="3" t="s">
        <v>4890</v>
      </c>
      <c r="M1130" s="3" t="s">
        <v>7513</v>
      </c>
      <c r="N1130" s="20" t="s">
        <v>7920</v>
      </c>
      <c r="O1130" s="3" t="s">
        <v>8481</v>
      </c>
      <c r="P1130" s="18" t="str">
        <f t="shared" si="35"/>
        <v>Katalog NK</v>
      </c>
      <c r="Q1130" s="18"/>
      <c r="R1130" s="3" t="s">
        <v>8936</v>
      </c>
      <c r="S1130" s="3"/>
      <c r="T1130" s="3" t="s">
        <v>89</v>
      </c>
      <c r="U1130" s="3">
        <v>1</v>
      </c>
      <c r="V1130" s="3" t="s">
        <v>293</v>
      </c>
      <c r="W1130" s="3" t="s">
        <v>8980</v>
      </c>
      <c r="X1130" s="3" t="s">
        <v>5583</v>
      </c>
      <c r="Y1130" s="3" t="s">
        <v>5583</v>
      </c>
      <c r="Z1130" s="3" t="s">
        <v>716</v>
      </c>
      <c r="AA1130" s="3">
        <v>0</v>
      </c>
      <c r="AB1130" s="3">
        <v>2007</v>
      </c>
    </row>
    <row r="1131" spans="1:28" x14ac:dyDescent="0.25">
      <c r="A1131">
        <v>931</v>
      </c>
      <c r="B1131" s="3" t="s">
        <v>5183</v>
      </c>
      <c r="C1131" s="3" t="s">
        <v>288</v>
      </c>
      <c r="D1131" s="3" t="s">
        <v>161</v>
      </c>
      <c r="E1131" s="4">
        <v>0</v>
      </c>
      <c r="F1131" s="4">
        <v>1</v>
      </c>
      <c r="G1131" s="4">
        <v>0</v>
      </c>
      <c r="H1131" s="3" t="s">
        <v>5184</v>
      </c>
      <c r="I1131" s="3" t="s">
        <v>5185</v>
      </c>
      <c r="J1131" s="3" t="s">
        <v>5186</v>
      </c>
      <c r="K1131" s="18" t="str">
        <f t="shared" si="34"/>
        <v>Databáze H11</v>
      </c>
      <c r="L1131" s="3" t="s">
        <v>5187</v>
      </c>
      <c r="M1131" s="3" t="s">
        <v>7513</v>
      </c>
      <c r="N1131" s="20" t="s">
        <v>7942</v>
      </c>
      <c r="O1131" s="3" t="s">
        <v>8480</v>
      </c>
      <c r="P1131" s="18" t="str">
        <f t="shared" si="35"/>
        <v>Katalog NK</v>
      </c>
      <c r="Q1131" s="18"/>
      <c r="R1131" s="3" t="s">
        <v>8933</v>
      </c>
      <c r="S1131" s="3"/>
      <c r="T1131" s="3" t="s">
        <v>89</v>
      </c>
      <c r="U1131" s="3">
        <v>1</v>
      </c>
      <c r="V1131" s="3" t="s">
        <v>293</v>
      </c>
      <c r="W1131" s="3" t="s">
        <v>8980</v>
      </c>
      <c r="X1131" s="3" t="s">
        <v>389</v>
      </c>
      <c r="Y1131" s="3" t="s">
        <v>389</v>
      </c>
      <c r="Z1131" s="3" t="s">
        <v>4736</v>
      </c>
      <c r="AA1131" s="3">
        <v>0</v>
      </c>
      <c r="AB1131" s="3">
        <v>2007</v>
      </c>
    </row>
    <row r="1132" spans="1:28" x14ac:dyDescent="0.25">
      <c r="A1132">
        <v>116</v>
      </c>
      <c r="B1132" s="3" t="s">
        <v>2882</v>
      </c>
      <c r="C1132" s="3" t="s">
        <v>19</v>
      </c>
      <c r="D1132" s="3" t="s">
        <v>20</v>
      </c>
      <c r="E1132" s="4">
        <v>47.302</v>
      </c>
      <c r="F1132" s="4">
        <v>0.1</v>
      </c>
      <c r="G1132" s="4">
        <v>4.7300000000000004</v>
      </c>
      <c r="H1132" s="3" t="s">
        <v>2883</v>
      </c>
      <c r="I1132" s="3" t="s">
        <v>2884</v>
      </c>
      <c r="J1132" s="3" t="s">
        <v>2885</v>
      </c>
      <c r="K1132" s="18" t="str">
        <f t="shared" si="34"/>
        <v>Databáze H11</v>
      </c>
      <c r="L1132" s="3" t="s">
        <v>2886</v>
      </c>
      <c r="M1132" s="3" t="s">
        <v>7512</v>
      </c>
      <c r="N1132" s="20" t="s">
        <v>7696</v>
      </c>
      <c r="O1132" s="3" t="s">
        <v>8479</v>
      </c>
      <c r="P1132" s="18" t="str">
        <f t="shared" si="35"/>
        <v>Katalog NK</v>
      </c>
      <c r="Q1132" s="18"/>
      <c r="R1132" s="3" t="s">
        <v>8926</v>
      </c>
      <c r="S1132" s="3" t="s">
        <v>9004</v>
      </c>
      <c r="T1132" s="3" t="s">
        <v>89</v>
      </c>
      <c r="U1132" s="3">
        <v>1</v>
      </c>
      <c r="V1132" s="3" t="s">
        <v>26</v>
      </c>
      <c r="W1132" s="3" t="s">
        <v>8980</v>
      </c>
      <c r="X1132" s="3" t="s">
        <v>695</v>
      </c>
      <c r="Y1132" s="3" t="s">
        <v>695</v>
      </c>
      <c r="Z1132" s="3" t="s">
        <v>1912</v>
      </c>
      <c r="AA1132" s="3">
        <v>0</v>
      </c>
      <c r="AB1132" s="3">
        <v>2008</v>
      </c>
    </row>
    <row r="1133" spans="1:28" x14ac:dyDescent="0.25">
      <c r="A1133">
        <v>112</v>
      </c>
      <c r="B1133" s="3" t="s">
        <v>3669</v>
      </c>
      <c r="C1133" s="3" t="s">
        <v>19</v>
      </c>
      <c r="D1133" s="3" t="s">
        <v>20</v>
      </c>
      <c r="E1133" s="4">
        <v>47.302</v>
      </c>
      <c r="F1133" s="4">
        <v>3.7999999999999999E-2</v>
      </c>
      <c r="G1133" s="4">
        <v>1.7929999999999999</v>
      </c>
      <c r="H1133" s="3" t="s">
        <v>3670</v>
      </c>
      <c r="I1133" s="3" t="s">
        <v>3671</v>
      </c>
      <c r="J1133" s="3" t="s">
        <v>3672</v>
      </c>
      <c r="K1133" s="18" t="str">
        <f t="shared" si="34"/>
        <v>Databáze H11</v>
      </c>
      <c r="L1133" s="3" t="s">
        <v>3673</v>
      </c>
      <c r="M1133" s="3" t="s">
        <v>7512</v>
      </c>
      <c r="N1133" s="20" t="s">
        <v>7693</v>
      </c>
      <c r="O1133" s="3" t="s">
        <v>8478</v>
      </c>
      <c r="P1133" s="18" t="str">
        <f t="shared" si="35"/>
        <v>Katalog NK</v>
      </c>
      <c r="Q1133" s="18"/>
      <c r="R1133" s="3" t="s">
        <v>8926</v>
      </c>
      <c r="S1133" s="3" t="s">
        <v>9004</v>
      </c>
      <c r="T1133" s="3" t="s">
        <v>89</v>
      </c>
      <c r="U1133" s="3">
        <v>1</v>
      </c>
      <c r="V1133" s="3" t="s">
        <v>26</v>
      </c>
      <c r="W1133" s="3" t="s">
        <v>8980</v>
      </c>
      <c r="X1133" s="3" t="s">
        <v>695</v>
      </c>
      <c r="Y1133" s="3" t="s">
        <v>695</v>
      </c>
      <c r="Z1133" s="3" t="s">
        <v>1912</v>
      </c>
      <c r="AA1133" s="3">
        <v>0</v>
      </c>
      <c r="AB1133" s="3">
        <v>2008</v>
      </c>
    </row>
    <row r="1134" spans="1:28" x14ac:dyDescent="0.25">
      <c r="A1134">
        <v>1347</v>
      </c>
      <c r="B1134" s="3" t="s">
        <v>1738</v>
      </c>
      <c r="C1134" s="3" t="s">
        <v>288</v>
      </c>
      <c r="D1134" s="3" t="s">
        <v>161</v>
      </c>
      <c r="E1134" s="4">
        <v>0</v>
      </c>
      <c r="F1134" s="4">
        <v>1</v>
      </c>
      <c r="G1134" s="4">
        <v>0</v>
      </c>
      <c r="H1134" s="3" t="s">
        <v>1739</v>
      </c>
      <c r="I1134" s="3" t="s">
        <v>1740</v>
      </c>
      <c r="J1134" s="3" t="s">
        <v>1741</v>
      </c>
      <c r="K1134" s="18" t="str">
        <f t="shared" si="34"/>
        <v>Databáze H11</v>
      </c>
      <c r="L1134" s="3" t="s">
        <v>1742</v>
      </c>
      <c r="M1134" s="3" t="s">
        <v>7513</v>
      </c>
      <c r="N1134" s="20" t="s">
        <v>8122</v>
      </c>
      <c r="O1134" s="3" t="s">
        <v>8477</v>
      </c>
      <c r="P1134" s="18" t="str">
        <f t="shared" si="35"/>
        <v>Katalog NK</v>
      </c>
      <c r="Q1134" s="18"/>
      <c r="R1134" s="3" t="s">
        <v>8936</v>
      </c>
      <c r="S1134" s="3"/>
      <c r="T1134" s="3" t="s">
        <v>89</v>
      </c>
      <c r="U1134" s="3">
        <v>1</v>
      </c>
      <c r="V1134" s="3" t="s">
        <v>293</v>
      </c>
      <c r="W1134" s="3" t="s">
        <v>8980</v>
      </c>
      <c r="X1134" s="3" t="s">
        <v>1357</v>
      </c>
      <c r="Y1134" s="3" t="s">
        <v>1357</v>
      </c>
      <c r="Z1134" s="3" t="s">
        <v>28</v>
      </c>
      <c r="AA1134" s="3">
        <v>0</v>
      </c>
      <c r="AB1134" s="3">
        <v>2009</v>
      </c>
    </row>
    <row r="1135" spans="1:28" x14ac:dyDescent="0.25">
      <c r="A1135">
        <v>146</v>
      </c>
      <c r="B1135" s="3" t="s">
        <v>2197</v>
      </c>
      <c r="C1135" s="3" t="s">
        <v>19</v>
      </c>
      <c r="D1135" s="3" t="s">
        <v>20</v>
      </c>
      <c r="E1135" s="4">
        <v>47.302</v>
      </c>
      <c r="F1135" s="4">
        <v>0.04</v>
      </c>
      <c r="G1135" s="4">
        <v>1.869</v>
      </c>
      <c r="H1135" s="3" t="s">
        <v>2198</v>
      </c>
      <c r="I1135" s="3" t="s">
        <v>2199</v>
      </c>
      <c r="J1135" s="3" t="s">
        <v>2200</v>
      </c>
      <c r="K1135" s="18" t="str">
        <f t="shared" si="34"/>
        <v>Databáze H11</v>
      </c>
      <c r="L1135" s="3" t="s">
        <v>2201</v>
      </c>
      <c r="M1135" s="3" t="s">
        <v>7512</v>
      </c>
      <c r="N1135" s="20" t="s">
        <v>7714</v>
      </c>
      <c r="O1135" s="3" t="s">
        <v>8476</v>
      </c>
      <c r="P1135" s="18" t="str">
        <f t="shared" si="35"/>
        <v>Katalog NK</v>
      </c>
      <c r="Q1135" s="3" t="s">
        <v>9167</v>
      </c>
      <c r="R1135" s="49" t="s">
        <v>8920</v>
      </c>
      <c r="S1135" s="3" t="s">
        <v>9004</v>
      </c>
      <c r="T1135" s="3" t="s">
        <v>89</v>
      </c>
      <c r="U1135" s="3">
        <v>1</v>
      </c>
      <c r="V1135" s="3" t="s">
        <v>26</v>
      </c>
      <c r="W1135" s="3" t="s">
        <v>8980</v>
      </c>
      <c r="X1135" s="3" t="s">
        <v>695</v>
      </c>
      <c r="Y1135" s="3" t="s">
        <v>2202</v>
      </c>
      <c r="Z1135" s="3" t="s">
        <v>1912</v>
      </c>
      <c r="AA1135" s="3">
        <v>0</v>
      </c>
      <c r="AB1135" s="3">
        <v>2009</v>
      </c>
    </row>
    <row r="1136" spans="1:28" hidden="1" x14ac:dyDescent="0.25">
      <c r="A1136">
        <v>1461</v>
      </c>
      <c r="B1136" s="3" t="s">
        <v>1098</v>
      </c>
      <c r="C1136" s="3" t="s">
        <v>30</v>
      </c>
      <c r="D1136" s="3" t="s">
        <v>161</v>
      </c>
      <c r="E1136" s="4">
        <v>0</v>
      </c>
      <c r="F1136" s="2"/>
      <c r="G1136" s="2"/>
      <c r="H1136" s="3" t="s">
        <v>1099</v>
      </c>
      <c r="I1136" s="3" t="s">
        <v>1100</v>
      </c>
      <c r="J1136" s="3" t="s">
        <v>1101</v>
      </c>
      <c r="K1136" s="18" t="str">
        <f t="shared" si="34"/>
        <v>Databáze H11</v>
      </c>
      <c r="L1136" s="3" t="s">
        <v>1102</v>
      </c>
      <c r="M1136" s="3" t="s">
        <v>7513</v>
      </c>
      <c r="N1136" s="20" t="s">
        <v>8290</v>
      </c>
      <c r="O1136" s="3"/>
      <c r="P1136" s="3"/>
      <c r="Q1136" s="3"/>
      <c r="R1136" s="3"/>
      <c r="S1136" s="3"/>
      <c r="T1136" s="3" t="s">
        <v>89</v>
      </c>
      <c r="U1136" s="2"/>
      <c r="V1136" s="3" t="s">
        <v>202</v>
      </c>
      <c r="W1136" s="3" t="s">
        <v>8992</v>
      </c>
      <c r="X1136" s="3" t="s">
        <v>1103</v>
      </c>
      <c r="Y1136" s="3" t="s">
        <v>1103</v>
      </c>
      <c r="Z1136" s="3" t="s">
        <v>40</v>
      </c>
      <c r="AA1136" s="3" t="s">
        <v>205</v>
      </c>
      <c r="AB1136" s="3">
        <v>2010</v>
      </c>
    </row>
    <row r="1137" spans="1:28" x14ac:dyDescent="0.25">
      <c r="A1137">
        <v>140</v>
      </c>
      <c r="B1137" s="3" t="s">
        <v>1907</v>
      </c>
      <c r="C1137" s="3" t="s">
        <v>19</v>
      </c>
      <c r="D1137" s="3" t="s">
        <v>20</v>
      </c>
      <c r="E1137" s="4">
        <v>47.302</v>
      </c>
      <c r="F1137" s="4">
        <v>2.8000000000000001E-2</v>
      </c>
      <c r="G1137" s="4">
        <v>1.3009999999999999</v>
      </c>
      <c r="H1137" s="3" t="s">
        <v>1908</v>
      </c>
      <c r="I1137" s="3" t="s">
        <v>1909</v>
      </c>
      <c r="J1137" s="3" t="s">
        <v>1910</v>
      </c>
      <c r="K1137" s="18" t="str">
        <f t="shared" si="34"/>
        <v>Databáze H11</v>
      </c>
      <c r="L1137" s="3" t="s">
        <v>1911</v>
      </c>
      <c r="M1137" s="3" t="s">
        <v>7512</v>
      </c>
      <c r="N1137" s="20" t="s">
        <v>7710</v>
      </c>
      <c r="O1137" s="3" t="s">
        <v>8475</v>
      </c>
      <c r="P1137" s="18" t="str">
        <f>HYPERLINK(O1137,"Katalog NK")</f>
        <v>Katalog NK</v>
      </c>
      <c r="Q1137" s="3" t="s">
        <v>9167</v>
      </c>
      <c r="R1137" s="49" t="s">
        <v>8920</v>
      </c>
      <c r="S1137" s="3" t="s">
        <v>9004</v>
      </c>
      <c r="T1137" s="3" t="s">
        <v>89</v>
      </c>
      <c r="U1137" s="3">
        <v>1</v>
      </c>
      <c r="V1137" s="3" t="s">
        <v>26</v>
      </c>
      <c r="W1137" s="3" t="s">
        <v>8980</v>
      </c>
      <c r="X1137" s="3" t="s">
        <v>695</v>
      </c>
      <c r="Y1137" s="3" t="s">
        <v>695</v>
      </c>
      <c r="Z1137" s="3" t="s">
        <v>1912</v>
      </c>
      <c r="AA1137" s="3">
        <v>0</v>
      </c>
      <c r="AB1137" s="3">
        <v>2009</v>
      </c>
    </row>
    <row r="1138" spans="1:28" x14ac:dyDescent="0.25">
      <c r="A1138">
        <v>968</v>
      </c>
      <c r="B1138" s="3" t="s">
        <v>6094</v>
      </c>
      <c r="C1138" s="3" t="s">
        <v>288</v>
      </c>
      <c r="D1138" s="3" t="s">
        <v>161</v>
      </c>
      <c r="E1138" s="4">
        <v>0</v>
      </c>
      <c r="F1138" s="4">
        <v>1</v>
      </c>
      <c r="G1138" s="4">
        <v>0</v>
      </c>
      <c r="H1138" s="3" t="s">
        <v>6095</v>
      </c>
      <c r="I1138" s="3" t="s">
        <v>6096</v>
      </c>
      <c r="J1138" s="3" t="s">
        <v>6097</v>
      </c>
      <c r="K1138" s="18" t="str">
        <f t="shared" si="34"/>
        <v>Databáze H11</v>
      </c>
      <c r="L1138" s="3" t="s">
        <v>5578</v>
      </c>
      <c r="M1138" s="3" t="s">
        <v>7512</v>
      </c>
      <c r="N1138" s="20" t="s">
        <v>7952</v>
      </c>
      <c r="O1138" s="3" t="s">
        <v>8474</v>
      </c>
      <c r="P1138" s="18" t="str">
        <f>HYPERLINK(O1138,"Katalog NK")</f>
        <v>Katalog NK</v>
      </c>
      <c r="Q1138" s="18"/>
      <c r="R1138" s="3"/>
      <c r="S1138" s="3"/>
      <c r="T1138" s="3" t="s">
        <v>146</v>
      </c>
      <c r="U1138" s="3">
        <v>10</v>
      </c>
      <c r="V1138" s="3" t="s">
        <v>293</v>
      </c>
      <c r="W1138" s="3" t="s">
        <v>8980</v>
      </c>
      <c r="X1138" s="3" t="s">
        <v>3252</v>
      </c>
      <c r="Y1138" s="3" t="s">
        <v>3252</v>
      </c>
      <c r="Z1138" s="3" t="s">
        <v>40</v>
      </c>
      <c r="AA1138" s="3">
        <v>0</v>
      </c>
      <c r="AB1138" s="3">
        <v>2007</v>
      </c>
    </row>
    <row r="1139" spans="1:28" hidden="1" x14ac:dyDescent="0.25">
      <c r="A1139">
        <v>576</v>
      </c>
      <c r="B1139" s="3" t="s">
        <v>6538</v>
      </c>
      <c r="C1139" s="3" t="s">
        <v>30</v>
      </c>
      <c r="D1139" s="3" t="s">
        <v>77</v>
      </c>
      <c r="E1139" s="4">
        <v>11.645</v>
      </c>
      <c r="F1139" s="4">
        <v>1</v>
      </c>
      <c r="G1139" s="4">
        <v>11.645</v>
      </c>
      <c r="H1139" s="3" t="s">
        <v>6539</v>
      </c>
      <c r="I1139" s="3" t="s">
        <v>6540</v>
      </c>
      <c r="J1139" s="3" t="s">
        <v>6541</v>
      </c>
      <c r="K1139" s="18" t="str">
        <f t="shared" si="34"/>
        <v>Databáze H11</v>
      </c>
      <c r="L1139" s="3" t="s">
        <v>189</v>
      </c>
      <c r="M1139" s="3" t="s">
        <v>7513</v>
      </c>
      <c r="N1139" s="20" t="s">
        <v>8209</v>
      </c>
      <c r="O1139" s="3"/>
      <c r="P1139" s="3"/>
      <c r="Q1139" s="3"/>
      <c r="R1139" s="3"/>
      <c r="S1139" s="3"/>
      <c r="T1139" s="3" t="s">
        <v>146</v>
      </c>
      <c r="U1139" s="3">
        <v>10</v>
      </c>
      <c r="V1139" s="3" t="s">
        <v>411</v>
      </c>
      <c r="W1139" s="3" t="s">
        <v>8980</v>
      </c>
      <c r="X1139" s="3" t="s">
        <v>802</v>
      </c>
      <c r="Y1139" s="3" t="s">
        <v>802</v>
      </c>
      <c r="Z1139" s="3" t="s">
        <v>40</v>
      </c>
      <c r="AA1139" s="3">
        <v>0</v>
      </c>
      <c r="AB1139" s="3">
        <v>2006</v>
      </c>
    </row>
    <row r="1140" spans="1:28" x14ac:dyDescent="0.25">
      <c r="A1140">
        <v>1080</v>
      </c>
      <c r="B1140" s="3" t="s">
        <v>5574</v>
      </c>
      <c r="C1140" s="3" t="s">
        <v>288</v>
      </c>
      <c r="D1140" s="3" t="s">
        <v>161</v>
      </c>
      <c r="E1140" s="4">
        <v>0</v>
      </c>
      <c r="F1140" s="4">
        <v>1</v>
      </c>
      <c r="G1140" s="4">
        <v>0</v>
      </c>
      <c r="H1140" s="3" t="s">
        <v>5575</v>
      </c>
      <c r="I1140" s="3" t="s">
        <v>5576</v>
      </c>
      <c r="J1140" s="3" t="s">
        <v>5577</v>
      </c>
      <c r="K1140" s="18" t="str">
        <f t="shared" si="34"/>
        <v>Databáze H11</v>
      </c>
      <c r="L1140" s="3" t="s">
        <v>5578</v>
      </c>
      <c r="M1140" s="3" t="s">
        <v>7512</v>
      </c>
      <c r="N1140" s="20" t="s">
        <v>7952</v>
      </c>
      <c r="O1140" s="3" t="s">
        <v>8474</v>
      </c>
      <c r="P1140" s="18" t="str">
        <f t="shared" ref="P1140:P1157" si="36">HYPERLINK(O1140,"Katalog NK")</f>
        <v>Katalog NK</v>
      </c>
      <c r="Q1140" s="18"/>
      <c r="R1140" s="3"/>
      <c r="S1140" s="3"/>
      <c r="T1140" s="3" t="s">
        <v>236</v>
      </c>
      <c r="U1140" s="3">
        <v>10</v>
      </c>
      <c r="V1140" s="3" t="s">
        <v>293</v>
      </c>
      <c r="W1140" s="3" t="s">
        <v>8980</v>
      </c>
      <c r="X1140" s="3" t="s">
        <v>107</v>
      </c>
      <c r="Y1140" s="3" t="s">
        <v>107</v>
      </c>
      <c r="Z1140" s="3" t="s">
        <v>40</v>
      </c>
      <c r="AA1140" s="3">
        <v>0</v>
      </c>
      <c r="AB1140" s="3">
        <v>2007</v>
      </c>
    </row>
    <row r="1141" spans="1:28" x14ac:dyDescent="0.25">
      <c r="A1141">
        <v>1056</v>
      </c>
      <c r="B1141" s="3" t="s">
        <v>5977</v>
      </c>
      <c r="C1141" s="3" t="s">
        <v>288</v>
      </c>
      <c r="D1141" s="3" t="s">
        <v>161</v>
      </c>
      <c r="E1141" s="4">
        <v>0</v>
      </c>
      <c r="F1141" s="4">
        <v>1</v>
      </c>
      <c r="G1141" s="4">
        <v>0</v>
      </c>
      <c r="H1141" s="3" t="s">
        <v>5978</v>
      </c>
      <c r="I1141" s="3" t="s">
        <v>5979</v>
      </c>
      <c r="J1141" s="3" t="s">
        <v>5980</v>
      </c>
      <c r="K1141" s="18" t="str">
        <f t="shared" si="34"/>
        <v>Databáze H11</v>
      </c>
      <c r="L1141" s="3" t="s">
        <v>5488</v>
      </c>
      <c r="M1141" s="3" t="s">
        <v>7513</v>
      </c>
      <c r="N1141" s="20" t="s">
        <v>7982</v>
      </c>
      <c r="O1141" s="3" t="s">
        <v>8473</v>
      </c>
      <c r="P1141" s="18" t="str">
        <f t="shared" si="36"/>
        <v>Katalog NK</v>
      </c>
      <c r="Q1141" s="18"/>
      <c r="R1141" s="3"/>
      <c r="S1141" s="3"/>
      <c r="T1141" s="3" t="s">
        <v>1554</v>
      </c>
      <c r="U1141" s="3">
        <v>3</v>
      </c>
      <c r="V1141" s="3" t="s">
        <v>293</v>
      </c>
      <c r="W1141" s="3" t="s">
        <v>8980</v>
      </c>
      <c r="X1141" s="3" t="s">
        <v>1446</v>
      </c>
      <c r="Y1141" s="3" t="s">
        <v>5981</v>
      </c>
      <c r="Z1141" s="3" t="s">
        <v>5982</v>
      </c>
      <c r="AA1141" s="3">
        <v>0</v>
      </c>
      <c r="AB1141" s="3">
        <v>2007</v>
      </c>
    </row>
    <row r="1142" spans="1:28" x14ac:dyDescent="0.25">
      <c r="A1142">
        <v>1058</v>
      </c>
      <c r="B1142" s="3" t="s">
        <v>5484</v>
      </c>
      <c r="C1142" s="3" t="s">
        <v>288</v>
      </c>
      <c r="D1142" s="3" t="s">
        <v>161</v>
      </c>
      <c r="E1142" s="4">
        <v>0</v>
      </c>
      <c r="F1142" s="4">
        <v>1</v>
      </c>
      <c r="G1142" s="4">
        <v>0</v>
      </c>
      <c r="H1142" s="3" t="s">
        <v>5485</v>
      </c>
      <c r="I1142" s="3" t="s">
        <v>5486</v>
      </c>
      <c r="J1142" s="3" t="s">
        <v>5487</v>
      </c>
      <c r="K1142" s="18" t="str">
        <f t="shared" si="34"/>
        <v>Databáze H11</v>
      </c>
      <c r="L1142" s="3" t="s">
        <v>5488</v>
      </c>
      <c r="M1142" s="3" t="s">
        <v>7513</v>
      </c>
      <c r="N1142" s="20" t="s">
        <v>7982</v>
      </c>
      <c r="O1142" s="3" t="s">
        <v>8473</v>
      </c>
      <c r="P1142" s="18" t="str">
        <f t="shared" si="36"/>
        <v>Katalog NK</v>
      </c>
      <c r="Q1142" s="18"/>
      <c r="R1142" s="3"/>
      <c r="S1142" s="3"/>
      <c r="T1142" s="3" t="s">
        <v>381</v>
      </c>
      <c r="U1142" s="3">
        <v>3</v>
      </c>
      <c r="V1142" s="3" t="s">
        <v>293</v>
      </c>
      <c r="W1142" s="3" t="s">
        <v>8980</v>
      </c>
      <c r="X1142" s="3" t="s">
        <v>1446</v>
      </c>
      <c r="Y1142" s="3" t="s">
        <v>1447</v>
      </c>
      <c r="Z1142" s="3" t="s">
        <v>28</v>
      </c>
      <c r="AA1142" s="3">
        <v>0</v>
      </c>
      <c r="AB1142" s="3">
        <v>2007</v>
      </c>
    </row>
    <row r="1143" spans="1:28" x14ac:dyDescent="0.25">
      <c r="A1143">
        <v>35</v>
      </c>
      <c r="B1143" s="3" t="s">
        <v>4242</v>
      </c>
      <c r="C1143" s="3" t="s">
        <v>19</v>
      </c>
      <c r="D1143" s="3" t="s">
        <v>20</v>
      </c>
      <c r="E1143" s="4">
        <v>47.302</v>
      </c>
      <c r="F1143" s="4">
        <v>0.191</v>
      </c>
      <c r="G1143" s="4">
        <v>9.0299999999999994</v>
      </c>
      <c r="H1143" s="3" t="s">
        <v>4243</v>
      </c>
      <c r="I1143" s="3" t="s">
        <v>4244</v>
      </c>
      <c r="J1143" s="3" t="s">
        <v>4245</v>
      </c>
      <c r="K1143" s="18" t="str">
        <f t="shared" si="34"/>
        <v>Databáze H11</v>
      </c>
      <c r="L1143" s="3" t="s">
        <v>4246</v>
      </c>
      <c r="M1143" s="3" t="s">
        <v>7513</v>
      </c>
      <c r="N1143" s="20" t="s">
        <v>7661</v>
      </c>
      <c r="O1143" s="3" t="s">
        <v>8472</v>
      </c>
      <c r="P1143" s="18" t="str">
        <f t="shared" si="36"/>
        <v>Katalog NK</v>
      </c>
      <c r="Q1143" s="18"/>
      <c r="R1143" s="3" t="s">
        <v>8931</v>
      </c>
      <c r="S1143" s="3" t="s">
        <v>9042</v>
      </c>
      <c r="T1143" s="3" t="s">
        <v>89</v>
      </c>
      <c r="U1143" s="3">
        <v>1</v>
      </c>
      <c r="V1143" s="3" t="s">
        <v>26</v>
      </c>
      <c r="W1143" s="3" t="s">
        <v>8980</v>
      </c>
      <c r="X1143" s="3" t="s">
        <v>1183</v>
      </c>
      <c r="Y1143" s="3" t="s">
        <v>1183</v>
      </c>
      <c r="Z1143" s="3" t="s">
        <v>4247</v>
      </c>
      <c r="AA1143" s="3">
        <v>0</v>
      </c>
      <c r="AB1143" s="3">
        <v>2007</v>
      </c>
    </row>
    <row r="1144" spans="1:28" x14ac:dyDescent="0.25">
      <c r="A1144">
        <v>36</v>
      </c>
      <c r="B1144" s="3" t="s">
        <v>5532</v>
      </c>
      <c r="C1144" s="3" t="s">
        <v>19</v>
      </c>
      <c r="D1144" s="3" t="s">
        <v>20</v>
      </c>
      <c r="E1144" s="4">
        <v>47.302</v>
      </c>
      <c r="F1144" s="4">
        <v>9.5000000000000001E-2</v>
      </c>
      <c r="G1144" s="4">
        <v>4.5149999999999997</v>
      </c>
      <c r="H1144" s="3" t="s">
        <v>5533</v>
      </c>
      <c r="I1144" s="3" t="s">
        <v>5534</v>
      </c>
      <c r="J1144" s="3" t="s">
        <v>5535</v>
      </c>
      <c r="K1144" s="18" t="str">
        <f t="shared" si="34"/>
        <v>Databáze H11</v>
      </c>
      <c r="L1144" s="3" t="s">
        <v>5536</v>
      </c>
      <c r="M1144" s="3" t="s">
        <v>7513</v>
      </c>
      <c r="N1144" s="20" t="s">
        <v>7661</v>
      </c>
      <c r="O1144" s="3" t="s">
        <v>8472</v>
      </c>
      <c r="P1144" s="18" t="str">
        <f t="shared" si="36"/>
        <v>Katalog NK</v>
      </c>
      <c r="Q1144" s="18"/>
      <c r="R1144" s="3" t="s">
        <v>8931</v>
      </c>
      <c r="S1144" s="3" t="s">
        <v>9042</v>
      </c>
      <c r="T1144" s="3" t="s">
        <v>89</v>
      </c>
      <c r="U1144" s="3">
        <v>1</v>
      </c>
      <c r="V1144" s="3" t="s">
        <v>26</v>
      </c>
      <c r="W1144" s="3" t="s">
        <v>8980</v>
      </c>
      <c r="X1144" s="3" t="s">
        <v>5168</v>
      </c>
      <c r="Y1144" s="3" t="s">
        <v>5168</v>
      </c>
      <c r="Z1144" s="3" t="s">
        <v>4247</v>
      </c>
      <c r="AA1144" s="3">
        <v>0</v>
      </c>
      <c r="AB1144" s="3">
        <v>2007</v>
      </c>
    </row>
    <row r="1145" spans="1:28" x14ac:dyDescent="0.25">
      <c r="A1145">
        <v>38</v>
      </c>
      <c r="B1145" s="3" t="s">
        <v>4248</v>
      </c>
      <c r="C1145" s="3" t="s">
        <v>19</v>
      </c>
      <c r="D1145" s="3" t="s">
        <v>20</v>
      </c>
      <c r="E1145" s="4">
        <v>47.302</v>
      </c>
      <c r="F1145" s="4">
        <v>0.155</v>
      </c>
      <c r="G1145" s="4">
        <v>7.31</v>
      </c>
      <c r="H1145" s="3" t="s">
        <v>4249</v>
      </c>
      <c r="I1145" s="3" t="s">
        <v>4250</v>
      </c>
      <c r="J1145" s="3" t="s">
        <v>4251</v>
      </c>
      <c r="K1145" s="18" t="str">
        <f t="shared" si="34"/>
        <v>Databáze H11</v>
      </c>
      <c r="L1145" s="3" t="s">
        <v>4246</v>
      </c>
      <c r="M1145" s="3" t="s">
        <v>7513</v>
      </c>
      <c r="N1145" s="20" t="s">
        <v>7661</v>
      </c>
      <c r="O1145" s="3" t="s">
        <v>8472</v>
      </c>
      <c r="P1145" s="18" t="str">
        <f t="shared" si="36"/>
        <v>Katalog NK</v>
      </c>
      <c r="Q1145" s="18"/>
      <c r="R1145" s="3" t="s">
        <v>8931</v>
      </c>
      <c r="S1145" s="3" t="s">
        <v>9042</v>
      </c>
      <c r="T1145" s="3" t="s">
        <v>89</v>
      </c>
      <c r="U1145" s="3">
        <v>1</v>
      </c>
      <c r="V1145" s="3" t="s">
        <v>26</v>
      </c>
      <c r="W1145" s="3" t="s">
        <v>8980</v>
      </c>
      <c r="X1145" s="3" t="s">
        <v>159</v>
      </c>
      <c r="Y1145" s="3" t="s">
        <v>159</v>
      </c>
      <c r="Z1145" s="3" t="s">
        <v>4247</v>
      </c>
      <c r="AA1145" s="3">
        <v>0</v>
      </c>
      <c r="AB1145" s="3">
        <v>2007</v>
      </c>
    </row>
    <row r="1146" spans="1:28" x14ac:dyDescent="0.25">
      <c r="A1146">
        <v>43</v>
      </c>
      <c r="B1146" s="3" t="s">
        <v>4325</v>
      </c>
      <c r="C1146" s="3" t="s">
        <v>19</v>
      </c>
      <c r="D1146" s="3" t="s">
        <v>20</v>
      </c>
      <c r="E1146" s="4">
        <v>47.302</v>
      </c>
      <c r="F1146" s="4">
        <v>0.159</v>
      </c>
      <c r="G1146" s="4">
        <v>7.5250000000000004</v>
      </c>
      <c r="H1146" s="3" t="s">
        <v>4326</v>
      </c>
      <c r="I1146" s="3" t="s">
        <v>4327</v>
      </c>
      <c r="J1146" s="3" t="s">
        <v>4328</v>
      </c>
      <c r="K1146" s="18" t="str">
        <f t="shared" si="34"/>
        <v>Databáze H11</v>
      </c>
      <c r="L1146" s="3" t="s">
        <v>4246</v>
      </c>
      <c r="M1146" s="3" t="s">
        <v>7513</v>
      </c>
      <c r="N1146" s="20" t="s">
        <v>7661</v>
      </c>
      <c r="O1146" s="3" t="s">
        <v>8472</v>
      </c>
      <c r="P1146" s="18" t="str">
        <f t="shared" si="36"/>
        <v>Katalog NK</v>
      </c>
      <c r="Q1146" s="18"/>
      <c r="R1146" s="3" t="s">
        <v>8931</v>
      </c>
      <c r="S1146" s="3" t="s">
        <v>9042</v>
      </c>
      <c r="T1146" s="3" t="s">
        <v>89</v>
      </c>
      <c r="U1146" s="3">
        <v>1</v>
      </c>
      <c r="V1146" s="3" t="s">
        <v>26</v>
      </c>
      <c r="W1146" s="3" t="s">
        <v>8980</v>
      </c>
      <c r="X1146" s="3" t="s">
        <v>425</v>
      </c>
      <c r="Y1146" s="3" t="s">
        <v>425</v>
      </c>
      <c r="Z1146" s="3" t="s">
        <v>4247</v>
      </c>
      <c r="AA1146" s="3">
        <v>0</v>
      </c>
      <c r="AB1146" s="3">
        <v>2007</v>
      </c>
    </row>
    <row r="1147" spans="1:28" x14ac:dyDescent="0.25">
      <c r="A1147">
        <v>44</v>
      </c>
      <c r="B1147" s="3" t="s">
        <v>2468</v>
      </c>
      <c r="C1147" s="3" t="s">
        <v>19</v>
      </c>
      <c r="D1147" s="3" t="s">
        <v>20</v>
      </c>
      <c r="E1147" s="4">
        <v>47.302</v>
      </c>
      <c r="F1147" s="4">
        <v>2.3E-2</v>
      </c>
      <c r="G1147" s="4">
        <v>1.085</v>
      </c>
      <c r="H1147" s="3" t="s">
        <v>5918</v>
      </c>
      <c r="I1147" s="3" t="s">
        <v>5919</v>
      </c>
      <c r="J1147" s="3" t="s">
        <v>5920</v>
      </c>
      <c r="K1147" s="18" t="str">
        <f t="shared" si="34"/>
        <v>Databáze H11</v>
      </c>
      <c r="L1147" s="3" t="s">
        <v>4246</v>
      </c>
      <c r="M1147" s="3" t="s">
        <v>7513</v>
      </c>
      <c r="N1147" s="20" t="s">
        <v>7661</v>
      </c>
      <c r="O1147" s="3" t="s">
        <v>8472</v>
      </c>
      <c r="P1147" s="18" t="str">
        <f t="shared" si="36"/>
        <v>Katalog NK</v>
      </c>
      <c r="Q1147" s="18"/>
      <c r="R1147" s="3" t="s">
        <v>8931</v>
      </c>
      <c r="S1147" s="3" t="s">
        <v>9042</v>
      </c>
      <c r="T1147" s="3" t="s">
        <v>89</v>
      </c>
      <c r="U1147" s="3">
        <v>1</v>
      </c>
      <c r="V1147" s="3" t="s">
        <v>26</v>
      </c>
      <c r="W1147" s="3" t="s">
        <v>8980</v>
      </c>
      <c r="X1147" s="3" t="s">
        <v>425</v>
      </c>
      <c r="Y1147" s="3" t="s">
        <v>5921</v>
      </c>
      <c r="Z1147" s="3" t="s">
        <v>4247</v>
      </c>
      <c r="AA1147" s="3">
        <v>0</v>
      </c>
      <c r="AB1147" s="3">
        <v>2007</v>
      </c>
    </row>
    <row r="1148" spans="1:28" x14ac:dyDescent="0.25">
      <c r="A1148">
        <v>852</v>
      </c>
      <c r="B1148" s="3" t="s">
        <v>5228</v>
      </c>
      <c r="C1148" s="3" t="s">
        <v>288</v>
      </c>
      <c r="D1148" s="3" t="s">
        <v>161</v>
      </c>
      <c r="E1148" s="4">
        <v>0</v>
      </c>
      <c r="F1148" s="4">
        <v>1</v>
      </c>
      <c r="G1148" s="4">
        <v>0</v>
      </c>
      <c r="H1148" s="3" t="s">
        <v>5232</v>
      </c>
      <c r="I1148" s="3" t="s">
        <v>5233</v>
      </c>
      <c r="J1148" s="3" t="s">
        <v>5234</v>
      </c>
      <c r="K1148" s="18" t="str">
        <f t="shared" si="34"/>
        <v>Databáze H11</v>
      </c>
      <c r="L1148" s="3" t="s">
        <v>5235</v>
      </c>
      <c r="M1148" s="3" t="s">
        <v>7513</v>
      </c>
      <c r="N1148" s="20" t="s">
        <v>7917</v>
      </c>
      <c r="O1148" s="3" t="s">
        <v>8471</v>
      </c>
      <c r="P1148" s="18" t="str">
        <f t="shared" si="36"/>
        <v>Katalog NK</v>
      </c>
      <c r="Q1148" s="18"/>
      <c r="R1148" s="3" t="s">
        <v>8920</v>
      </c>
      <c r="S1148" s="3"/>
      <c r="T1148" s="3" t="s">
        <v>89</v>
      </c>
      <c r="U1148" s="3">
        <v>1</v>
      </c>
      <c r="V1148" s="3" t="s">
        <v>293</v>
      </c>
      <c r="W1148" s="3" t="s">
        <v>8980</v>
      </c>
      <c r="X1148" s="3" t="s">
        <v>131</v>
      </c>
      <c r="Y1148" s="3" t="s">
        <v>131</v>
      </c>
      <c r="Z1148" s="3" t="s">
        <v>133</v>
      </c>
      <c r="AA1148" s="3">
        <v>0</v>
      </c>
      <c r="AB1148" s="3">
        <v>2007</v>
      </c>
    </row>
    <row r="1149" spans="1:28" x14ac:dyDescent="0.25">
      <c r="A1149">
        <v>853</v>
      </c>
      <c r="B1149" s="3" t="s">
        <v>6002</v>
      </c>
      <c r="C1149" s="3" t="s">
        <v>288</v>
      </c>
      <c r="D1149" s="3" t="s">
        <v>161</v>
      </c>
      <c r="E1149" s="4">
        <v>0</v>
      </c>
      <c r="F1149" s="4">
        <v>1</v>
      </c>
      <c r="G1149" s="4">
        <v>0</v>
      </c>
      <c r="H1149" s="3" t="s">
        <v>6003</v>
      </c>
      <c r="I1149" s="3" t="s">
        <v>6004</v>
      </c>
      <c r="J1149" s="3" t="s">
        <v>6005</v>
      </c>
      <c r="K1149" s="18" t="str">
        <f t="shared" si="34"/>
        <v>Databáze H11</v>
      </c>
      <c r="L1149" s="3" t="s">
        <v>5235</v>
      </c>
      <c r="M1149" s="3" t="s">
        <v>7513</v>
      </c>
      <c r="N1149" s="20" t="s">
        <v>7917</v>
      </c>
      <c r="O1149" s="3" t="s">
        <v>8471</v>
      </c>
      <c r="P1149" s="18" t="str">
        <f t="shared" si="36"/>
        <v>Katalog NK</v>
      </c>
      <c r="Q1149" s="18"/>
      <c r="R1149" s="3" t="s">
        <v>8920</v>
      </c>
      <c r="S1149" s="3"/>
      <c r="T1149" s="3" t="s">
        <v>89</v>
      </c>
      <c r="U1149" s="3">
        <v>1</v>
      </c>
      <c r="V1149" s="3" t="s">
        <v>293</v>
      </c>
      <c r="W1149" s="3" t="s">
        <v>8980</v>
      </c>
      <c r="X1149" s="3" t="s">
        <v>1747</v>
      </c>
      <c r="Y1149" s="3" t="s">
        <v>1747</v>
      </c>
      <c r="Z1149" s="3" t="s">
        <v>133</v>
      </c>
      <c r="AA1149" s="3">
        <v>0</v>
      </c>
      <c r="AB1149" s="3">
        <v>2007</v>
      </c>
    </row>
    <row r="1150" spans="1:28" x14ac:dyDescent="0.25">
      <c r="A1150">
        <v>882</v>
      </c>
      <c r="B1150" s="3" t="s">
        <v>4207</v>
      </c>
      <c r="C1150" s="3" t="s">
        <v>288</v>
      </c>
      <c r="D1150" s="3" t="s">
        <v>161</v>
      </c>
      <c r="E1150" s="4">
        <v>0</v>
      </c>
      <c r="F1150" s="4">
        <v>1</v>
      </c>
      <c r="G1150" s="4">
        <v>0</v>
      </c>
      <c r="H1150" s="3" t="s">
        <v>4212</v>
      </c>
      <c r="I1150" s="3" t="s">
        <v>4213</v>
      </c>
      <c r="J1150" s="3" t="s">
        <v>4214</v>
      </c>
      <c r="K1150" s="18" t="str">
        <f t="shared" si="34"/>
        <v>Databáze H11</v>
      </c>
      <c r="L1150" s="3" t="s">
        <v>4215</v>
      </c>
      <c r="M1150" s="3" t="s">
        <v>7513</v>
      </c>
      <c r="N1150" s="20" t="s">
        <v>7917</v>
      </c>
      <c r="O1150" s="3" t="s">
        <v>8471</v>
      </c>
      <c r="P1150" s="18" t="str">
        <f t="shared" si="36"/>
        <v>Katalog NK</v>
      </c>
      <c r="Q1150" s="18"/>
      <c r="R1150" s="3" t="s">
        <v>8920</v>
      </c>
      <c r="S1150" s="3"/>
      <c r="T1150" s="3" t="s">
        <v>89</v>
      </c>
      <c r="U1150" s="3">
        <v>1</v>
      </c>
      <c r="V1150" s="3" t="s">
        <v>293</v>
      </c>
      <c r="W1150" s="3" t="s">
        <v>8980</v>
      </c>
      <c r="X1150" s="3" t="s">
        <v>2115</v>
      </c>
      <c r="Y1150" s="3" t="s">
        <v>2115</v>
      </c>
      <c r="Z1150" s="3" t="s">
        <v>133</v>
      </c>
      <c r="AA1150" s="3">
        <v>0</v>
      </c>
      <c r="AB1150" s="3">
        <v>2007</v>
      </c>
    </row>
    <row r="1151" spans="1:28" x14ac:dyDescent="0.25">
      <c r="A1151">
        <v>87</v>
      </c>
      <c r="B1151" s="3" t="s">
        <v>3978</v>
      </c>
      <c r="C1151" s="3" t="s">
        <v>19</v>
      </c>
      <c r="D1151" s="3" t="s">
        <v>20</v>
      </c>
      <c r="E1151" s="4">
        <v>47.302</v>
      </c>
      <c r="F1151" s="4">
        <v>4.3999999999999997E-2</v>
      </c>
      <c r="G1151" s="4">
        <v>2.081</v>
      </c>
      <c r="H1151" s="3" t="s">
        <v>3979</v>
      </c>
      <c r="I1151" s="3" t="s">
        <v>3980</v>
      </c>
      <c r="J1151" s="3" t="s">
        <v>3981</v>
      </c>
      <c r="K1151" s="18" t="str">
        <f t="shared" si="34"/>
        <v>Databáze H11</v>
      </c>
      <c r="L1151" s="3" t="s">
        <v>3982</v>
      </c>
      <c r="M1151" s="3" t="s">
        <v>7513</v>
      </c>
      <c r="N1151" s="20" t="s">
        <v>7683</v>
      </c>
      <c r="O1151" s="3" t="s">
        <v>8470</v>
      </c>
      <c r="P1151" s="18" t="str">
        <f t="shared" si="36"/>
        <v>Katalog NK</v>
      </c>
      <c r="Q1151" s="3" t="s">
        <v>9167</v>
      </c>
      <c r="R1151" s="49" t="s">
        <v>8930</v>
      </c>
      <c r="S1151" s="3" t="s">
        <v>9042</v>
      </c>
      <c r="T1151" s="3" t="s">
        <v>89</v>
      </c>
      <c r="U1151" s="3">
        <v>1</v>
      </c>
      <c r="V1151" s="3" t="s">
        <v>26</v>
      </c>
      <c r="W1151" s="3" t="s">
        <v>8980</v>
      </c>
      <c r="X1151" s="3" t="s">
        <v>3983</v>
      </c>
      <c r="Y1151" s="3" t="s">
        <v>3983</v>
      </c>
      <c r="Z1151" s="3" t="s">
        <v>958</v>
      </c>
      <c r="AA1151" s="3">
        <v>0</v>
      </c>
      <c r="AB1151" s="3">
        <v>2008</v>
      </c>
    </row>
    <row r="1152" spans="1:28" x14ac:dyDescent="0.25">
      <c r="A1152">
        <v>1137</v>
      </c>
      <c r="B1152" s="3" t="s">
        <v>3051</v>
      </c>
      <c r="C1152" s="3" t="s">
        <v>288</v>
      </c>
      <c r="D1152" s="3" t="s">
        <v>161</v>
      </c>
      <c r="E1152" s="4">
        <v>0</v>
      </c>
      <c r="F1152" s="4">
        <v>1</v>
      </c>
      <c r="G1152" s="4">
        <v>0</v>
      </c>
      <c r="H1152" s="3" t="s">
        <v>3052</v>
      </c>
      <c r="I1152" s="3" t="s">
        <v>3053</v>
      </c>
      <c r="J1152" s="3" t="s">
        <v>3054</v>
      </c>
      <c r="K1152" s="18" t="str">
        <f t="shared" si="34"/>
        <v>Databáze H11</v>
      </c>
      <c r="L1152" s="3" t="s">
        <v>3055</v>
      </c>
      <c r="M1152" s="3" t="s">
        <v>7513</v>
      </c>
      <c r="N1152" s="20" t="s">
        <v>8016</v>
      </c>
      <c r="O1152" s="3" t="s">
        <v>8469</v>
      </c>
      <c r="P1152" s="18" t="str">
        <f t="shared" si="36"/>
        <v>Katalog NK</v>
      </c>
      <c r="Q1152" s="18"/>
      <c r="R1152" s="3" t="s">
        <v>8920</v>
      </c>
      <c r="S1152" s="3"/>
      <c r="T1152" s="3" t="s">
        <v>89</v>
      </c>
      <c r="U1152" s="3">
        <v>1</v>
      </c>
      <c r="V1152" s="3" t="s">
        <v>293</v>
      </c>
      <c r="W1152" s="3" t="s">
        <v>8980</v>
      </c>
      <c r="X1152" s="3" t="s">
        <v>153</v>
      </c>
      <c r="Y1152" s="3" t="s">
        <v>153</v>
      </c>
      <c r="Z1152" s="3" t="s">
        <v>154</v>
      </c>
      <c r="AA1152" s="3">
        <v>0</v>
      </c>
      <c r="AB1152" s="3">
        <v>2008</v>
      </c>
    </row>
    <row r="1153" spans="1:28" x14ac:dyDescent="0.25">
      <c r="A1153">
        <v>1276</v>
      </c>
      <c r="B1153" s="3" t="s">
        <v>4023</v>
      </c>
      <c r="C1153" s="3" t="s">
        <v>288</v>
      </c>
      <c r="D1153" s="3" t="s">
        <v>161</v>
      </c>
      <c r="E1153" s="4">
        <v>0</v>
      </c>
      <c r="F1153" s="4">
        <v>1</v>
      </c>
      <c r="G1153" s="4">
        <v>0</v>
      </c>
      <c r="H1153" s="3" t="s">
        <v>4024</v>
      </c>
      <c r="I1153" s="3" t="s">
        <v>4025</v>
      </c>
      <c r="J1153" s="3" t="s">
        <v>4026</v>
      </c>
      <c r="K1153" s="18" t="str">
        <f t="shared" si="34"/>
        <v>Databáze H11</v>
      </c>
      <c r="L1153" s="3" t="s">
        <v>3055</v>
      </c>
      <c r="M1153" s="3" t="s">
        <v>7513</v>
      </c>
      <c r="N1153" s="20" t="s">
        <v>8016</v>
      </c>
      <c r="O1153" s="3" t="s">
        <v>8469</v>
      </c>
      <c r="P1153" s="18" t="str">
        <f t="shared" si="36"/>
        <v>Katalog NK</v>
      </c>
      <c r="Q1153" s="18"/>
      <c r="R1153" s="3" t="s">
        <v>8920</v>
      </c>
      <c r="S1153" s="3"/>
      <c r="T1153" s="3" t="s">
        <v>89</v>
      </c>
      <c r="U1153" s="3">
        <v>1</v>
      </c>
      <c r="V1153" s="3" t="s">
        <v>293</v>
      </c>
      <c r="W1153" s="3" t="s">
        <v>8980</v>
      </c>
      <c r="X1153" s="3" t="s">
        <v>179</v>
      </c>
      <c r="Y1153" s="3" t="s">
        <v>179</v>
      </c>
      <c r="Z1153" s="3" t="s">
        <v>40</v>
      </c>
      <c r="AA1153" s="3">
        <v>0</v>
      </c>
      <c r="AB1153" s="3">
        <v>2008</v>
      </c>
    </row>
    <row r="1154" spans="1:28" x14ac:dyDescent="0.25">
      <c r="A1154">
        <v>145</v>
      </c>
      <c r="B1154" s="3" t="s">
        <v>2386</v>
      </c>
      <c r="C1154" s="3" t="s">
        <v>19</v>
      </c>
      <c r="D1154" s="3" t="s">
        <v>20</v>
      </c>
      <c r="E1154" s="4">
        <v>47.302</v>
      </c>
      <c r="F1154" s="4">
        <v>1.2E-2</v>
      </c>
      <c r="G1154" s="4">
        <v>0.56299999999999994</v>
      </c>
      <c r="H1154" s="3" t="s">
        <v>2387</v>
      </c>
      <c r="I1154" s="3" t="s">
        <v>2388</v>
      </c>
      <c r="J1154" s="3" t="s">
        <v>2389</v>
      </c>
      <c r="K1154" s="18" t="str">
        <f t="shared" si="34"/>
        <v>Databáze H11</v>
      </c>
      <c r="L1154" s="3" t="s">
        <v>2390</v>
      </c>
      <c r="M1154" s="3" t="s">
        <v>7512</v>
      </c>
      <c r="N1154" s="20" t="s">
        <v>7713</v>
      </c>
      <c r="O1154" s="3" t="s">
        <v>8468</v>
      </c>
      <c r="P1154" s="18" t="str">
        <f t="shared" si="36"/>
        <v>Katalog NK</v>
      </c>
      <c r="Q1154" s="3" t="s">
        <v>9167</v>
      </c>
      <c r="R1154" s="49" t="s">
        <v>8920</v>
      </c>
      <c r="S1154" s="3" t="s">
        <v>9042</v>
      </c>
      <c r="T1154" s="3" t="s">
        <v>89</v>
      </c>
      <c r="U1154" s="3">
        <v>1</v>
      </c>
      <c r="V1154" s="3" t="s">
        <v>26</v>
      </c>
      <c r="W1154" s="3" t="s">
        <v>8980</v>
      </c>
      <c r="X1154" s="3" t="s">
        <v>695</v>
      </c>
      <c r="Y1154" s="3" t="s">
        <v>695</v>
      </c>
      <c r="Z1154" s="3" t="s">
        <v>40</v>
      </c>
      <c r="AA1154" s="3">
        <v>0</v>
      </c>
      <c r="AB1154" s="3">
        <v>2009</v>
      </c>
    </row>
    <row r="1155" spans="1:28" x14ac:dyDescent="0.25">
      <c r="A1155">
        <v>1321</v>
      </c>
      <c r="B1155" s="3" t="s">
        <v>1601</v>
      </c>
      <c r="C1155" s="3" t="s">
        <v>288</v>
      </c>
      <c r="D1155" s="3" t="s">
        <v>161</v>
      </c>
      <c r="E1155" s="4">
        <v>0</v>
      </c>
      <c r="F1155" s="4">
        <v>1</v>
      </c>
      <c r="G1155" s="4">
        <v>0</v>
      </c>
      <c r="H1155" s="3" t="s">
        <v>1602</v>
      </c>
      <c r="I1155" s="3" t="s">
        <v>1603</v>
      </c>
      <c r="J1155" s="3" t="s">
        <v>1604</v>
      </c>
      <c r="K1155" s="18" t="str">
        <f t="shared" ref="K1155:K1218" si="37">HYPERLINK(J1155,"Databáze H11")</f>
        <v>Databáze H11</v>
      </c>
      <c r="L1155" s="3" t="s">
        <v>1605</v>
      </c>
      <c r="M1155" s="3" t="s">
        <v>7513</v>
      </c>
      <c r="N1155" s="20" t="s">
        <v>8107</v>
      </c>
      <c r="O1155" s="3" t="s">
        <v>8467</v>
      </c>
      <c r="P1155" s="18" t="str">
        <f t="shared" si="36"/>
        <v>Katalog NK</v>
      </c>
      <c r="Q1155" s="18"/>
      <c r="R1155" s="3"/>
      <c r="S1155" s="3"/>
      <c r="T1155" s="3" t="s">
        <v>89</v>
      </c>
      <c r="U1155" s="3">
        <v>1</v>
      </c>
      <c r="V1155" s="3" t="s">
        <v>293</v>
      </c>
      <c r="W1155" s="3" t="s">
        <v>8980</v>
      </c>
      <c r="X1155" s="3" t="s">
        <v>425</v>
      </c>
      <c r="Y1155" s="3" t="s">
        <v>1606</v>
      </c>
      <c r="Z1155" s="3" t="s">
        <v>40</v>
      </c>
      <c r="AA1155" s="3">
        <v>0</v>
      </c>
      <c r="AB1155" s="3">
        <v>2009</v>
      </c>
    </row>
    <row r="1156" spans="1:28" x14ac:dyDescent="0.25">
      <c r="A1156">
        <v>1335</v>
      </c>
      <c r="B1156" s="3" t="s">
        <v>2616</v>
      </c>
      <c r="C1156" s="3" t="s">
        <v>288</v>
      </c>
      <c r="D1156" s="3" t="s">
        <v>161</v>
      </c>
      <c r="E1156" s="4">
        <v>0</v>
      </c>
      <c r="F1156" s="4">
        <v>1</v>
      </c>
      <c r="G1156" s="4">
        <v>0</v>
      </c>
      <c r="H1156" s="3" t="s">
        <v>2617</v>
      </c>
      <c r="I1156" s="3" t="s">
        <v>2618</v>
      </c>
      <c r="J1156" s="3" t="s">
        <v>2619</v>
      </c>
      <c r="K1156" s="18" t="str">
        <f t="shared" si="37"/>
        <v>Databáze H11</v>
      </c>
      <c r="L1156" s="3" t="s">
        <v>2620</v>
      </c>
      <c r="M1156" s="3" t="s">
        <v>7513</v>
      </c>
      <c r="N1156" s="20" t="s">
        <v>8107</v>
      </c>
      <c r="O1156" s="3" t="s">
        <v>8467</v>
      </c>
      <c r="P1156" s="18" t="str">
        <f t="shared" si="36"/>
        <v>Katalog NK</v>
      </c>
      <c r="Q1156" s="18"/>
      <c r="R1156" s="3"/>
      <c r="S1156" s="3"/>
      <c r="T1156" s="3" t="s">
        <v>89</v>
      </c>
      <c r="U1156" s="3">
        <v>1</v>
      </c>
      <c r="V1156" s="3" t="s">
        <v>293</v>
      </c>
      <c r="W1156" s="3" t="s">
        <v>8980</v>
      </c>
      <c r="X1156" s="3" t="s">
        <v>1446</v>
      </c>
      <c r="Y1156" s="3" t="s">
        <v>1446</v>
      </c>
      <c r="Z1156" s="3" t="s">
        <v>40</v>
      </c>
      <c r="AA1156" s="3">
        <v>0</v>
      </c>
      <c r="AB1156" s="3">
        <v>2009</v>
      </c>
    </row>
    <row r="1157" spans="1:28" x14ac:dyDescent="0.25">
      <c r="A1157">
        <v>858</v>
      </c>
      <c r="B1157" s="3" t="s">
        <v>4334</v>
      </c>
      <c r="C1157" s="3" t="s">
        <v>288</v>
      </c>
      <c r="D1157" s="3" t="s">
        <v>161</v>
      </c>
      <c r="E1157" s="4">
        <v>0</v>
      </c>
      <c r="F1157" s="4">
        <v>1</v>
      </c>
      <c r="G1157" s="4">
        <v>0</v>
      </c>
      <c r="H1157" s="3" t="s">
        <v>4335</v>
      </c>
      <c r="I1157" s="3" t="s">
        <v>4336</v>
      </c>
      <c r="J1157" s="3" t="s">
        <v>4337</v>
      </c>
      <c r="K1157" s="18" t="str">
        <f t="shared" si="37"/>
        <v>Databáze H11</v>
      </c>
      <c r="L1157" s="3" t="s">
        <v>4338</v>
      </c>
      <c r="M1157" s="3" t="s">
        <v>7512</v>
      </c>
      <c r="N1157" s="20" t="s">
        <v>7919</v>
      </c>
      <c r="O1157" s="3" t="s">
        <v>8466</v>
      </c>
      <c r="P1157" s="18" t="str">
        <f t="shared" si="36"/>
        <v>Katalog NK</v>
      </c>
      <c r="Q1157" s="18"/>
      <c r="R1157" s="3"/>
      <c r="S1157" s="3"/>
      <c r="T1157" s="3" t="s">
        <v>841</v>
      </c>
      <c r="U1157" s="3">
        <v>1</v>
      </c>
      <c r="V1157" s="3" t="s">
        <v>293</v>
      </c>
      <c r="W1157" s="3" t="s">
        <v>8980</v>
      </c>
      <c r="X1157" s="3" t="s">
        <v>107</v>
      </c>
      <c r="Y1157" s="3" t="s">
        <v>107</v>
      </c>
      <c r="Z1157" s="3" t="s">
        <v>40</v>
      </c>
      <c r="AA1157" s="3">
        <v>0</v>
      </c>
      <c r="AB1157" s="3">
        <v>2007</v>
      </c>
    </row>
    <row r="1158" spans="1:28" hidden="1" x14ac:dyDescent="0.25">
      <c r="A1158">
        <v>662</v>
      </c>
      <c r="B1158" s="3" t="s">
        <v>7075</v>
      </c>
      <c r="C1158" s="3" t="s">
        <v>30</v>
      </c>
      <c r="D1158" s="3" t="s">
        <v>77</v>
      </c>
      <c r="E1158" s="4">
        <v>4.7300000000000004</v>
      </c>
      <c r="F1158" s="4">
        <v>1</v>
      </c>
      <c r="G1158" s="4">
        <v>4.7300000000000004</v>
      </c>
      <c r="H1158" s="3" t="s">
        <v>7076</v>
      </c>
      <c r="I1158" s="3" t="s">
        <v>7077</v>
      </c>
      <c r="J1158" s="3" t="s">
        <v>7078</v>
      </c>
      <c r="K1158" s="18" t="str">
        <f t="shared" si="37"/>
        <v>Databáze H11</v>
      </c>
      <c r="L1158" s="3" t="s">
        <v>846</v>
      </c>
      <c r="M1158" s="3" t="s">
        <v>7513</v>
      </c>
      <c r="N1158" s="20" t="s">
        <v>8205</v>
      </c>
      <c r="O1158" s="3"/>
      <c r="P1158" s="3"/>
      <c r="Q1158" s="3"/>
      <c r="R1158" s="3"/>
      <c r="S1158" s="3"/>
      <c r="T1158" s="3" t="s">
        <v>56</v>
      </c>
      <c r="U1158" s="3">
        <v>1</v>
      </c>
      <c r="V1158" s="3" t="s">
        <v>411</v>
      </c>
      <c r="W1158" s="3" t="s">
        <v>8980</v>
      </c>
      <c r="X1158" s="3" t="s">
        <v>5926</v>
      </c>
      <c r="Y1158" s="3" t="s">
        <v>5926</v>
      </c>
      <c r="Z1158" s="3" t="s">
        <v>28</v>
      </c>
      <c r="AA1158" s="3">
        <v>0</v>
      </c>
      <c r="AB1158" s="3">
        <v>2006</v>
      </c>
    </row>
    <row r="1159" spans="1:28" hidden="1" x14ac:dyDescent="0.25">
      <c r="A1159">
        <v>663</v>
      </c>
      <c r="B1159" s="3" t="s">
        <v>7079</v>
      </c>
      <c r="C1159" s="3" t="s">
        <v>30</v>
      </c>
      <c r="D1159" s="3" t="s">
        <v>77</v>
      </c>
      <c r="E1159" s="4">
        <v>4.7300000000000004</v>
      </c>
      <c r="F1159" s="4">
        <v>1</v>
      </c>
      <c r="G1159" s="4">
        <v>4.7300000000000004</v>
      </c>
      <c r="H1159" s="3" t="s">
        <v>7080</v>
      </c>
      <c r="I1159" s="3" t="s">
        <v>7081</v>
      </c>
      <c r="J1159" s="3" t="s">
        <v>7082</v>
      </c>
      <c r="K1159" s="18" t="str">
        <f t="shared" si="37"/>
        <v>Databáze H11</v>
      </c>
      <c r="L1159" s="3" t="s">
        <v>846</v>
      </c>
      <c r="M1159" s="3" t="s">
        <v>7513</v>
      </c>
      <c r="N1159" s="20" t="s">
        <v>8205</v>
      </c>
      <c r="O1159" s="3"/>
      <c r="P1159" s="3"/>
      <c r="Q1159" s="3"/>
      <c r="R1159" s="3"/>
      <c r="S1159" s="3"/>
      <c r="T1159" s="3" t="s">
        <v>56</v>
      </c>
      <c r="U1159" s="3">
        <v>1</v>
      </c>
      <c r="V1159" s="3" t="s">
        <v>411</v>
      </c>
      <c r="W1159" s="3" t="s">
        <v>8980</v>
      </c>
      <c r="X1159" s="3" t="s">
        <v>5926</v>
      </c>
      <c r="Y1159" s="3" t="s">
        <v>5926</v>
      </c>
      <c r="Z1159" s="3" t="s">
        <v>398</v>
      </c>
      <c r="AA1159" s="3">
        <v>0</v>
      </c>
      <c r="AB1159" s="3">
        <v>2006</v>
      </c>
    </row>
    <row r="1160" spans="1:28" x14ac:dyDescent="0.25">
      <c r="A1160">
        <v>864</v>
      </c>
      <c r="B1160" s="3" t="s">
        <v>6063</v>
      </c>
      <c r="C1160" s="3" t="s">
        <v>288</v>
      </c>
      <c r="D1160" s="3" t="s">
        <v>161</v>
      </c>
      <c r="E1160" s="4">
        <v>0</v>
      </c>
      <c r="F1160" s="4">
        <v>1</v>
      </c>
      <c r="G1160" s="4">
        <v>0</v>
      </c>
      <c r="H1160" s="3" t="s">
        <v>6064</v>
      </c>
      <c r="I1160" s="3" t="s">
        <v>6065</v>
      </c>
      <c r="J1160" s="3" t="s">
        <v>6066</v>
      </c>
      <c r="K1160" s="18" t="str">
        <f t="shared" si="37"/>
        <v>Databáze H11</v>
      </c>
      <c r="L1160" s="3" t="s">
        <v>5095</v>
      </c>
      <c r="M1160" s="3" t="s">
        <v>7513</v>
      </c>
      <c r="N1160" s="20" t="s">
        <v>7922</v>
      </c>
      <c r="O1160" s="3" t="s">
        <v>8465</v>
      </c>
      <c r="P1160" s="18" t="str">
        <f t="shared" ref="P1160:P1170" si="38">HYPERLINK(O1160,"Katalog NK")</f>
        <v>Katalog NK</v>
      </c>
      <c r="Q1160" s="18"/>
      <c r="R1160" s="3" t="s">
        <v>8920</v>
      </c>
      <c r="S1160" s="3"/>
      <c r="T1160" s="3" t="s">
        <v>89</v>
      </c>
      <c r="U1160" s="3">
        <v>1</v>
      </c>
      <c r="V1160" s="3" t="s">
        <v>293</v>
      </c>
      <c r="W1160" s="3" t="s">
        <v>8980</v>
      </c>
      <c r="X1160" s="3" t="s">
        <v>286</v>
      </c>
      <c r="Y1160" s="3" t="s">
        <v>286</v>
      </c>
      <c r="Z1160" s="3" t="s">
        <v>60</v>
      </c>
      <c r="AA1160" s="3">
        <v>0</v>
      </c>
      <c r="AB1160" s="3">
        <v>2007</v>
      </c>
    </row>
    <row r="1161" spans="1:28" x14ac:dyDescent="0.25">
      <c r="A1161">
        <v>904</v>
      </c>
      <c r="B1161" s="3" t="s">
        <v>5398</v>
      </c>
      <c r="C1161" s="3" t="s">
        <v>288</v>
      </c>
      <c r="D1161" s="3" t="s">
        <v>161</v>
      </c>
      <c r="E1161" s="4">
        <v>0</v>
      </c>
      <c r="F1161" s="4">
        <v>1</v>
      </c>
      <c r="G1161" s="4">
        <v>0</v>
      </c>
      <c r="H1161" s="3" t="s">
        <v>5399</v>
      </c>
      <c r="I1161" s="3" t="s">
        <v>5400</v>
      </c>
      <c r="J1161" s="3" t="s">
        <v>5401</v>
      </c>
      <c r="K1161" s="18" t="str">
        <f t="shared" si="37"/>
        <v>Databáze H11</v>
      </c>
      <c r="L1161" s="3" t="s">
        <v>5095</v>
      </c>
      <c r="M1161" s="3" t="s">
        <v>7513</v>
      </c>
      <c r="N1161" s="20" t="s">
        <v>7922</v>
      </c>
      <c r="O1161" s="3" t="s">
        <v>8465</v>
      </c>
      <c r="P1161" s="18" t="str">
        <f t="shared" si="38"/>
        <v>Katalog NK</v>
      </c>
      <c r="Q1161" s="18"/>
      <c r="R1161" s="3" t="s">
        <v>8920</v>
      </c>
      <c r="S1161" s="3"/>
      <c r="T1161" s="3" t="s">
        <v>89</v>
      </c>
      <c r="U1161" s="3">
        <v>1</v>
      </c>
      <c r="V1161" s="3" t="s">
        <v>293</v>
      </c>
      <c r="W1161" s="3" t="s">
        <v>8980</v>
      </c>
      <c r="X1161" s="3" t="s">
        <v>5402</v>
      </c>
      <c r="Y1161" s="3" t="s">
        <v>5402</v>
      </c>
      <c r="Z1161" s="3" t="s">
        <v>716</v>
      </c>
      <c r="AA1161" s="3">
        <v>0</v>
      </c>
      <c r="AB1161" s="3">
        <v>2007</v>
      </c>
    </row>
    <row r="1162" spans="1:28" x14ac:dyDescent="0.25">
      <c r="A1162">
        <v>914</v>
      </c>
      <c r="B1162" s="3" t="s">
        <v>5091</v>
      </c>
      <c r="C1162" s="3" t="s">
        <v>288</v>
      </c>
      <c r="D1162" s="3" t="s">
        <v>161</v>
      </c>
      <c r="E1162" s="4">
        <v>0</v>
      </c>
      <c r="F1162" s="4">
        <v>0.5</v>
      </c>
      <c r="G1162" s="4">
        <v>0</v>
      </c>
      <c r="H1162" s="3" t="s">
        <v>5092</v>
      </c>
      <c r="I1162" s="3" t="s">
        <v>5093</v>
      </c>
      <c r="J1162" s="3" t="s">
        <v>5094</v>
      </c>
      <c r="K1162" s="18" t="str">
        <f t="shared" si="37"/>
        <v>Databáze H11</v>
      </c>
      <c r="L1162" s="3" t="s">
        <v>5095</v>
      </c>
      <c r="M1162" s="3" t="s">
        <v>7513</v>
      </c>
      <c r="N1162" s="20" t="s">
        <v>7922</v>
      </c>
      <c r="O1162" s="3" t="s">
        <v>8465</v>
      </c>
      <c r="P1162" s="18" t="str">
        <f t="shared" si="38"/>
        <v>Katalog NK</v>
      </c>
      <c r="Q1162" s="18"/>
      <c r="R1162" s="3" t="s">
        <v>8920</v>
      </c>
      <c r="S1162" s="3"/>
      <c r="T1162" s="3" t="s">
        <v>89</v>
      </c>
      <c r="U1162" s="3">
        <v>1</v>
      </c>
      <c r="V1162" s="3" t="s">
        <v>293</v>
      </c>
      <c r="W1162" s="3" t="s">
        <v>8980</v>
      </c>
      <c r="X1162" s="3" t="s">
        <v>1297</v>
      </c>
      <c r="Y1162" s="3" t="s">
        <v>1297</v>
      </c>
      <c r="Z1162" s="3" t="s">
        <v>60</v>
      </c>
      <c r="AA1162" s="3">
        <v>0</v>
      </c>
      <c r="AB1162" s="3">
        <v>2007</v>
      </c>
    </row>
    <row r="1163" spans="1:28" x14ac:dyDescent="0.25">
      <c r="A1163">
        <v>1210</v>
      </c>
      <c r="B1163" s="3" t="s">
        <v>4089</v>
      </c>
      <c r="C1163" s="3" t="s">
        <v>288</v>
      </c>
      <c r="D1163" s="3" t="s">
        <v>161</v>
      </c>
      <c r="E1163" s="4">
        <v>0</v>
      </c>
      <c r="F1163" s="4">
        <v>1</v>
      </c>
      <c r="G1163" s="4">
        <v>0</v>
      </c>
      <c r="H1163" s="3" t="s">
        <v>4090</v>
      </c>
      <c r="I1163" s="3" t="s">
        <v>4091</v>
      </c>
      <c r="J1163" s="3" t="s">
        <v>4092</v>
      </c>
      <c r="K1163" s="18" t="str">
        <f t="shared" si="37"/>
        <v>Databáze H11</v>
      </c>
      <c r="L1163" s="3" t="s">
        <v>4093</v>
      </c>
      <c r="M1163" s="3" t="s">
        <v>7513</v>
      </c>
      <c r="N1163" s="20" t="s">
        <v>8057</v>
      </c>
      <c r="O1163" s="3" t="s">
        <v>8464</v>
      </c>
      <c r="P1163" s="18" t="str">
        <f t="shared" si="38"/>
        <v>Katalog NK</v>
      </c>
      <c r="Q1163" s="18"/>
      <c r="R1163" s="3" t="s">
        <v>8920</v>
      </c>
      <c r="S1163" s="3"/>
      <c r="T1163" s="3" t="s">
        <v>89</v>
      </c>
      <c r="U1163" s="3">
        <v>1</v>
      </c>
      <c r="V1163" s="3" t="s">
        <v>293</v>
      </c>
      <c r="W1163" s="3" t="s">
        <v>8980</v>
      </c>
      <c r="X1163" s="3" t="s">
        <v>265</v>
      </c>
      <c r="Y1163" s="3" t="s">
        <v>265</v>
      </c>
      <c r="Z1163" s="3" t="s">
        <v>40</v>
      </c>
      <c r="AA1163" s="3">
        <v>0</v>
      </c>
      <c r="AB1163" s="3">
        <v>2008</v>
      </c>
    </row>
    <row r="1164" spans="1:28" x14ac:dyDescent="0.25">
      <c r="A1164">
        <v>337</v>
      </c>
      <c r="B1164" s="3" t="s">
        <v>941</v>
      </c>
      <c r="C1164" s="3" t="s">
        <v>19</v>
      </c>
      <c r="D1164" s="3" t="s">
        <v>20</v>
      </c>
      <c r="E1164" s="4">
        <v>46.579000000000001</v>
      </c>
      <c r="F1164" s="4">
        <v>1.4999999999999999E-2</v>
      </c>
      <c r="G1164" s="4">
        <v>0.71499999999999997</v>
      </c>
      <c r="H1164" s="3" t="s">
        <v>942</v>
      </c>
      <c r="I1164" s="3" t="s">
        <v>943</v>
      </c>
      <c r="J1164" s="3" t="s">
        <v>944</v>
      </c>
      <c r="K1164" s="18" t="str">
        <f t="shared" si="37"/>
        <v>Databáze H11</v>
      </c>
      <c r="L1164" s="3" t="s">
        <v>945</v>
      </c>
      <c r="M1164" s="3" t="s">
        <v>7518</v>
      </c>
      <c r="N1164" s="20" t="s">
        <v>7792</v>
      </c>
      <c r="O1164" s="3" t="s">
        <v>8463</v>
      </c>
      <c r="P1164" s="18" t="str">
        <f t="shared" si="38"/>
        <v>Katalog NK</v>
      </c>
      <c r="Q1164" s="18"/>
      <c r="R1164" s="3" t="s">
        <v>8926</v>
      </c>
      <c r="S1164" s="3" t="s">
        <v>9004</v>
      </c>
      <c r="T1164" s="3" t="s">
        <v>236</v>
      </c>
      <c r="U1164" s="3">
        <v>10</v>
      </c>
      <c r="V1164" s="3" t="s">
        <v>26</v>
      </c>
      <c r="W1164" s="3" t="s">
        <v>8980</v>
      </c>
      <c r="X1164" s="3" t="s">
        <v>946</v>
      </c>
      <c r="Y1164" s="3" t="s">
        <v>946</v>
      </c>
      <c r="Z1164" s="3" t="s">
        <v>28</v>
      </c>
      <c r="AA1164" s="3">
        <v>0</v>
      </c>
      <c r="AB1164" s="3">
        <v>2010</v>
      </c>
    </row>
    <row r="1165" spans="1:28" x14ac:dyDescent="0.25">
      <c r="A1165">
        <v>1395</v>
      </c>
      <c r="B1165" s="3" t="s">
        <v>2343</v>
      </c>
      <c r="C1165" s="3" t="s">
        <v>288</v>
      </c>
      <c r="D1165" s="3" t="s">
        <v>161</v>
      </c>
      <c r="E1165" s="4">
        <v>0</v>
      </c>
      <c r="F1165" s="4">
        <v>1</v>
      </c>
      <c r="G1165" s="4">
        <v>0</v>
      </c>
      <c r="H1165" s="3" t="s">
        <v>2344</v>
      </c>
      <c r="I1165" s="3" t="s">
        <v>2345</v>
      </c>
      <c r="J1165" s="3" t="s">
        <v>2346</v>
      </c>
      <c r="K1165" s="18" t="str">
        <f t="shared" si="37"/>
        <v>Databáze H11</v>
      </c>
      <c r="L1165" s="3" t="s">
        <v>2347</v>
      </c>
      <c r="M1165" s="3" t="s">
        <v>7513</v>
      </c>
      <c r="N1165" s="20" t="s">
        <v>8143</v>
      </c>
      <c r="O1165" s="3" t="s">
        <v>8462</v>
      </c>
      <c r="P1165" s="18" t="str">
        <f t="shared" si="38"/>
        <v>Katalog NK</v>
      </c>
      <c r="Q1165" s="18"/>
      <c r="R1165" s="3" t="s">
        <v>8933</v>
      </c>
      <c r="S1165" s="3"/>
      <c r="T1165" s="3" t="s">
        <v>25</v>
      </c>
      <c r="U1165" s="3">
        <v>10</v>
      </c>
      <c r="V1165" s="3" t="s">
        <v>293</v>
      </c>
      <c r="W1165" s="3" t="s">
        <v>8980</v>
      </c>
      <c r="X1165" s="3" t="s">
        <v>946</v>
      </c>
      <c r="Y1165" s="3" t="s">
        <v>946</v>
      </c>
      <c r="Z1165" s="3" t="s">
        <v>40</v>
      </c>
      <c r="AA1165" s="3">
        <v>0</v>
      </c>
      <c r="AB1165" s="3">
        <v>2009</v>
      </c>
    </row>
    <row r="1166" spans="1:28" x14ac:dyDescent="0.25">
      <c r="A1166">
        <v>1417</v>
      </c>
      <c r="B1166" s="3" t="s">
        <v>2517</v>
      </c>
      <c r="C1166" s="3" t="s">
        <v>288</v>
      </c>
      <c r="D1166" s="3" t="s">
        <v>161</v>
      </c>
      <c r="E1166" s="4">
        <v>0</v>
      </c>
      <c r="F1166" s="4">
        <v>1</v>
      </c>
      <c r="G1166" s="4">
        <v>0</v>
      </c>
      <c r="H1166" s="3" t="s">
        <v>2518</v>
      </c>
      <c r="I1166" s="3" t="s">
        <v>2519</v>
      </c>
      <c r="J1166" s="3" t="s">
        <v>2520</v>
      </c>
      <c r="K1166" s="18" t="str">
        <f t="shared" si="37"/>
        <v>Databáze H11</v>
      </c>
      <c r="L1166" s="3" t="s">
        <v>2521</v>
      </c>
      <c r="M1166" s="3" t="s">
        <v>7513</v>
      </c>
      <c r="N1166" s="20" t="s">
        <v>8151</v>
      </c>
      <c r="O1166" s="3" t="s">
        <v>8461</v>
      </c>
      <c r="P1166" s="18" t="str">
        <f t="shared" si="38"/>
        <v>Katalog NK</v>
      </c>
      <c r="Q1166" s="18"/>
      <c r="R1166" s="3" t="s">
        <v>8920</v>
      </c>
      <c r="S1166" s="3"/>
      <c r="T1166" s="3" t="s">
        <v>89</v>
      </c>
      <c r="U1166" s="3">
        <v>1</v>
      </c>
      <c r="V1166" s="3" t="s">
        <v>293</v>
      </c>
      <c r="W1166" s="3" t="s">
        <v>8980</v>
      </c>
      <c r="X1166" s="3" t="s">
        <v>153</v>
      </c>
      <c r="Y1166" s="3" t="s">
        <v>153</v>
      </c>
      <c r="Z1166" s="3" t="s">
        <v>154</v>
      </c>
      <c r="AA1166" s="3">
        <v>0</v>
      </c>
      <c r="AB1166" s="3">
        <v>2009</v>
      </c>
    </row>
    <row r="1167" spans="1:28" x14ac:dyDescent="0.25">
      <c r="A1167">
        <v>1198</v>
      </c>
      <c r="B1167" s="3" t="s">
        <v>3781</v>
      </c>
      <c r="C1167" s="3" t="s">
        <v>288</v>
      </c>
      <c r="D1167" s="3" t="s">
        <v>161</v>
      </c>
      <c r="E1167" s="4">
        <v>0</v>
      </c>
      <c r="F1167" s="4">
        <v>1</v>
      </c>
      <c r="G1167" s="4">
        <v>0</v>
      </c>
      <c r="H1167" s="3" t="s">
        <v>3782</v>
      </c>
      <c r="I1167" s="3" t="s">
        <v>3783</v>
      </c>
      <c r="J1167" s="3" t="s">
        <v>3784</v>
      </c>
      <c r="K1167" s="18" t="str">
        <f t="shared" si="37"/>
        <v>Databáze H11</v>
      </c>
      <c r="L1167" s="3" t="s">
        <v>3785</v>
      </c>
      <c r="M1167" s="3" t="s">
        <v>7512</v>
      </c>
      <c r="N1167" s="20" t="s">
        <v>8050</v>
      </c>
      <c r="O1167" s="3" t="s">
        <v>8460</v>
      </c>
      <c r="P1167" s="18" t="str">
        <f t="shared" si="38"/>
        <v>Katalog NK</v>
      </c>
      <c r="Q1167" s="18"/>
      <c r="R1167" s="3"/>
      <c r="S1167" s="3"/>
      <c r="T1167" s="3" t="s">
        <v>66</v>
      </c>
      <c r="U1167" s="3">
        <v>10</v>
      </c>
      <c r="V1167" s="3" t="s">
        <v>293</v>
      </c>
      <c r="W1167" s="3" t="s">
        <v>8980</v>
      </c>
      <c r="X1167" s="3" t="s">
        <v>2375</v>
      </c>
      <c r="Y1167" s="3" t="s">
        <v>2375</v>
      </c>
      <c r="Z1167" s="3" t="s">
        <v>40</v>
      </c>
      <c r="AA1167" s="3">
        <v>0</v>
      </c>
      <c r="AB1167" s="3">
        <v>2008</v>
      </c>
    </row>
    <row r="1168" spans="1:28" x14ac:dyDescent="0.25">
      <c r="A1168">
        <v>1255</v>
      </c>
      <c r="B1168" s="3" t="s">
        <v>4094</v>
      </c>
      <c r="C1168" s="3" t="s">
        <v>288</v>
      </c>
      <c r="D1168" s="3" t="s">
        <v>161</v>
      </c>
      <c r="E1168" s="4">
        <v>0</v>
      </c>
      <c r="F1168" s="4">
        <v>1</v>
      </c>
      <c r="G1168" s="4">
        <v>0</v>
      </c>
      <c r="H1168" s="3" t="s">
        <v>4095</v>
      </c>
      <c r="I1168" s="3" t="s">
        <v>4096</v>
      </c>
      <c r="J1168" s="3" t="s">
        <v>4097</v>
      </c>
      <c r="K1168" s="18" t="str">
        <f t="shared" si="37"/>
        <v>Databáze H11</v>
      </c>
      <c r="L1168" s="3" t="s">
        <v>4098</v>
      </c>
      <c r="M1168" s="3" t="s">
        <v>7513</v>
      </c>
      <c r="N1168" s="20" t="s">
        <v>8075</v>
      </c>
      <c r="O1168" s="3" t="s">
        <v>8459</v>
      </c>
      <c r="P1168" s="18" t="str">
        <f t="shared" si="38"/>
        <v>Katalog NK</v>
      </c>
      <c r="Q1168" s="18"/>
      <c r="R1168" s="3" t="s">
        <v>8920</v>
      </c>
      <c r="S1168" s="3"/>
      <c r="T1168" s="3" t="s">
        <v>89</v>
      </c>
      <c r="U1168" s="3">
        <v>1</v>
      </c>
      <c r="V1168" s="3" t="s">
        <v>293</v>
      </c>
      <c r="W1168" s="3" t="s">
        <v>8980</v>
      </c>
      <c r="X1168" s="3" t="s">
        <v>556</v>
      </c>
      <c r="Y1168" s="3" t="s">
        <v>556</v>
      </c>
      <c r="Z1168" s="3" t="s">
        <v>60</v>
      </c>
      <c r="AA1168" s="3">
        <v>0</v>
      </c>
      <c r="AB1168" s="3">
        <v>2008</v>
      </c>
    </row>
    <row r="1169" spans="1:28" x14ac:dyDescent="0.25">
      <c r="A1169">
        <v>1163</v>
      </c>
      <c r="B1169" s="3" t="s">
        <v>3601</v>
      </c>
      <c r="C1169" s="3" t="s">
        <v>288</v>
      </c>
      <c r="D1169" s="3" t="s">
        <v>161</v>
      </c>
      <c r="E1169" s="4">
        <v>0</v>
      </c>
      <c r="F1169" s="4">
        <v>1</v>
      </c>
      <c r="G1169" s="4">
        <v>0</v>
      </c>
      <c r="H1169" s="3" t="s">
        <v>3602</v>
      </c>
      <c r="I1169" s="3" t="s">
        <v>3603</v>
      </c>
      <c r="J1169" s="3" t="s">
        <v>3604</v>
      </c>
      <c r="K1169" s="18" t="str">
        <f t="shared" si="37"/>
        <v>Databáze H11</v>
      </c>
      <c r="L1169" s="3" t="s">
        <v>2786</v>
      </c>
      <c r="M1169" s="3" t="s">
        <v>7513</v>
      </c>
      <c r="N1169" s="20" t="s">
        <v>8032</v>
      </c>
      <c r="O1169" s="3" t="s">
        <v>8458</v>
      </c>
      <c r="P1169" s="18" t="str">
        <f t="shared" si="38"/>
        <v>Katalog NK</v>
      </c>
      <c r="Q1169" s="18"/>
      <c r="R1169" s="3" t="s">
        <v>8930</v>
      </c>
      <c r="S1169" s="3"/>
      <c r="T1169" s="3" t="s">
        <v>66</v>
      </c>
      <c r="U1169" s="3">
        <v>10</v>
      </c>
      <c r="V1169" s="3" t="s">
        <v>293</v>
      </c>
      <c r="W1169" s="3" t="s">
        <v>8980</v>
      </c>
      <c r="X1169" s="3" t="s">
        <v>792</v>
      </c>
      <c r="Y1169" s="3" t="s">
        <v>792</v>
      </c>
      <c r="Z1169" s="3" t="s">
        <v>716</v>
      </c>
      <c r="AA1169" s="3">
        <v>0</v>
      </c>
      <c r="AB1169" s="3">
        <v>2008</v>
      </c>
    </row>
    <row r="1170" spans="1:28" x14ac:dyDescent="0.25">
      <c r="A1170">
        <v>1278</v>
      </c>
      <c r="B1170" s="3" t="s">
        <v>3429</v>
      </c>
      <c r="C1170" s="3" t="s">
        <v>288</v>
      </c>
      <c r="D1170" s="3" t="s">
        <v>161</v>
      </c>
      <c r="E1170" s="4">
        <v>0</v>
      </c>
      <c r="F1170" s="4">
        <v>1</v>
      </c>
      <c r="G1170" s="4">
        <v>0</v>
      </c>
      <c r="H1170" s="3" t="s">
        <v>3430</v>
      </c>
      <c r="I1170" s="3" t="s">
        <v>3431</v>
      </c>
      <c r="J1170" s="3" t="s">
        <v>3432</v>
      </c>
      <c r="K1170" s="18" t="str">
        <f t="shared" si="37"/>
        <v>Databáze H11</v>
      </c>
      <c r="L1170" s="3" t="s">
        <v>1869</v>
      </c>
      <c r="M1170" s="3" t="s">
        <v>7513</v>
      </c>
      <c r="N1170" s="20" t="s">
        <v>8082</v>
      </c>
      <c r="O1170" s="3" t="s">
        <v>8457</v>
      </c>
      <c r="P1170" s="18" t="str">
        <f t="shared" si="38"/>
        <v>Katalog NK</v>
      </c>
      <c r="Q1170" s="18"/>
      <c r="R1170" s="3" t="s">
        <v>8926</v>
      </c>
      <c r="S1170" s="3"/>
      <c r="T1170" s="3" t="s">
        <v>73</v>
      </c>
      <c r="U1170" s="3">
        <v>10</v>
      </c>
      <c r="V1170" s="3" t="s">
        <v>293</v>
      </c>
      <c r="W1170" s="3" t="s">
        <v>8980</v>
      </c>
      <c r="X1170" s="3" t="s">
        <v>125</v>
      </c>
      <c r="Y1170" s="3" t="s">
        <v>125</v>
      </c>
      <c r="Z1170" s="3" t="s">
        <v>40</v>
      </c>
      <c r="AA1170" s="3">
        <v>0</v>
      </c>
      <c r="AB1170" s="3">
        <v>2008</v>
      </c>
    </row>
    <row r="1171" spans="1:28" hidden="1" x14ac:dyDescent="0.25">
      <c r="A1171">
        <v>769</v>
      </c>
      <c r="B1171" s="3" t="s">
        <v>7027</v>
      </c>
      <c r="C1171" s="3" t="s">
        <v>30</v>
      </c>
      <c r="D1171" s="3" t="s">
        <v>161</v>
      </c>
      <c r="E1171" s="4">
        <v>0</v>
      </c>
      <c r="F1171" s="4">
        <v>1</v>
      </c>
      <c r="G1171" s="4">
        <v>0</v>
      </c>
      <c r="H1171" s="3" t="s">
        <v>7028</v>
      </c>
      <c r="I1171" s="3" t="s">
        <v>7029</v>
      </c>
      <c r="J1171" s="3" t="s">
        <v>7030</v>
      </c>
      <c r="K1171" s="18" t="str">
        <f t="shared" si="37"/>
        <v>Databáze H11</v>
      </c>
      <c r="L1171" s="3" t="s">
        <v>7031</v>
      </c>
      <c r="M1171" s="3" t="s">
        <v>7513</v>
      </c>
      <c r="N1171" s="20" t="s">
        <v>8251</v>
      </c>
      <c r="O1171" s="3"/>
      <c r="P1171" s="3"/>
      <c r="Q1171" s="3"/>
      <c r="R1171" s="3"/>
      <c r="S1171" s="3"/>
      <c r="T1171" s="3" t="s">
        <v>89</v>
      </c>
      <c r="U1171" s="3">
        <v>1</v>
      </c>
      <c r="V1171" s="3" t="s">
        <v>166</v>
      </c>
      <c r="W1171" s="3" t="s">
        <v>8980</v>
      </c>
      <c r="X1171" s="3" t="s">
        <v>4355</v>
      </c>
      <c r="Y1171" s="3" t="s">
        <v>4355</v>
      </c>
      <c r="Z1171" s="3" t="s">
        <v>28</v>
      </c>
      <c r="AA1171" s="3">
        <v>0</v>
      </c>
      <c r="AB1171" s="3">
        <v>2006</v>
      </c>
    </row>
    <row r="1172" spans="1:28" x14ac:dyDescent="0.25">
      <c r="A1172">
        <v>1279</v>
      </c>
      <c r="B1172" s="3" t="s">
        <v>3849</v>
      </c>
      <c r="C1172" s="3" t="s">
        <v>288</v>
      </c>
      <c r="D1172" s="3" t="s">
        <v>161</v>
      </c>
      <c r="E1172" s="4">
        <v>0</v>
      </c>
      <c r="F1172" s="4">
        <v>1</v>
      </c>
      <c r="G1172" s="4">
        <v>0</v>
      </c>
      <c r="H1172" s="3" t="s">
        <v>3850</v>
      </c>
      <c r="I1172" s="3" t="s">
        <v>3851</v>
      </c>
      <c r="J1172" s="3" t="s">
        <v>3852</v>
      </c>
      <c r="K1172" s="18" t="str">
        <f t="shared" si="37"/>
        <v>Databáze H11</v>
      </c>
      <c r="L1172" s="3" t="s">
        <v>1869</v>
      </c>
      <c r="M1172" s="3" t="s">
        <v>7513</v>
      </c>
      <c r="N1172" s="20" t="s">
        <v>8082</v>
      </c>
      <c r="O1172" s="3" t="s">
        <v>8457</v>
      </c>
      <c r="P1172" s="18" t="str">
        <f>HYPERLINK(O1172,"Katalog NK")</f>
        <v>Katalog NK</v>
      </c>
      <c r="Q1172" s="18"/>
      <c r="R1172" s="3" t="s">
        <v>8926</v>
      </c>
      <c r="S1172" s="3"/>
      <c r="T1172" s="3" t="s">
        <v>73</v>
      </c>
      <c r="U1172" s="3">
        <v>10</v>
      </c>
      <c r="V1172" s="3" t="s">
        <v>293</v>
      </c>
      <c r="W1172" s="3" t="s">
        <v>8980</v>
      </c>
      <c r="X1172" s="3" t="s">
        <v>125</v>
      </c>
      <c r="Y1172" s="3" t="s">
        <v>125</v>
      </c>
      <c r="Z1172" s="3" t="s">
        <v>40</v>
      </c>
      <c r="AA1172" s="3">
        <v>0</v>
      </c>
      <c r="AB1172" s="3">
        <v>2008</v>
      </c>
    </row>
    <row r="1173" spans="1:28" hidden="1" x14ac:dyDescent="0.25">
      <c r="A1173">
        <v>574</v>
      </c>
      <c r="B1173" s="3" t="s">
        <v>6851</v>
      </c>
      <c r="C1173" s="3" t="s">
        <v>30</v>
      </c>
      <c r="D1173" s="3" t="s">
        <v>77</v>
      </c>
      <c r="E1173" s="4">
        <v>11.645</v>
      </c>
      <c r="F1173" s="4">
        <v>0.33300000000000002</v>
      </c>
      <c r="G1173" s="4">
        <v>3.8820000000000001</v>
      </c>
      <c r="H1173" s="3" t="s">
        <v>6852</v>
      </c>
      <c r="I1173" s="3" t="s">
        <v>6853</v>
      </c>
      <c r="J1173" s="3" t="s">
        <v>6854</v>
      </c>
      <c r="K1173" s="18" t="str">
        <f t="shared" si="37"/>
        <v>Databáze H11</v>
      </c>
      <c r="L1173" s="3" t="s">
        <v>6855</v>
      </c>
      <c r="M1173" s="3" t="s">
        <v>7513</v>
      </c>
      <c r="N1173" s="20" t="s">
        <v>8222</v>
      </c>
      <c r="O1173" s="3"/>
      <c r="P1173" s="3"/>
      <c r="Q1173" s="3"/>
      <c r="R1173" s="3"/>
      <c r="S1173" s="3"/>
      <c r="T1173" s="3" t="s">
        <v>66</v>
      </c>
      <c r="U1173" s="3">
        <v>10</v>
      </c>
      <c r="V1173" s="3" t="s">
        <v>411</v>
      </c>
      <c r="W1173" s="3" t="s">
        <v>8980</v>
      </c>
      <c r="X1173" s="3" t="s">
        <v>443</v>
      </c>
      <c r="Y1173" s="3" t="s">
        <v>443</v>
      </c>
      <c r="Z1173" s="3" t="s">
        <v>6530</v>
      </c>
      <c r="AA1173" s="3">
        <v>0</v>
      </c>
      <c r="AB1173" s="3">
        <v>2006</v>
      </c>
    </row>
    <row r="1174" spans="1:28" x14ac:dyDescent="0.25">
      <c r="A1174">
        <v>1280</v>
      </c>
      <c r="B1174" s="3" t="s">
        <v>4019</v>
      </c>
      <c r="C1174" s="3" t="s">
        <v>288</v>
      </c>
      <c r="D1174" s="3" t="s">
        <v>161</v>
      </c>
      <c r="E1174" s="4">
        <v>0</v>
      </c>
      <c r="F1174" s="4">
        <v>1</v>
      </c>
      <c r="G1174" s="4">
        <v>0</v>
      </c>
      <c r="H1174" s="3" t="s">
        <v>4020</v>
      </c>
      <c r="I1174" s="3" t="s">
        <v>4021</v>
      </c>
      <c r="J1174" s="3" t="s">
        <v>4022</v>
      </c>
      <c r="K1174" s="18" t="str">
        <f t="shared" si="37"/>
        <v>Databáze H11</v>
      </c>
      <c r="L1174" s="3" t="s">
        <v>1869</v>
      </c>
      <c r="M1174" s="3" t="s">
        <v>7513</v>
      </c>
      <c r="N1174" s="20" t="s">
        <v>8082</v>
      </c>
      <c r="O1174" s="3" t="s">
        <v>8457</v>
      </c>
      <c r="P1174" s="18" t="str">
        <f>HYPERLINK(O1174,"Katalog NK")</f>
        <v>Katalog NK</v>
      </c>
      <c r="Q1174" s="18"/>
      <c r="R1174" s="3" t="s">
        <v>8926</v>
      </c>
      <c r="S1174" s="3"/>
      <c r="T1174" s="3" t="s">
        <v>73</v>
      </c>
      <c r="U1174" s="3">
        <v>10</v>
      </c>
      <c r="V1174" s="3" t="s">
        <v>293</v>
      </c>
      <c r="W1174" s="3" t="s">
        <v>8980</v>
      </c>
      <c r="X1174" s="3" t="s">
        <v>125</v>
      </c>
      <c r="Y1174" s="3" t="s">
        <v>125</v>
      </c>
      <c r="Z1174" s="3" t="s">
        <v>40</v>
      </c>
      <c r="AA1174" s="3">
        <v>0</v>
      </c>
      <c r="AB1174" s="3">
        <v>2008</v>
      </c>
    </row>
    <row r="1175" spans="1:28" x14ac:dyDescent="0.25">
      <c r="A1175">
        <v>1328</v>
      </c>
      <c r="B1175" s="3" t="s">
        <v>1865</v>
      </c>
      <c r="C1175" s="3" t="s">
        <v>288</v>
      </c>
      <c r="D1175" s="3" t="s">
        <v>161</v>
      </c>
      <c r="E1175" s="4">
        <v>0</v>
      </c>
      <c r="F1175" s="4">
        <v>1</v>
      </c>
      <c r="G1175" s="4">
        <v>0</v>
      </c>
      <c r="H1175" s="3" t="s">
        <v>1866</v>
      </c>
      <c r="I1175" s="3" t="s">
        <v>1867</v>
      </c>
      <c r="J1175" s="3" t="s">
        <v>1868</v>
      </c>
      <c r="K1175" s="18" t="str">
        <f t="shared" si="37"/>
        <v>Databáze H11</v>
      </c>
      <c r="L1175" s="3" t="s">
        <v>1869</v>
      </c>
      <c r="M1175" s="3" t="s">
        <v>7513</v>
      </c>
      <c r="N1175" s="20" t="s">
        <v>8082</v>
      </c>
      <c r="O1175" s="3" t="s">
        <v>8457</v>
      </c>
      <c r="P1175" s="18" t="str">
        <f>HYPERLINK(O1175,"Katalog NK")</f>
        <v>Katalog NK</v>
      </c>
      <c r="Q1175" s="18"/>
      <c r="R1175" s="3" t="s">
        <v>8926</v>
      </c>
      <c r="S1175" s="3"/>
      <c r="T1175" s="3" t="s">
        <v>73</v>
      </c>
      <c r="U1175" s="3">
        <v>10</v>
      </c>
      <c r="V1175" s="3" t="s">
        <v>293</v>
      </c>
      <c r="W1175" s="3" t="s">
        <v>8980</v>
      </c>
      <c r="X1175" s="3" t="s">
        <v>125</v>
      </c>
      <c r="Y1175" s="3" t="s">
        <v>125</v>
      </c>
      <c r="Z1175" s="3" t="s">
        <v>40</v>
      </c>
      <c r="AA1175" s="3">
        <v>0</v>
      </c>
      <c r="AB1175" s="3">
        <v>2009</v>
      </c>
    </row>
    <row r="1176" spans="1:28" x14ac:dyDescent="0.25">
      <c r="A1176">
        <v>1187</v>
      </c>
      <c r="B1176" s="3" t="s">
        <v>3179</v>
      </c>
      <c r="C1176" s="3" t="s">
        <v>288</v>
      </c>
      <c r="D1176" s="3" t="s">
        <v>161</v>
      </c>
      <c r="E1176" s="4">
        <v>0</v>
      </c>
      <c r="F1176" s="4">
        <v>1</v>
      </c>
      <c r="G1176" s="4">
        <v>0</v>
      </c>
      <c r="H1176" s="3" t="s">
        <v>3180</v>
      </c>
      <c r="I1176" s="3" t="s">
        <v>3181</v>
      </c>
      <c r="J1176" s="3" t="s">
        <v>3182</v>
      </c>
      <c r="K1176" s="18" t="str">
        <f t="shared" si="37"/>
        <v>Databáze H11</v>
      </c>
      <c r="L1176" s="3" t="s">
        <v>3183</v>
      </c>
      <c r="M1176" s="3" t="s">
        <v>7513</v>
      </c>
      <c r="N1176" s="20" t="s">
        <v>8044</v>
      </c>
      <c r="O1176" s="3" t="s">
        <v>8456</v>
      </c>
      <c r="P1176" s="18" t="str">
        <f>HYPERLINK(O1176,"Katalog NK")</f>
        <v>Katalog NK</v>
      </c>
      <c r="Q1176" s="18"/>
      <c r="R1176" s="3" t="s">
        <v>8936</v>
      </c>
      <c r="S1176" s="3"/>
      <c r="T1176" s="3" t="s">
        <v>25</v>
      </c>
      <c r="U1176" s="3">
        <v>10</v>
      </c>
      <c r="V1176" s="3" t="s">
        <v>293</v>
      </c>
      <c r="W1176" s="3" t="s">
        <v>8980</v>
      </c>
      <c r="X1176" s="3" t="s">
        <v>1250</v>
      </c>
      <c r="Y1176" s="3" t="s">
        <v>1250</v>
      </c>
      <c r="Z1176" s="3" t="s">
        <v>40</v>
      </c>
      <c r="AA1176" s="3">
        <v>0</v>
      </c>
      <c r="AB1176" s="3">
        <v>2008</v>
      </c>
    </row>
    <row r="1177" spans="1:28" x14ac:dyDescent="0.25">
      <c r="A1177">
        <v>1214</v>
      </c>
      <c r="B1177" s="3" t="s">
        <v>3533</v>
      </c>
      <c r="C1177" s="3" t="s">
        <v>288</v>
      </c>
      <c r="D1177" s="3" t="s">
        <v>161</v>
      </c>
      <c r="E1177" s="4">
        <v>0</v>
      </c>
      <c r="F1177" s="4">
        <v>1</v>
      </c>
      <c r="G1177" s="4">
        <v>0</v>
      </c>
      <c r="H1177" s="3" t="s">
        <v>3534</v>
      </c>
      <c r="I1177" s="3" t="s">
        <v>3535</v>
      </c>
      <c r="J1177" s="3" t="s">
        <v>3536</v>
      </c>
      <c r="K1177" s="18" t="str">
        <f t="shared" si="37"/>
        <v>Databáze H11</v>
      </c>
      <c r="L1177" s="3" t="s">
        <v>3537</v>
      </c>
      <c r="M1177" s="3" t="s">
        <v>7513</v>
      </c>
      <c r="N1177" s="20" t="s">
        <v>8044</v>
      </c>
      <c r="O1177" s="3" t="s">
        <v>8456</v>
      </c>
      <c r="P1177" s="18" t="str">
        <f>HYPERLINK(O1177,"Katalog NK")</f>
        <v>Katalog NK</v>
      </c>
      <c r="Q1177" s="18"/>
      <c r="R1177" s="3" t="s">
        <v>8936</v>
      </c>
      <c r="S1177" s="3"/>
      <c r="T1177" s="3" t="s">
        <v>25</v>
      </c>
      <c r="U1177" s="3">
        <v>10</v>
      </c>
      <c r="V1177" s="3" t="s">
        <v>293</v>
      </c>
      <c r="W1177" s="3" t="s">
        <v>8980</v>
      </c>
      <c r="X1177" s="3" t="s">
        <v>334</v>
      </c>
      <c r="Y1177" s="3" t="s">
        <v>334</v>
      </c>
      <c r="Z1177" s="3" t="s">
        <v>40</v>
      </c>
      <c r="AA1177" s="3">
        <v>0</v>
      </c>
      <c r="AB1177" s="3">
        <v>2008</v>
      </c>
    </row>
    <row r="1178" spans="1:28" x14ac:dyDescent="0.25">
      <c r="A1178">
        <v>1290</v>
      </c>
      <c r="B1178" s="3" t="s">
        <v>3925</v>
      </c>
      <c r="C1178" s="3" t="s">
        <v>288</v>
      </c>
      <c r="D1178" s="3" t="s">
        <v>161</v>
      </c>
      <c r="E1178" s="4">
        <v>0</v>
      </c>
      <c r="F1178" s="4">
        <v>1</v>
      </c>
      <c r="G1178" s="4">
        <v>0</v>
      </c>
      <c r="H1178" s="3" t="s">
        <v>3926</v>
      </c>
      <c r="I1178" s="3" t="s">
        <v>3927</v>
      </c>
      <c r="J1178" s="3" t="s">
        <v>3928</v>
      </c>
      <c r="K1178" s="18" t="str">
        <f t="shared" si="37"/>
        <v>Databáze H11</v>
      </c>
      <c r="L1178" s="3" t="s">
        <v>3929</v>
      </c>
      <c r="M1178" s="3" t="s">
        <v>7513</v>
      </c>
      <c r="N1178" s="20" t="s">
        <v>8044</v>
      </c>
      <c r="O1178" s="3" t="s">
        <v>8456</v>
      </c>
      <c r="P1178" s="18" t="str">
        <f>HYPERLINK(O1178,"Katalog NK")</f>
        <v>Katalog NK</v>
      </c>
      <c r="Q1178" s="18"/>
      <c r="R1178" s="3" t="s">
        <v>8936</v>
      </c>
      <c r="S1178" s="3"/>
      <c r="T1178" s="3" t="s">
        <v>89</v>
      </c>
      <c r="U1178" s="3">
        <v>1</v>
      </c>
      <c r="V1178" s="3" t="s">
        <v>293</v>
      </c>
      <c r="W1178" s="3" t="s">
        <v>8980</v>
      </c>
      <c r="X1178" s="3" t="s">
        <v>1640</v>
      </c>
      <c r="Y1178" s="3" t="s">
        <v>1640</v>
      </c>
      <c r="Z1178" s="3" t="s">
        <v>40</v>
      </c>
      <c r="AA1178" s="3">
        <v>0</v>
      </c>
      <c r="AB1178" s="3">
        <v>2008</v>
      </c>
    </row>
    <row r="1179" spans="1:28" hidden="1" x14ac:dyDescent="0.25">
      <c r="A1179">
        <v>764</v>
      </c>
      <c r="B1179" s="3" t="s">
        <v>6717</v>
      </c>
      <c r="C1179" s="3" t="s">
        <v>30</v>
      </c>
      <c r="D1179" s="3" t="s">
        <v>161</v>
      </c>
      <c r="E1179" s="4">
        <v>0</v>
      </c>
      <c r="F1179" s="4">
        <v>1</v>
      </c>
      <c r="G1179" s="4">
        <v>0</v>
      </c>
      <c r="H1179" s="3" t="s">
        <v>6718</v>
      </c>
      <c r="I1179" s="3" t="s">
        <v>6719</v>
      </c>
      <c r="J1179" s="3" t="s">
        <v>6720</v>
      </c>
      <c r="K1179" s="18" t="str">
        <f t="shared" si="37"/>
        <v>Databáze H11</v>
      </c>
      <c r="L1179" s="3" t="s">
        <v>4940</v>
      </c>
      <c r="M1179" s="3" t="s">
        <v>7513</v>
      </c>
      <c r="N1179" s="20" t="s">
        <v>8250</v>
      </c>
      <c r="O1179" s="3"/>
      <c r="P1179" s="3"/>
      <c r="Q1179" s="3"/>
      <c r="R1179" s="3"/>
      <c r="S1179" s="3"/>
      <c r="T1179" s="3" t="s">
        <v>66</v>
      </c>
      <c r="U1179" s="3">
        <v>10</v>
      </c>
      <c r="V1179" s="3" t="s">
        <v>166</v>
      </c>
      <c r="W1179" s="3" t="s">
        <v>8980</v>
      </c>
      <c r="X1179" s="3" t="s">
        <v>443</v>
      </c>
      <c r="Y1179" s="3" t="s">
        <v>443</v>
      </c>
      <c r="Z1179" s="3" t="s">
        <v>398</v>
      </c>
      <c r="AA1179" s="3">
        <v>0</v>
      </c>
      <c r="AB1179" s="3">
        <v>2006</v>
      </c>
    </row>
    <row r="1180" spans="1:28" x14ac:dyDescent="0.25">
      <c r="A1180">
        <v>1399</v>
      </c>
      <c r="B1180" s="3" t="s">
        <v>1713</v>
      </c>
      <c r="C1180" s="3" t="s">
        <v>288</v>
      </c>
      <c r="D1180" s="3" t="s">
        <v>161</v>
      </c>
      <c r="E1180" s="4">
        <v>0</v>
      </c>
      <c r="F1180" s="4">
        <v>1</v>
      </c>
      <c r="G1180" s="4">
        <v>0</v>
      </c>
      <c r="H1180" s="3" t="s">
        <v>1714</v>
      </c>
      <c r="I1180" s="3" t="s">
        <v>1715</v>
      </c>
      <c r="J1180" s="3" t="s">
        <v>1716</v>
      </c>
      <c r="K1180" s="18" t="str">
        <f t="shared" si="37"/>
        <v>Databáze H11</v>
      </c>
      <c r="L1180" s="3" t="s">
        <v>1717</v>
      </c>
      <c r="M1180" s="3" t="s">
        <v>7513</v>
      </c>
      <c r="N1180" s="20" t="s">
        <v>8146</v>
      </c>
      <c r="O1180" s="3" t="s">
        <v>8455</v>
      </c>
      <c r="P1180" s="18" t="str">
        <f t="shared" ref="P1180:P1195" si="39">HYPERLINK(O1180,"Katalog NK")</f>
        <v>Katalog NK</v>
      </c>
      <c r="Q1180" s="18"/>
      <c r="R1180" s="3" t="s">
        <v>8920</v>
      </c>
      <c r="S1180" s="3"/>
      <c r="T1180" s="3" t="s">
        <v>66</v>
      </c>
      <c r="U1180" s="3">
        <v>10</v>
      </c>
      <c r="V1180" s="3" t="s">
        <v>293</v>
      </c>
      <c r="W1180" s="3" t="s">
        <v>8980</v>
      </c>
      <c r="X1180" s="3" t="s">
        <v>1718</v>
      </c>
      <c r="Y1180" s="3" t="s">
        <v>1718</v>
      </c>
      <c r="Z1180" s="3" t="s">
        <v>40</v>
      </c>
      <c r="AA1180" s="3">
        <v>0</v>
      </c>
      <c r="AB1180" s="3">
        <v>2009</v>
      </c>
    </row>
    <row r="1181" spans="1:28" x14ac:dyDescent="0.25">
      <c r="A1181">
        <v>1416</v>
      </c>
      <c r="B1181" s="3" t="s">
        <v>2406</v>
      </c>
      <c r="C1181" s="3" t="s">
        <v>288</v>
      </c>
      <c r="D1181" s="3" t="s">
        <v>161</v>
      </c>
      <c r="E1181" s="4">
        <v>0</v>
      </c>
      <c r="F1181" s="4">
        <v>1</v>
      </c>
      <c r="G1181" s="4">
        <v>0</v>
      </c>
      <c r="H1181" s="3" t="s">
        <v>2407</v>
      </c>
      <c r="I1181" s="3" t="s">
        <v>2408</v>
      </c>
      <c r="J1181" s="3" t="s">
        <v>2409</v>
      </c>
      <c r="K1181" s="18" t="str">
        <f t="shared" si="37"/>
        <v>Databáze H11</v>
      </c>
      <c r="L1181" s="3" t="s">
        <v>2410</v>
      </c>
      <c r="M1181" s="3" t="s">
        <v>7513</v>
      </c>
      <c r="N1181" s="20" t="s">
        <v>8146</v>
      </c>
      <c r="O1181" s="3" t="s">
        <v>8455</v>
      </c>
      <c r="P1181" s="18" t="str">
        <f t="shared" si="39"/>
        <v>Katalog NK</v>
      </c>
      <c r="Q1181" s="18"/>
      <c r="R1181" s="3" t="s">
        <v>8920</v>
      </c>
      <c r="S1181" s="3"/>
      <c r="T1181" s="3" t="s">
        <v>89</v>
      </c>
      <c r="U1181" s="3">
        <v>1</v>
      </c>
      <c r="V1181" s="3" t="s">
        <v>293</v>
      </c>
      <c r="W1181" s="3" t="s">
        <v>8980</v>
      </c>
      <c r="X1181" s="3" t="s">
        <v>153</v>
      </c>
      <c r="Y1181" s="3" t="s">
        <v>153</v>
      </c>
      <c r="Z1181" s="3" t="s">
        <v>154</v>
      </c>
      <c r="AA1181" s="3">
        <v>0</v>
      </c>
      <c r="AB1181" s="3">
        <v>2009</v>
      </c>
    </row>
    <row r="1182" spans="1:28" x14ac:dyDescent="0.25">
      <c r="A1182">
        <v>1362</v>
      </c>
      <c r="B1182" s="3" t="s">
        <v>1882</v>
      </c>
      <c r="C1182" s="3" t="s">
        <v>288</v>
      </c>
      <c r="D1182" s="3" t="s">
        <v>161</v>
      </c>
      <c r="E1182" s="4">
        <v>0</v>
      </c>
      <c r="F1182" s="4">
        <v>1</v>
      </c>
      <c r="G1182" s="4">
        <v>0</v>
      </c>
      <c r="H1182" s="3" t="s">
        <v>1883</v>
      </c>
      <c r="I1182" s="3" t="s">
        <v>1884</v>
      </c>
      <c r="J1182" s="3" t="s">
        <v>1885</v>
      </c>
      <c r="K1182" s="18" t="str">
        <f t="shared" si="37"/>
        <v>Databáze H11</v>
      </c>
      <c r="L1182" s="3" t="s">
        <v>1886</v>
      </c>
      <c r="M1182" s="3" t="s">
        <v>7513</v>
      </c>
      <c r="N1182" s="20" t="s">
        <v>8128</v>
      </c>
      <c r="O1182" s="3" t="s">
        <v>8454</v>
      </c>
      <c r="P1182" s="18" t="str">
        <f t="shared" si="39"/>
        <v>Katalog NK</v>
      </c>
      <c r="Q1182" s="18"/>
      <c r="R1182" s="3" t="s">
        <v>8936</v>
      </c>
      <c r="S1182" s="3"/>
      <c r="T1182" s="3" t="s">
        <v>89</v>
      </c>
      <c r="U1182" s="3">
        <v>1</v>
      </c>
      <c r="V1182" s="3" t="s">
        <v>293</v>
      </c>
      <c r="W1182" s="3" t="s">
        <v>8980</v>
      </c>
      <c r="X1182" s="3" t="s">
        <v>1392</v>
      </c>
      <c r="Y1182" s="3" t="s">
        <v>1392</v>
      </c>
      <c r="Z1182" s="3" t="s">
        <v>40</v>
      </c>
      <c r="AA1182" s="3">
        <v>0</v>
      </c>
      <c r="AB1182" s="3">
        <v>2009</v>
      </c>
    </row>
    <row r="1183" spans="1:28" x14ac:dyDescent="0.25">
      <c r="A1183">
        <v>1411</v>
      </c>
      <c r="B1183" s="3" t="s">
        <v>1773</v>
      </c>
      <c r="C1183" s="3" t="s">
        <v>288</v>
      </c>
      <c r="D1183" s="3" t="s">
        <v>161</v>
      </c>
      <c r="E1183" s="4">
        <v>0</v>
      </c>
      <c r="F1183" s="4">
        <v>1</v>
      </c>
      <c r="G1183" s="4">
        <v>0</v>
      </c>
      <c r="H1183" s="3" t="s">
        <v>1774</v>
      </c>
      <c r="I1183" s="3" t="s">
        <v>1775</v>
      </c>
      <c r="J1183" s="3" t="s">
        <v>1776</v>
      </c>
      <c r="K1183" s="18" t="str">
        <f t="shared" si="37"/>
        <v>Databáze H11</v>
      </c>
      <c r="L1183" s="3" t="s">
        <v>1777</v>
      </c>
      <c r="M1183" s="3" t="s">
        <v>7513</v>
      </c>
      <c r="N1183" s="20" t="s">
        <v>8128</v>
      </c>
      <c r="O1183" s="3" t="s">
        <v>8454</v>
      </c>
      <c r="P1183" s="18" t="str">
        <f t="shared" si="39"/>
        <v>Katalog NK</v>
      </c>
      <c r="Q1183" s="18"/>
      <c r="R1183" s="3" t="s">
        <v>8936</v>
      </c>
      <c r="S1183" s="3"/>
      <c r="T1183" s="3" t="s">
        <v>89</v>
      </c>
      <c r="U1183" s="3">
        <v>1</v>
      </c>
      <c r="V1183" s="3" t="s">
        <v>293</v>
      </c>
      <c r="W1183" s="3" t="s">
        <v>8980</v>
      </c>
      <c r="X1183" s="3" t="s">
        <v>1640</v>
      </c>
      <c r="Y1183" s="3" t="s">
        <v>1640</v>
      </c>
      <c r="Z1183" s="3" t="s">
        <v>40</v>
      </c>
      <c r="AA1183" s="3">
        <v>0</v>
      </c>
      <c r="AB1183" s="3">
        <v>2009</v>
      </c>
    </row>
    <row r="1184" spans="1:28" x14ac:dyDescent="0.25">
      <c r="A1184">
        <v>1300</v>
      </c>
      <c r="B1184" s="3" t="s">
        <v>1240</v>
      </c>
      <c r="C1184" s="3" t="s">
        <v>288</v>
      </c>
      <c r="D1184" s="3" t="s">
        <v>161</v>
      </c>
      <c r="E1184" s="4">
        <v>0</v>
      </c>
      <c r="F1184" s="4">
        <v>1</v>
      </c>
      <c r="G1184" s="4">
        <v>0</v>
      </c>
      <c r="H1184" s="3" t="s">
        <v>1241</v>
      </c>
      <c r="I1184" s="3" t="s">
        <v>1242</v>
      </c>
      <c r="J1184" s="3" t="s">
        <v>1243</v>
      </c>
      <c r="K1184" s="18" t="str">
        <f t="shared" si="37"/>
        <v>Databáze H11</v>
      </c>
      <c r="L1184" s="3" t="s">
        <v>1244</v>
      </c>
      <c r="M1184" s="3" t="s">
        <v>7512</v>
      </c>
      <c r="N1184" s="20" t="s">
        <v>8091</v>
      </c>
      <c r="O1184" s="3" t="s">
        <v>8453</v>
      </c>
      <c r="P1184" s="18" t="str">
        <f t="shared" si="39"/>
        <v>Katalog NK</v>
      </c>
      <c r="Q1184" s="18"/>
      <c r="R1184" s="3"/>
      <c r="S1184" s="3"/>
      <c r="T1184" s="3" t="s">
        <v>66</v>
      </c>
      <c r="U1184" s="3">
        <v>10</v>
      </c>
      <c r="V1184" s="3" t="s">
        <v>293</v>
      </c>
      <c r="W1184" s="3" t="s">
        <v>8980</v>
      </c>
      <c r="X1184" s="3" t="s">
        <v>1136</v>
      </c>
      <c r="Y1184" s="3" t="s">
        <v>1136</v>
      </c>
      <c r="Z1184" s="3" t="s">
        <v>40</v>
      </c>
      <c r="AA1184" s="3">
        <v>0</v>
      </c>
      <c r="AB1184" s="3">
        <v>2009</v>
      </c>
    </row>
    <row r="1185" spans="1:28" x14ac:dyDescent="0.25">
      <c r="A1185">
        <v>1406</v>
      </c>
      <c r="B1185" s="3" t="s">
        <v>2371</v>
      </c>
      <c r="C1185" s="3" t="s">
        <v>288</v>
      </c>
      <c r="D1185" s="3" t="s">
        <v>161</v>
      </c>
      <c r="E1185" s="4">
        <v>0</v>
      </c>
      <c r="F1185" s="4">
        <v>1</v>
      </c>
      <c r="G1185" s="4">
        <v>0</v>
      </c>
      <c r="H1185" s="3" t="s">
        <v>2372</v>
      </c>
      <c r="I1185" s="3" t="s">
        <v>2373</v>
      </c>
      <c r="J1185" s="3" t="s">
        <v>2374</v>
      </c>
      <c r="K1185" s="18" t="str">
        <f t="shared" si="37"/>
        <v>Databáze H11</v>
      </c>
      <c r="L1185" s="3" t="s">
        <v>1244</v>
      </c>
      <c r="M1185" s="3" t="s">
        <v>7512</v>
      </c>
      <c r="N1185" s="20" t="s">
        <v>8091</v>
      </c>
      <c r="O1185" s="3" t="s">
        <v>8453</v>
      </c>
      <c r="P1185" s="18" t="str">
        <f t="shared" si="39"/>
        <v>Katalog NK</v>
      </c>
      <c r="Q1185" s="18"/>
      <c r="R1185" s="3"/>
      <c r="S1185" s="3"/>
      <c r="T1185" s="3" t="s">
        <v>66</v>
      </c>
      <c r="U1185" s="3">
        <v>10</v>
      </c>
      <c r="V1185" s="3" t="s">
        <v>293</v>
      </c>
      <c r="W1185" s="3" t="s">
        <v>8980</v>
      </c>
      <c r="X1185" s="3" t="s">
        <v>2375</v>
      </c>
      <c r="Y1185" s="3" t="s">
        <v>2375</v>
      </c>
      <c r="Z1185" s="3" t="s">
        <v>40</v>
      </c>
      <c r="AA1185" s="3">
        <v>0</v>
      </c>
      <c r="AB1185" s="3">
        <v>2009</v>
      </c>
    </row>
    <row r="1186" spans="1:28" x14ac:dyDescent="0.25">
      <c r="A1186">
        <v>1297</v>
      </c>
      <c r="B1186" s="3" t="s">
        <v>1518</v>
      </c>
      <c r="C1186" s="3" t="s">
        <v>288</v>
      </c>
      <c r="D1186" s="3" t="s">
        <v>161</v>
      </c>
      <c r="E1186" s="4">
        <v>0</v>
      </c>
      <c r="F1186" s="4">
        <v>1</v>
      </c>
      <c r="G1186" s="4">
        <v>0</v>
      </c>
      <c r="H1186" s="3" t="s">
        <v>1519</v>
      </c>
      <c r="I1186" s="3" t="s">
        <v>1520</v>
      </c>
      <c r="J1186" s="3" t="s">
        <v>1521</v>
      </c>
      <c r="K1186" s="18" t="str">
        <f t="shared" si="37"/>
        <v>Databáze H11</v>
      </c>
      <c r="L1186" s="3" t="s">
        <v>1522</v>
      </c>
      <c r="M1186" s="3" t="s">
        <v>7513</v>
      </c>
      <c r="N1186" s="20" t="s">
        <v>8089</v>
      </c>
      <c r="O1186" s="3" t="s">
        <v>8452</v>
      </c>
      <c r="P1186" s="18" t="str">
        <f t="shared" si="39"/>
        <v>Katalog NK</v>
      </c>
      <c r="Q1186" s="18"/>
      <c r="R1186" s="3" t="s">
        <v>8920</v>
      </c>
      <c r="S1186" s="3"/>
      <c r="T1186" s="3" t="s">
        <v>89</v>
      </c>
      <c r="U1186" s="3">
        <v>1</v>
      </c>
      <c r="V1186" s="3" t="s">
        <v>293</v>
      </c>
      <c r="W1186" s="3" t="s">
        <v>8980</v>
      </c>
      <c r="X1186" s="3" t="s">
        <v>1523</v>
      </c>
      <c r="Y1186" s="3" t="s">
        <v>1523</v>
      </c>
      <c r="Z1186" s="3" t="s">
        <v>40</v>
      </c>
      <c r="AA1186" s="3">
        <v>0</v>
      </c>
      <c r="AB1186" s="3">
        <v>2009</v>
      </c>
    </row>
    <row r="1187" spans="1:28" x14ac:dyDescent="0.25">
      <c r="A1187">
        <v>198</v>
      </c>
      <c r="B1187" s="3" t="s">
        <v>674</v>
      </c>
      <c r="C1187" s="3" t="s">
        <v>19</v>
      </c>
      <c r="D1187" s="3" t="s">
        <v>20</v>
      </c>
      <c r="E1187" s="4">
        <v>47.302</v>
      </c>
      <c r="F1187" s="4">
        <v>3.2000000000000001E-2</v>
      </c>
      <c r="G1187" s="4">
        <v>1.5289999999999999</v>
      </c>
      <c r="H1187" s="3" t="s">
        <v>675</v>
      </c>
      <c r="I1187" s="3" t="s">
        <v>676</v>
      </c>
      <c r="J1187" s="3" t="s">
        <v>677</v>
      </c>
      <c r="K1187" s="18" t="str">
        <f t="shared" si="37"/>
        <v>Databáze H11</v>
      </c>
      <c r="L1187" s="3" t="s">
        <v>678</v>
      </c>
      <c r="M1187" s="3" t="s">
        <v>7513</v>
      </c>
      <c r="N1187" s="20" t="s">
        <v>7731</v>
      </c>
      <c r="O1187" s="3" t="s">
        <v>8451</v>
      </c>
      <c r="P1187" s="18" t="str">
        <f t="shared" si="39"/>
        <v>Katalog NK</v>
      </c>
      <c r="Q1187" s="18"/>
      <c r="R1187" s="3" t="s">
        <v>8926</v>
      </c>
      <c r="S1187" s="3" t="s">
        <v>8999</v>
      </c>
      <c r="T1187" s="3" t="s">
        <v>89</v>
      </c>
      <c r="U1187" s="3">
        <v>1</v>
      </c>
      <c r="V1187" s="3" t="s">
        <v>26</v>
      </c>
      <c r="W1187" s="3" t="s">
        <v>8980</v>
      </c>
      <c r="X1187" s="3" t="s">
        <v>271</v>
      </c>
      <c r="Y1187" s="3" t="s">
        <v>271</v>
      </c>
      <c r="Z1187" s="3" t="s">
        <v>133</v>
      </c>
      <c r="AA1187" s="3">
        <v>0</v>
      </c>
      <c r="AB1187" s="3">
        <v>2010</v>
      </c>
    </row>
    <row r="1188" spans="1:28" x14ac:dyDescent="0.25">
      <c r="A1188">
        <v>289</v>
      </c>
      <c r="B1188" s="3" t="s">
        <v>1641</v>
      </c>
      <c r="C1188" s="3" t="s">
        <v>127</v>
      </c>
      <c r="D1188" s="3" t="s">
        <v>20</v>
      </c>
      <c r="E1188" s="4">
        <v>46.579000000000001</v>
      </c>
      <c r="F1188" s="4">
        <v>0.434</v>
      </c>
      <c r="G1188" s="4">
        <v>20.199000000000002</v>
      </c>
      <c r="H1188" s="3" t="s">
        <v>1642</v>
      </c>
      <c r="I1188" s="3" t="s">
        <v>1643</v>
      </c>
      <c r="J1188" s="3" t="s">
        <v>1644</v>
      </c>
      <c r="K1188" s="18" t="str">
        <f t="shared" si="37"/>
        <v>Databáze H11</v>
      </c>
      <c r="L1188" s="3" t="s">
        <v>1641</v>
      </c>
      <c r="M1188" s="3" t="s">
        <v>7513</v>
      </c>
      <c r="N1188" s="20" t="s">
        <v>7617</v>
      </c>
      <c r="O1188" s="3" t="s">
        <v>8450</v>
      </c>
      <c r="P1188" s="18" t="str">
        <f t="shared" si="39"/>
        <v>Katalog NK</v>
      </c>
      <c r="Q1188" s="18"/>
      <c r="R1188" s="3" t="s">
        <v>8921</v>
      </c>
      <c r="S1188" s="3" t="s">
        <v>9002</v>
      </c>
      <c r="T1188" s="3" t="s">
        <v>73</v>
      </c>
      <c r="U1188" s="3">
        <v>10</v>
      </c>
      <c r="V1188" s="3" t="s">
        <v>26</v>
      </c>
      <c r="W1188" s="3" t="s">
        <v>8980</v>
      </c>
      <c r="X1188" s="3" t="s">
        <v>27</v>
      </c>
      <c r="Y1188" s="3" t="s">
        <v>27</v>
      </c>
      <c r="Z1188" s="3" t="s">
        <v>1645</v>
      </c>
      <c r="AA1188" s="3">
        <v>0</v>
      </c>
      <c r="AB1188" s="3">
        <v>2009</v>
      </c>
    </row>
    <row r="1189" spans="1:28" x14ac:dyDescent="0.25">
      <c r="A1189">
        <v>1437</v>
      </c>
      <c r="B1189" s="3" t="s">
        <v>1069</v>
      </c>
      <c r="C1189" s="3" t="s">
        <v>288</v>
      </c>
      <c r="D1189" s="3" t="s">
        <v>161</v>
      </c>
      <c r="E1189" s="4">
        <v>0</v>
      </c>
      <c r="F1189" s="4">
        <v>1</v>
      </c>
      <c r="G1189" s="4">
        <v>0</v>
      </c>
      <c r="H1189" s="3" t="s">
        <v>1070</v>
      </c>
      <c r="I1189" s="3" t="s">
        <v>1071</v>
      </c>
      <c r="J1189" s="3" t="s">
        <v>1072</v>
      </c>
      <c r="K1189" s="18" t="str">
        <f t="shared" si="37"/>
        <v>Databáze H11</v>
      </c>
      <c r="L1189" s="3" t="s">
        <v>1073</v>
      </c>
      <c r="M1189" s="3" t="s">
        <v>7513</v>
      </c>
      <c r="N1189" s="20" t="s">
        <v>8153</v>
      </c>
      <c r="O1189" s="3" t="s">
        <v>8449</v>
      </c>
      <c r="P1189" s="18" t="str">
        <f t="shared" si="39"/>
        <v>Katalog NK</v>
      </c>
      <c r="Q1189" s="18"/>
      <c r="R1189" s="3"/>
      <c r="S1189" s="3"/>
      <c r="T1189" s="3" t="s">
        <v>89</v>
      </c>
      <c r="U1189" s="3">
        <v>1</v>
      </c>
      <c r="V1189" s="3" t="s">
        <v>293</v>
      </c>
      <c r="W1189" s="3" t="s">
        <v>8980</v>
      </c>
      <c r="X1189" s="3" t="s">
        <v>1074</v>
      </c>
      <c r="Y1189" s="3" t="s">
        <v>1074</v>
      </c>
      <c r="Z1189" s="3" t="s">
        <v>1075</v>
      </c>
      <c r="AA1189" s="3">
        <v>0</v>
      </c>
      <c r="AB1189" s="3">
        <v>2010</v>
      </c>
    </row>
    <row r="1190" spans="1:28" x14ac:dyDescent="0.25">
      <c r="A1190">
        <v>1135</v>
      </c>
      <c r="B1190" s="3" t="s">
        <v>3222</v>
      </c>
      <c r="C1190" s="3" t="s">
        <v>288</v>
      </c>
      <c r="D1190" s="3" t="s">
        <v>161</v>
      </c>
      <c r="E1190" s="4">
        <v>0</v>
      </c>
      <c r="F1190" s="4">
        <v>1</v>
      </c>
      <c r="G1190" s="4">
        <v>0</v>
      </c>
      <c r="H1190" s="3" t="s">
        <v>3223</v>
      </c>
      <c r="I1190" s="3" t="s">
        <v>3224</v>
      </c>
      <c r="J1190" s="3" t="s">
        <v>3225</v>
      </c>
      <c r="K1190" s="18" t="str">
        <f t="shared" si="37"/>
        <v>Databáze H11</v>
      </c>
      <c r="L1190" s="3" t="s">
        <v>3226</v>
      </c>
      <c r="M1190" s="3" t="s">
        <v>7513</v>
      </c>
      <c r="N1190" s="20" t="s">
        <v>8014</v>
      </c>
      <c r="O1190" s="3" t="s">
        <v>8448</v>
      </c>
      <c r="P1190" s="18" t="str">
        <f t="shared" si="39"/>
        <v>Katalog NK</v>
      </c>
      <c r="Q1190" s="18"/>
      <c r="R1190" s="3"/>
      <c r="S1190" s="3"/>
      <c r="T1190" s="3" t="s">
        <v>89</v>
      </c>
      <c r="U1190" s="3">
        <v>1</v>
      </c>
      <c r="V1190" s="3" t="s">
        <v>293</v>
      </c>
      <c r="W1190" s="3" t="s">
        <v>8980</v>
      </c>
      <c r="X1190" s="3" t="s">
        <v>153</v>
      </c>
      <c r="Y1190" s="3" t="s">
        <v>153</v>
      </c>
      <c r="Z1190" s="3" t="s">
        <v>154</v>
      </c>
      <c r="AA1190" s="3">
        <v>0</v>
      </c>
      <c r="AB1190" s="3">
        <v>2008</v>
      </c>
    </row>
    <row r="1191" spans="1:28" x14ac:dyDescent="0.25">
      <c r="A1191">
        <v>1176</v>
      </c>
      <c r="B1191" s="3" t="s">
        <v>3174</v>
      </c>
      <c r="C1191" s="3" t="s">
        <v>288</v>
      </c>
      <c r="D1191" s="3" t="s">
        <v>161</v>
      </c>
      <c r="E1191" s="4">
        <v>0</v>
      </c>
      <c r="F1191" s="4">
        <v>1</v>
      </c>
      <c r="G1191" s="4">
        <v>0</v>
      </c>
      <c r="H1191" s="3" t="s">
        <v>3175</v>
      </c>
      <c r="I1191" s="3" t="s">
        <v>3176</v>
      </c>
      <c r="J1191" s="3" t="s">
        <v>3177</v>
      </c>
      <c r="K1191" s="18" t="str">
        <f t="shared" si="37"/>
        <v>Databáze H11</v>
      </c>
      <c r="L1191" s="3" t="s">
        <v>3178</v>
      </c>
      <c r="M1191" s="3" t="s">
        <v>7513</v>
      </c>
      <c r="N1191" s="20" t="s">
        <v>8014</v>
      </c>
      <c r="O1191" s="3" t="s">
        <v>8448</v>
      </c>
      <c r="P1191" s="18" t="str">
        <f t="shared" si="39"/>
        <v>Katalog NK</v>
      </c>
      <c r="Q1191" s="18"/>
      <c r="R1191" s="3"/>
      <c r="S1191" s="3"/>
      <c r="T1191" s="3" t="s">
        <v>89</v>
      </c>
      <c r="U1191" s="3">
        <v>1</v>
      </c>
      <c r="V1191" s="3" t="s">
        <v>293</v>
      </c>
      <c r="W1191" s="3" t="s">
        <v>8980</v>
      </c>
      <c r="X1191" s="3" t="s">
        <v>448</v>
      </c>
      <c r="Y1191" s="3" t="s">
        <v>448</v>
      </c>
      <c r="Z1191" s="3" t="s">
        <v>40</v>
      </c>
      <c r="AA1191" s="3">
        <v>0</v>
      </c>
      <c r="AB1191" s="3">
        <v>2008</v>
      </c>
    </row>
    <row r="1192" spans="1:28" x14ac:dyDescent="0.25">
      <c r="A1192">
        <v>1312</v>
      </c>
      <c r="B1192" s="3" t="s">
        <v>1587</v>
      </c>
      <c r="C1192" s="3" t="s">
        <v>288</v>
      </c>
      <c r="D1192" s="3" t="s">
        <v>161</v>
      </c>
      <c r="E1192" s="4">
        <v>0</v>
      </c>
      <c r="F1192" s="4">
        <v>1</v>
      </c>
      <c r="G1192" s="4">
        <v>0</v>
      </c>
      <c r="H1192" s="3" t="s">
        <v>1588</v>
      </c>
      <c r="I1192" s="3" t="s">
        <v>1589</v>
      </c>
      <c r="J1192" s="3" t="s">
        <v>1590</v>
      </c>
      <c r="K1192" s="18" t="str">
        <f t="shared" si="37"/>
        <v>Databáze H11</v>
      </c>
      <c r="L1192" s="3" t="s">
        <v>1507</v>
      </c>
      <c r="M1192" s="3" t="s">
        <v>7513</v>
      </c>
      <c r="N1192" s="20" t="s">
        <v>8099</v>
      </c>
      <c r="O1192" s="3" t="s">
        <v>8447</v>
      </c>
      <c r="P1192" s="18" t="str">
        <f t="shared" si="39"/>
        <v>Katalog NK</v>
      </c>
      <c r="Q1192" s="18"/>
      <c r="R1192" s="3"/>
      <c r="S1192" s="3"/>
      <c r="T1192" s="3" t="s">
        <v>66</v>
      </c>
      <c r="U1192" s="3">
        <v>10</v>
      </c>
      <c r="V1192" s="3" t="s">
        <v>293</v>
      </c>
      <c r="W1192" s="3" t="s">
        <v>8980</v>
      </c>
      <c r="X1192" s="3" t="s">
        <v>443</v>
      </c>
      <c r="Y1192" s="3" t="s">
        <v>443</v>
      </c>
      <c r="Z1192" s="3" t="s">
        <v>40</v>
      </c>
      <c r="AA1192" s="3">
        <v>0</v>
      </c>
      <c r="AB1192" s="3">
        <v>2009</v>
      </c>
    </row>
    <row r="1193" spans="1:28" x14ac:dyDescent="0.25">
      <c r="A1193">
        <v>1400</v>
      </c>
      <c r="B1193" s="3" t="s">
        <v>1708</v>
      </c>
      <c r="C1193" s="3" t="s">
        <v>288</v>
      </c>
      <c r="D1193" s="3" t="s">
        <v>161</v>
      </c>
      <c r="E1193" s="4">
        <v>0</v>
      </c>
      <c r="F1193" s="4">
        <v>1</v>
      </c>
      <c r="G1193" s="4">
        <v>0</v>
      </c>
      <c r="H1193" s="3" t="s">
        <v>1709</v>
      </c>
      <c r="I1193" s="3" t="s">
        <v>1710</v>
      </c>
      <c r="J1193" s="3" t="s">
        <v>1711</v>
      </c>
      <c r="K1193" s="18" t="str">
        <f t="shared" si="37"/>
        <v>Databáze H11</v>
      </c>
      <c r="L1193" s="3" t="s">
        <v>1507</v>
      </c>
      <c r="M1193" s="3" t="s">
        <v>7513</v>
      </c>
      <c r="N1193" s="20" t="s">
        <v>8099</v>
      </c>
      <c r="O1193" s="3" t="s">
        <v>8447</v>
      </c>
      <c r="P1193" s="18" t="str">
        <f t="shared" si="39"/>
        <v>Katalog NK</v>
      </c>
      <c r="Q1193" s="18"/>
      <c r="R1193" s="3"/>
      <c r="S1193" s="3"/>
      <c r="T1193" s="3" t="s">
        <v>66</v>
      </c>
      <c r="U1193" s="3">
        <v>10</v>
      </c>
      <c r="V1193" s="3" t="s">
        <v>293</v>
      </c>
      <c r="W1193" s="3" t="s">
        <v>8980</v>
      </c>
      <c r="X1193" s="3" t="s">
        <v>1712</v>
      </c>
      <c r="Y1193" s="3" t="s">
        <v>1712</v>
      </c>
      <c r="Z1193" s="3" t="s">
        <v>40</v>
      </c>
      <c r="AA1193" s="3">
        <v>0</v>
      </c>
      <c r="AB1193" s="3">
        <v>2009</v>
      </c>
    </row>
    <row r="1194" spans="1:28" x14ac:dyDescent="0.25">
      <c r="A1194">
        <v>1415</v>
      </c>
      <c r="B1194" s="3" t="s">
        <v>1503</v>
      </c>
      <c r="C1194" s="3" t="s">
        <v>288</v>
      </c>
      <c r="D1194" s="3" t="s">
        <v>161</v>
      </c>
      <c r="E1194" s="4">
        <v>0</v>
      </c>
      <c r="F1194" s="4">
        <v>1</v>
      </c>
      <c r="G1194" s="4">
        <v>0</v>
      </c>
      <c r="H1194" s="3" t="s">
        <v>1504</v>
      </c>
      <c r="I1194" s="3" t="s">
        <v>1505</v>
      </c>
      <c r="J1194" s="3" t="s">
        <v>1506</v>
      </c>
      <c r="K1194" s="18" t="str">
        <f t="shared" si="37"/>
        <v>Databáze H11</v>
      </c>
      <c r="L1194" s="3" t="s">
        <v>1507</v>
      </c>
      <c r="M1194" s="3" t="s">
        <v>7513</v>
      </c>
      <c r="N1194" s="20" t="s">
        <v>8099</v>
      </c>
      <c r="O1194" s="3" t="s">
        <v>8447</v>
      </c>
      <c r="P1194" s="18" t="str">
        <f t="shared" si="39"/>
        <v>Katalog NK</v>
      </c>
      <c r="Q1194" s="18"/>
      <c r="R1194" s="3"/>
      <c r="S1194" s="3"/>
      <c r="T1194" s="3" t="s">
        <v>89</v>
      </c>
      <c r="U1194" s="3">
        <v>1</v>
      </c>
      <c r="V1194" s="3" t="s">
        <v>293</v>
      </c>
      <c r="W1194" s="3" t="s">
        <v>8980</v>
      </c>
      <c r="X1194" s="3" t="s">
        <v>153</v>
      </c>
      <c r="Y1194" s="3" t="s">
        <v>153</v>
      </c>
      <c r="Z1194" s="3" t="s">
        <v>154</v>
      </c>
      <c r="AA1194" s="3">
        <v>0</v>
      </c>
      <c r="AB1194" s="3">
        <v>2009</v>
      </c>
    </row>
    <row r="1195" spans="1:28" x14ac:dyDescent="0.25">
      <c r="A1195">
        <v>924</v>
      </c>
      <c r="B1195" s="3" t="s">
        <v>4644</v>
      </c>
      <c r="C1195" s="3" t="s">
        <v>288</v>
      </c>
      <c r="D1195" s="3" t="s">
        <v>161</v>
      </c>
      <c r="E1195" s="4">
        <v>0</v>
      </c>
      <c r="F1195" s="4">
        <v>1</v>
      </c>
      <c r="G1195" s="4">
        <v>0</v>
      </c>
      <c r="H1195" s="3" t="s">
        <v>4645</v>
      </c>
      <c r="I1195" s="3" t="s">
        <v>4646</v>
      </c>
      <c r="J1195" s="3" t="s">
        <v>4647</v>
      </c>
      <c r="K1195" s="18" t="str">
        <f t="shared" si="37"/>
        <v>Databáze H11</v>
      </c>
      <c r="L1195" s="3" t="s">
        <v>4648</v>
      </c>
      <c r="M1195" s="3" t="s">
        <v>7513</v>
      </c>
      <c r="N1195" s="20" t="s">
        <v>7939</v>
      </c>
      <c r="O1195" s="3" t="s">
        <v>8446</v>
      </c>
      <c r="P1195" s="18" t="str">
        <f t="shared" si="39"/>
        <v>Katalog NK</v>
      </c>
      <c r="Q1195" s="18"/>
      <c r="R1195" s="3"/>
      <c r="S1195" s="3"/>
      <c r="T1195" s="3" t="s">
        <v>89</v>
      </c>
      <c r="U1195" s="3">
        <v>1</v>
      </c>
      <c r="V1195" s="3" t="s">
        <v>4162</v>
      </c>
      <c r="W1195" s="3" t="s">
        <v>8980</v>
      </c>
      <c r="X1195" s="3" t="s">
        <v>4649</v>
      </c>
      <c r="Y1195" s="3" t="s">
        <v>4649</v>
      </c>
      <c r="Z1195" s="3" t="s">
        <v>716</v>
      </c>
      <c r="AA1195" s="3">
        <v>0</v>
      </c>
      <c r="AB1195" s="3">
        <v>2007</v>
      </c>
    </row>
    <row r="1196" spans="1:28" hidden="1" x14ac:dyDescent="0.25">
      <c r="A1196">
        <v>1429</v>
      </c>
      <c r="B1196" s="3" t="s">
        <v>947</v>
      </c>
      <c r="C1196" s="3" t="s">
        <v>30</v>
      </c>
      <c r="D1196" s="3" t="s">
        <v>161</v>
      </c>
      <c r="E1196" s="4">
        <v>0</v>
      </c>
      <c r="F1196" s="2"/>
      <c r="G1196" s="2"/>
      <c r="H1196" s="3" t="s">
        <v>948</v>
      </c>
      <c r="I1196" s="3" t="s">
        <v>949</v>
      </c>
      <c r="J1196" s="3" t="s">
        <v>950</v>
      </c>
      <c r="K1196" s="18" t="str">
        <f t="shared" si="37"/>
        <v>Databáze H11</v>
      </c>
      <c r="L1196" s="3" t="s">
        <v>951</v>
      </c>
      <c r="M1196" s="3" t="s">
        <v>7513</v>
      </c>
      <c r="N1196" s="20" t="s">
        <v>8225</v>
      </c>
      <c r="O1196" s="3"/>
      <c r="P1196" s="3"/>
      <c r="Q1196" s="3"/>
      <c r="R1196" s="3"/>
      <c r="S1196" s="3"/>
      <c r="T1196" s="3" t="s">
        <v>73</v>
      </c>
      <c r="U1196" s="2"/>
      <c r="V1196" s="3" t="s">
        <v>202</v>
      </c>
      <c r="W1196" s="3" t="s">
        <v>8992</v>
      </c>
      <c r="X1196" s="3" t="s">
        <v>952</v>
      </c>
      <c r="Y1196" s="3" t="s">
        <v>952</v>
      </c>
      <c r="Z1196" s="3" t="s">
        <v>398</v>
      </c>
      <c r="AA1196" s="3" t="s">
        <v>205</v>
      </c>
      <c r="AB1196" s="3">
        <v>2010</v>
      </c>
    </row>
    <row r="1197" spans="1:28" hidden="1" x14ac:dyDescent="0.25">
      <c r="A1197">
        <v>470</v>
      </c>
      <c r="B1197" s="3" t="s">
        <v>7093</v>
      </c>
      <c r="C1197" s="3" t="s">
        <v>30</v>
      </c>
      <c r="D1197" s="3" t="s">
        <v>77</v>
      </c>
      <c r="E1197" s="4">
        <v>11.824999999999999</v>
      </c>
      <c r="F1197" s="4">
        <v>0.33300000000000002</v>
      </c>
      <c r="G1197" s="4">
        <v>3.9420000000000002</v>
      </c>
      <c r="H1197" s="3" t="s">
        <v>7094</v>
      </c>
      <c r="I1197" s="3" t="s">
        <v>7095</v>
      </c>
      <c r="J1197" s="3" t="s">
        <v>7096</v>
      </c>
      <c r="K1197" s="18" t="str">
        <f t="shared" si="37"/>
        <v>Databáze H11</v>
      </c>
      <c r="L1197" s="3" t="s">
        <v>100</v>
      </c>
      <c r="M1197" s="3" t="s">
        <v>7513</v>
      </c>
      <c r="N1197" s="20" t="s">
        <v>8202</v>
      </c>
      <c r="O1197" s="3"/>
      <c r="P1197" s="3"/>
      <c r="Q1197" s="3"/>
      <c r="R1197" s="3"/>
      <c r="S1197" s="3"/>
      <c r="T1197" s="3" t="s">
        <v>89</v>
      </c>
      <c r="U1197" s="3">
        <v>1</v>
      </c>
      <c r="V1197" s="3" t="s">
        <v>411</v>
      </c>
      <c r="W1197" s="3" t="s">
        <v>8980</v>
      </c>
      <c r="X1197" s="3" t="s">
        <v>615</v>
      </c>
      <c r="Y1197" s="3" t="s">
        <v>615</v>
      </c>
      <c r="Z1197" s="3" t="s">
        <v>6394</v>
      </c>
      <c r="AA1197" s="3">
        <v>0</v>
      </c>
      <c r="AB1197" s="3">
        <v>2006</v>
      </c>
    </row>
    <row r="1198" spans="1:28" x14ac:dyDescent="0.25">
      <c r="A1198">
        <v>1057</v>
      </c>
      <c r="B1198" s="3" t="s">
        <v>5255</v>
      </c>
      <c r="C1198" s="3" t="s">
        <v>288</v>
      </c>
      <c r="D1198" s="3" t="s">
        <v>161</v>
      </c>
      <c r="E1198" s="4">
        <v>0</v>
      </c>
      <c r="F1198" s="4">
        <v>1</v>
      </c>
      <c r="G1198" s="4">
        <v>0</v>
      </c>
      <c r="H1198" s="3" t="s">
        <v>5256</v>
      </c>
      <c r="I1198" s="3" t="s">
        <v>5257</v>
      </c>
      <c r="J1198" s="3" t="s">
        <v>5258</v>
      </c>
      <c r="K1198" s="18" t="str">
        <f t="shared" si="37"/>
        <v>Databáze H11</v>
      </c>
      <c r="L1198" s="3" t="s">
        <v>5259</v>
      </c>
      <c r="M1198" s="3" t="s">
        <v>7513</v>
      </c>
      <c r="N1198" s="20" t="s">
        <v>7983</v>
      </c>
      <c r="O1198" s="3" t="s">
        <v>8445</v>
      </c>
      <c r="P1198" s="18" t="str">
        <f t="shared" ref="P1198:P1205" si="40">HYPERLINK(O1198,"Katalog NK")</f>
        <v>Katalog NK</v>
      </c>
      <c r="Q1198" s="18"/>
      <c r="R1198" s="3"/>
      <c r="S1198" s="3"/>
      <c r="T1198" s="3" t="s">
        <v>66</v>
      </c>
      <c r="U1198" s="3">
        <v>10</v>
      </c>
      <c r="V1198" s="3" t="s">
        <v>293</v>
      </c>
      <c r="W1198" s="3" t="s">
        <v>8980</v>
      </c>
      <c r="X1198" s="3" t="s">
        <v>153</v>
      </c>
      <c r="Y1198" s="3" t="s">
        <v>153</v>
      </c>
      <c r="Z1198" s="3" t="s">
        <v>154</v>
      </c>
      <c r="AA1198" s="3">
        <v>0</v>
      </c>
      <c r="AB1198" s="3">
        <v>2007</v>
      </c>
    </row>
    <row r="1199" spans="1:28" x14ac:dyDescent="0.25">
      <c r="A1199">
        <v>1068</v>
      </c>
      <c r="B1199" s="3" t="s">
        <v>6048</v>
      </c>
      <c r="C1199" s="3" t="s">
        <v>288</v>
      </c>
      <c r="D1199" s="3" t="s">
        <v>161</v>
      </c>
      <c r="E1199" s="4">
        <v>0</v>
      </c>
      <c r="F1199" s="4">
        <v>1</v>
      </c>
      <c r="G1199" s="4">
        <v>0</v>
      </c>
      <c r="H1199" s="3" t="s">
        <v>6049</v>
      </c>
      <c r="I1199" s="3" t="s">
        <v>6050</v>
      </c>
      <c r="J1199" s="3" t="s">
        <v>6051</v>
      </c>
      <c r="K1199" s="18" t="str">
        <f t="shared" si="37"/>
        <v>Databáze H11</v>
      </c>
      <c r="L1199" s="3" t="s">
        <v>6052</v>
      </c>
      <c r="M1199" s="3" t="s">
        <v>7513</v>
      </c>
      <c r="N1199" s="20" t="s">
        <v>7990</v>
      </c>
      <c r="O1199" s="3" t="s">
        <v>8444</v>
      </c>
      <c r="P1199" s="18" t="str">
        <f t="shared" si="40"/>
        <v>Katalog NK</v>
      </c>
      <c r="Q1199" s="18"/>
      <c r="R1199" s="3"/>
      <c r="S1199" s="3"/>
      <c r="T1199" s="3" t="s">
        <v>89</v>
      </c>
      <c r="U1199" s="3">
        <v>1</v>
      </c>
      <c r="V1199" s="3" t="s">
        <v>293</v>
      </c>
      <c r="W1199" s="3" t="s">
        <v>8980</v>
      </c>
      <c r="X1199" s="3" t="s">
        <v>2318</v>
      </c>
      <c r="Y1199" s="3" t="s">
        <v>6053</v>
      </c>
      <c r="Z1199" s="3" t="s">
        <v>6054</v>
      </c>
      <c r="AA1199" s="3">
        <v>0</v>
      </c>
      <c r="AB1199" s="3">
        <v>2007</v>
      </c>
    </row>
    <row r="1200" spans="1:28" x14ac:dyDescent="0.25">
      <c r="A1200">
        <v>1288</v>
      </c>
      <c r="B1200" s="3" t="s">
        <v>2893</v>
      </c>
      <c r="C1200" s="3" t="s">
        <v>288</v>
      </c>
      <c r="D1200" s="3" t="s">
        <v>161</v>
      </c>
      <c r="E1200" s="4">
        <v>0</v>
      </c>
      <c r="F1200" s="4">
        <v>1</v>
      </c>
      <c r="G1200" s="4">
        <v>0</v>
      </c>
      <c r="H1200" s="3" t="s">
        <v>2894</v>
      </c>
      <c r="I1200" s="3" t="s">
        <v>2895</v>
      </c>
      <c r="J1200" s="3" t="s">
        <v>2896</v>
      </c>
      <c r="K1200" s="18" t="str">
        <f t="shared" si="37"/>
        <v>Databáze H11</v>
      </c>
      <c r="L1200" s="3" t="s">
        <v>2897</v>
      </c>
      <c r="M1200" s="3" t="s">
        <v>7513</v>
      </c>
      <c r="N1200" s="20" t="s">
        <v>8087</v>
      </c>
      <c r="O1200" s="3" t="s">
        <v>8443</v>
      </c>
      <c r="P1200" s="18" t="str">
        <f t="shared" si="40"/>
        <v>Katalog NK</v>
      </c>
      <c r="Q1200" s="18"/>
      <c r="R1200" s="3"/>
      <c r="S1200" s="3"/>
      <c r="T1200" s="3" t="s">
        <v>89</v>
      </c>
      <c r="U1200" s="3">
        <v>1</v>
      </c>
      <c r="V1200" s="3" t="s">
        <v>293</v>
      </c>
      <c r="W1200" s="3" t="s">
        <v>8980</v>
      </c>
      <c r="X1200" s="3" t="s">
        <v>1357</v>
      </c>
      <c r="Y1200" s="3" t="s">
        <v>2898</v>
      </c>
      <c r="Z1200" s="3" t="s">
        <v>40</v>
      </c>
      <c r="AA1200" s="3">
        <v>0</v>
      </c>
      <c r="AB1200" s="3">
        <v>2008</v>
      </c>
    </row>
    <row r="1201" spans="1:28" x14ac:dyDescent="0.25">
      <c r="A1201">
        <v>1162</v>
      </c>
      <c r="B1201" s="3" t="s">
        <v>3650</v>
      </c>
      <c r="C1201" s="3" t="s">
        <v>288</v>
      </c>
      <c r="D1201" s="3" t="s">
        <v>161</v>
      </c>
      <c r="E1201" s="4">
        <v>0</v>
      </c>
      <c r="F1201" s="4">
        <v>1</v>
      </c>
      <c r="G1201" s="4">
        <v>0</v>
      </c>
      <c r="H1201" s="3" t="s">
        <v>3651</v>
      </c>
      <c r="I1201" s="3" t="s">
        <v>3652</v>
      </c>
      <c r="J1201" s="3" t="s">
        <v>3653</v>
      </c>
      <c r="K1201" s="18" t="str">
        <f t="shared" si="37"/>
        <v>Databáze H11</v>
      </c>
      <c r="L1201" s="3" t="s">
        <v>3654</v>
      </c>
      <c r="M1201" s="3" t="s">
        <v>7513</v>
      </c>
      <c r="N1201" s="20" t="s">
        <v>8031</v>
      </c>
      <c r="O1201" s="3" t="s">
        <v>8442</v>
      </c>
      <c r="P1201" s="18" t="str">
        <f t="shared" si="40"/>
        <v>Katalog NK</v>
      </c>
      <c r="Q1201" s="18"/>
      <c r="R1201" s="3"/>
      <c r="S1201" s="3"/>
      <c r="T1201" s="3" t="s">
        <v>89</v>
      </c>
      <c r="U1201" s="3">
        <v>1</v>
      </c>
      <c r="V1201" s="3" t="s">
        <v>293</v>
      </c>
      <c r="W1201" s="3" t="s">
        <v>8980</v>
      </c>
      <c r="X1201" s="3" t="s">
        <v>543</v>
      </c>
      <c r="Y1201" s="3" t="s">
        <v>543</v>
      </c>
      <c r="Z1201" s="3" t="s">
        <v>716</v>
      </c>
      <c r="AA1201" s="3">
        <v>0</v>
      </c>
      <c r="AB1201" s="3">
        <v>2008</v>
      </c>
    </row>
    <row r="1202" spans="1:28" x14ac:dyDescent="0.25">
      <c r="A1202">
        <v>1252</v>
      </c>
      <c r="B1202" s="3" t="s">
        <v>3827</v>
      </c>
      <c r="C1202" s="3" t="s">
        <v>288</v>
      </c>
      <c r="D1202" s="3" t="s">
        <v>161</v>
      </c>
      <c r="E1202" s="4">
        <v>0</v>
      </c>
      <c r="F1202" s="4">
        <v>1</v>
      </c>
      <c r="G1202" s="4">
        <v>0</v>
      </c>
      <c r="H1202" s="3" t="s">
        <v>3828</v>
      </c>
      <c r="I1202" s="3" t="s">
        <v>3829</v>
      </c>
      <c r="J1202" s="3" t="s">
        <v>3830</v>
      </c>
      <c r="K1202" s="18" t="str">
        <f t="shared" si="37"/>
        <v>Databáze H11</v>
      </c>
      <c r="L1202" s="3" t="s">
        <v>3831</v>
      </c>
      <c r="M1202" s="3" t="s">
        <v>7513</v>
      </c>
      <c r="N1202" s="20" t="s">
        <v>8031</v>
      </c>
      <c r="O1202" s="3" t="s">
        <v>8442</v>
      </c>
      <c r="P1202" s="18" t="str">
        <f t="shared" si="40"/>
        <v>Katalog NK</v>
      </c>
      <c r="Q1202" s="18"/>
      <c r="R1202" s="3"/>
      <c r="S1202" s="3"/>
      <c r="T1202" s="3" t="s">
        <v>89</v>
      </c>
      <c r="U1202" s="3">
        <v>1</v>
      </c>
      <c r="V1202" s="3" t="s">
        <v>293</v>
      </c>
      <c r="W1202" s="3" t="s">
        <v>8980</v>
      </c>
      <c r="X1202" s="3" t="s">
        <v>254</v>
      </c>
      <c r="Y1202" s="3" t="s">
        <v>254</v>
      </c>
      <c r="Z1202" s="3" t="s">
        <v>60</v>
      </c>
      <c r="AA1202" s="3">
        <v>0</v>
      </c>
      <c r="AB1202" s="3">
        <v>2008</v>
      </c>
    </row>
    <row r="1203" spans="1:28" x14ac:dyDescent="0.25">
      <c r="A1203">
        <v>1083</v>
      </c>
      <c r="B1203" s="3" t="s">
        <v>4623</v>
      </c>
      <c r="C1203" s="3" t="s">
        <v>288</v>
      </c>
      <c r="D1203" s="3" t="s">
        <v>161</v>
      </c>
      <c r="E1203" s="4">
        <v>0</v>
      </c>
      <c r="F1203" s="4">
        <v>1</v>
      </c>
      <c r="G1203" s="4">
        <v>0</v>
      </c>
      <c r="H1203" s="3" t="s">
        <v>4624</v>
      </c>
      <c r="I1203" s="3" t="s">
        <v>4625</v>
      </c>
      <c r="J1203" s="3" t="s">
        <v>4626</v>
      </c>
      <c r="K1203" s="18" t="str">
        <f t="shared" si="37"/>
        <v>Databáze H11</v>
      </c>
      <c r="L1203" s="3" t="s">
        <v>4627</v>
      </c>
      <c r="M1203" s="3" t="s">
        <v>7513</v>
      </c>
      <c r="N1203" s="20" t="s">
        <v>7996</v>
      </c>
      <c r="O1203" s="3" t="s">
        <v>8441</v>
      </c>
      <c r="P1203" s="18" t="str">
        <f t="shared" si="40"/>
        <v>Katalog NK</v>
      </c>
      <c r="Q1203" s="18"/>
      <c r="R1203" s="3"/>
      <c r="S1203" s="3"/>
      <c r="T1203" s="3" t="s">
        <v>89</v>
      </c>
      <c r="U1203" s="3">
        <v>1</v>
      </c>
      <c r="V1203" s="3" t="s">
        <v>293</v>
      </c>
      <c r="W1203" s="3" t="s">
        <v>8980</v>
      </c>
      <c r="X1203" s="3" t="s">
        <v>4628</v>
      </c>
      <c r="Y1203" s="3" t="s">
        <v>4628</v>
      </c>
      <c r="Z1203" s="3" t="s">
        <v>40</v>
      </c>
      <c r="AA1203" s="3">
        <v>0</v>
      </c>
      <c r="AB1203" s="3">
        <v>2007</v>
      </c>
    </row>
    <row r="1204" spans="1:28" x14ac:dyDescent="0.25">
      <c r="A1204">
        <v>1311</v>
      </c>
      <c r="B1204" s="3" t="s">
        <v>2526</v>
      </c>
      <c r="C1204" s="3" t="s">
        <v>288</v>
      </c>
      <c r="D1204" s="3" t="s">
        <v>161</v>
      </c>
      <c r="E1204" s="4">
        <v>0</v>
      </c>
      <c r="F1204" s="4">
        <v>1</v>
      </c>
      <c r="G1204" s="4">
        <v>0</v>
      </c>
      <c r="H1204" s="3" t="s">
        <v>2527</v>
      </c>
      <c r="I1204" s="3" t="s">
        <v>2528</v>
      </c>
      <c r="J1204" s="3" t="s">
        <v>2529</v>
      </c>
      <c r="K1204" s="18" t="str">
        <f t="shared" si="37"/>
        <v>Databáze H11</v>
      </c>
      <c r="L1204" s="3" t="s">
        <v>2530</v>
      </c>
      <c r="M1204" s="3" t="s">
        <v>7513</v>
      </c>
      <c r="N1204" s="20" t="s">
        <v>8098</v>
      </c>
      <c r="O1204" s="3" t="s">
        <v>8440</v>
      </c>
      <c r="P1204" s="18" t="str">
        <f t="shared" si="40"/>
        <v>Katalog NK</v>
      </c>
      <c r="Q1204" s="18"/>
      <c r="R1204" s="3"/>
      <c r="S1204" s="3"/>
      <c r="T1204" s="3" t="s">
        <v>89</v>
      </c>
      <c r="U1204" s="3">
        <v>1</v>
      </c>
      <c r="V1204" s="3" t="s">
        <v>293</v>
      </c>
      <c r="W1204" s="3" t="s">
        <v>8980</v>
      </c>
      <c r="X1204" s="3" t="s">
        <v>1092</v>
      </c>
      <c r="Y1204" s="3" t="s">
        <v>1092</v>
      </c>
      <c r="Z1204" s="3" t="s">
        <v>958</v>
      </c>
      <c r="AA1204" s="3">
        <v>0</v>
      </c>
      <c r="AB1204" s="3">
        <v>2009</v>
      </c>
    </row>
    <row r="1205" spans="1:28" x14ac:dyDescent="0.25">
      <c r="A1205">
        <v>1363</v>
      </c>
      <c r="B1205" s="3" t="s">
        <v>2592</v>
      </c>
      <c r="C1205" s="3" t="s">
        <v>288</v>
      </c>
      <c r="D1205" s="3" t="s">
        <v>161</v>
      </c>
      <c r="E1205" s="4">
        <v>0</v>
      </c>
      <c r="F1205" s="4">
        <v>1</v>
      </c>
      <c r="G1205" s="4">
        <v>0</v>
      </c>
      <c r="H1205" s="3" t="s">
        <v>2593</v>
      </c>
      <c r="I1205" s="3" t="s">
        <v>2594</v>
      </c>
      <c r="J1205" s="3" t="s">
        <v>2595</v>
      </c>
      <c r="K1205" s="18" t="str">
        <f t="shared" si="37"/>
        <v>Databáze H11</v>
      </c>
      <c r="L1205" s="3" t="s">
        <v>2596</v>
      </c>
      <c r="M1205" s="3" t="s">
        <v>7513</v>
      </c>
      <c r="N1205" s="20" t="s">
        <v>8129</v>
      </c>
      <c r="O1205" s="3" t="s">
        <v>8439</v>
      </c>
      <c r="P1205" s="18" t="str">
        <f t="shared" si="40"/>
        <v>Katalog NK</v>
      </c>
      <c r="Q1205" s="18"/>
      <c r="R1205" s="3"/>
      <c r="S1205" s="3"/>
      <c r="T1205" s="3" t="s">
        <v>25</v>
      </c>
      <c r="U1205" s="3">
        <v>10</v>
      </c>
      <c r="V1205" s="3" t="s">
        <v>293</v>
      </c>
      <c r="W1205" s="3" t="s">
        <v>8980</v>
      </c>
      <c r="X1205" s="3" t="s">
        <v>1392</v>
      </c>
      <c r="Y1205" s="3" t="s">
        <v>1392</v>
      </c>
      <c r="Z1205" s="3" t="s">
        <v>40</v>
      </c>
      <c r="AA1205" s="3">
        <v>0</v>
      </c>
      <c r="AB1205" s="3">
        <v>2009</v>
      </c>
    </row>
    <row r="1206" spans="1:28" hidden="1" x14ac:dyDescent="0.25">
      <c r="A1206">
        <v>714</v>
      </c>
      <c r="B1206" s="3" t="s">
        <v>6308</v>
      </c>
      <c r="C1206" s="3" t="s">
        <v>30</v>
      </c>
      <c r="D1206" s="3" t="s">
        <v>161</v>
      </c>
      <c r="E1206" s="4">
        <v>0</v>
      </c>
      <c r="F1206" s="4">
        <v>1</v>
      </c>
      <c r="G1206" s="4">
        <v>0</v>
      </c>
      <c r="H1206" s="3" t="s">
        <v>6309</v>
      </c>
      <c r="I1206" s="3" t="s">
        <v>6310</v>
      </c>
      <c r="J1206" s="3" t="s">
        <v>6311</v>
      </c>
      <c r="K1206" s="18" t="str">
        <f t="shared" si="37"/>
        <v>Databáze H11</v>
      </c>
      <c r="L1206" s="3" t="s">
        <v>5308</v>
      </c>
      <c r="M1206" s="3" t="s">
        <v>7513</v>
      </c>
      <c r="N1206" s="20" t="s">
        <v>8248</v>
      </c>
      <c r="O1206" s="3"/>
      <c r="P1206" s="3"/>
      <c r="Q1206" s="3"/>
      <c r="R1206" s="3"/>
      <c r="S1206" s="3"/>
      <c r="T1206" s="3" t="s">
        <v>89</v>
      </c>
      <c r="U1206" s="3">
        <v>1</v>
      </c>
      <c r="V1206" s="3" t="s">
        <v>166</v>
      </c>
      <c r="W1206" s="3" t="s">
        <v>8980</v>
      </c>
      <c r="X1206" s="3" t="s">
        <v>425</v>
      </c>
      <c r="Y1206" s="3" t="s">
        <v>425</v>
      </c>
      <c r="Z1206" s="3" t="s">
        <v>40</v>
      </c>
      <c r="AA1206" s="3">
        <v>0</v>
      </c>
      <c r="AB1206" s="3">
        <v>2006</v>
      </c>
    </row>
    <row r="1207" spans="1:28" hidden="1" x14ac:dyDescent="0.25">
      <c r="A1207">
        <v>738</v>
      </c>
      <c r="B1207" s="3" t="s">
        <v>6754</v>
      </c>
      <c r="C1207" s="3" t="s">
        <v>30</v>
      </c>
      <c r="D1207" s="3" t="s">
        <v>161</v>
      </c>
      <c r="E1207" s="4">
        <v>0</v>
      </c>
      <c r="F1207" s="4">
        <v>1</v>
      </c>
      <c r="G1207" s="4">
        <v>0</v>
      </c>
      <c r="H1207" s="3" t="s">
        <v>6755</v>
      </c>
      <c r="I1207" s="3" t="s">
        <v>6756</v>
      </c>
      <c r="J1207" s="3" t="s">
        <v>6757</v>
      </c>
      <c r="K1207" s="18" t="str">
        <f t="shared" si="37"/>
        <v>Databáze H11</v>
      </c>
      <c r="L1207" s="3" t="s">
        <v>5308</v>
      </c>
      <c r="M1207" s="3" t="s">
        <v>7513</v>
      </c>
      <c r="N1207" s="20" t="s">
        <v>8248</v>
      </c>
      <c r="O1207" s="3"/>
      <c r="P1207" s="3"/>
      <c r="Q1207" s="3"/>
      <c r="R1207" s="3"/>
      <c r="S1207" s="3"/>
      <c r="T1207" s="3" t="s">
        <v>1554</v>
      </c>
      <c r="U1207" s="3">
        <v>3</v>
      </c>
      <c r="V1207" s="3" t="s">
        <v>166</v>
      </c>
      <c r="W1207" s="3" t="s">
        <v>8980</v>
      </c>
      <c r="X1207" s="3" t="s">
        <v>1446</v>
      </c>
      <c r="Y1207" s="3" t="s">
        <v>1446</v>
      </c>
      <c r="Z1207" s="3" t="s">
        <v>1462</v>
      </c>
      <c r="AA1207" s="3">
        <v>0</v>
      </c>
      <c r="AB1207" s="3">
        <v>2006</v>
      </c>
    </row>
    <row r="1208" spans="1:28" x14ac:dyDescent="0.25">
      <c r="A1208">
        <v>1410</v>
      </c>
      <c r="B1208" s="3" t="s">
        <v>2308</v>
      </c>
      <c r="C1208" s="3" t="s">
        <v>288</v>
      </c>
      <c r="D1208" s="3" t="s">
        <v>161</v>
      </c>
      <c r="E1208" s="4">
        <v>0</v>
      </c>
      <c r="F1208" s="4">
        <v>1</v>
      </c>
      <c r="G1208" s="4">
        <v>0</v>
      </c>
      <c r="H1208" s="3" t="s">
        <v>2309</v>
      </c>
      <c r="I1208" s="3" t="s">
        <v>2310</v>
      </c>
      <c r="J1208" s="3" t="s">
        <v>2311</v>
      </c>
      <c r="K1208" s="18" t="str">
        <f t="shared" si="37"/>
        <v>Databáze H11</v>
      </c>
      <c r="L1208" s="3" t="s">
        <v>2312</v>
      </c>
      <c r="M1208" s="3" t="s">
        <v>7514</v>
      </c>
      <c r="N1208" s="20" t="s">
        <v>8129</v>
      </c>
      <c r="O1208" s="3" t="s">
        <v>8439</v>
      </c>
      <c r="P1208" s="18" t="str">
        <f t="shared" ref="P1208:P1217" si="41">HYPERLINK(O1208,"Katalog NK")</f>
        <v>Katalog NK</v>
      </c>
      <c r="Q1208" s="18"/>
      <c r="R1208" s="3"/>
      <c r="S1208" s="3"/>
      <c r="T1208" s="3" t="s">
        <v>89</v>
      </c>
      <c r="U1208" s="3">
        <v>1</v>
      </c>
      <c r="V1208" s="3" t="s">
        <v>293</v>
      </c>
      <c r="W1208" s="3" t="s">
        <v>8980</v>
      </c>
      <c r="X1208" s="3" t="s">
        <v>1640</v>
      </c>
      <c r="Y1208" s="3" t="s">
        <v>1640</v>
      </c>
      <c r="Z1208" s="3" t="s">
        <v>40</v>
      </c>
      <c r="AA1208" s="3">
        <v>0</v>
      </c>
      <c r="AB1208" s="3">
        <v>2009</v>
      </c>
    </row>
    <row r="1209" spans="1:28" x14ac:dyDescent="0.25">
      <c r="A1209">
        <v>1286</v>
      </c>
      <c r="B1209" s="3" t="s">
        <v>3076</v>
      </c>
      <c r="C1209" s="3" t="s">
        <v>288</v>
      </c>
      <c r="D1209" s="3" t="s">
        <v>161</v>
      </c>
      <c r="E1209" s="4">
        <v>0</v>
      </c>
      <c r="F1209" s="4">
        <v>1</v>
      </c>
      <c r="G1209" s="4">
        <v>0</v>
      </c>
      <c r="H1209" s="3" t="s">
        <v>3077</v>
      </c>
      <c r="I1209" s="3" t="s">
        <v>3078</v>
      </c>
      <c r="J1209" s="3" t="s">
        <v>3079</v>
      </c>
      <c r="K1209" s="18" t="str">
        <f t="shared" si="37"/>
        <v>Databáze H11</v>
      </c>
      <c r="L1209" s="3" t="s">
        <v>1925</v>
      </c>
      <c r="M1209" s="3" t="s">
        <v>7513</v>
      </c>
      <c r="N1209" s="20" t="s">
        <v>8086</v>
      </c>
      <c r="O1209" s="3" t="s">
        <v>8438</v>
      </c>
      <c r="P1209" s="18" t="str">
        <f t="shared" si="41"/>
        <v>Katalog NK</v>
      </c>
      <c r="Q1209" s="18"/>
      <c r="R1209" s="3"/>
      <c r="S1209" s="3"/>
      <c r="T1209" s="3" t="s">
        <v>89</v>
      </c>
      <c r="U1209" s="3">
        <v>1</v>
      </c>
      <c r="V1209" s="3" t="s">
        <v>293</v>
      </c>
      <c r="W1209" s="3" t="s">
        <v>8980</v>
      </c>
      <c r="X1209" s="3" t="s">
        <v>2318</v>
      </c>
      <c r="Y1209" s="3" t="s">
        <v>3080</v>
      </c>
      <c r="Z1209" s="3" t="s">
        <v>716</v>
      </c>
      <c r="AA1209" s="3">
        <v>0</v>
      </c>
      <c r="AB1209" s="3">
        <v>2008</v>
      </c>
    </row>
    <row r="1210" spans="1:28" x14ac:dyDescent="0.25">
      <c r="A1210">
        <v>1287</v>
      </c>
      <c r="B1210" s="3" t="s">
        <v>4068</v>
      </c>
      <c r="C1210" s="3" t="s">
        <v>288</v>
      </c>
      <c r="D1210" s="3" t="s">
        <v>161</v>
      </c>
      <c r="E1210" s="4">
        <v>0</v>
      </c>
      <c r="F1210" s="4">
        <v>1</v>
      </c>
      <c r="G1210" s="4">
        <v>0</v>
      </c>
      <c r="H1210" s="3" t="s">
        <v>4069</v>
      </c>
      <c r="I1210" s="3" t="s">
        <v>4070</v>
      </c>
      <c r="J1210" s="3" t="s">
        <v>4071</v>
      </c>
      <c r="K1210" s="18" t="str">
        <f t="shared" si="37"/>
        <v>Databáze H11</v>
      </c>
      <c r="L1210" s="3" t="s">
        <v>4072</v>
      </c>
      <c r="M1210" s="3" t="s">
        <v>7513</v>
      </c>
      <c r="N1210" s="20" t="s">
        <v>8086</v>
      </c>
      <c r="O1210" s="3" t="s">
        <v>8438</v>
      </c>
      <c r="P1210" s="18" t="str">
        <f t="shared" si="41"/>
        <v>Katalog NK</v>
      </c>
      <c r="Q1210" s="18"/>
      <c r="R1210" s="3"/>
      <c r="S1210" s="3"/>
      <c r="T1210" s="3" t="s">
        <v>89</v>
      </c>
      <c r="U1210" s="3">
        <v>1</v>
      </c>
      <c r="V1210" s="3" t="s">
        <v>293</v>
      </c>
      <c r="W1210" s="3" t="s">
        <v>8980</v>
      </c>
      <c r="X1210" s="3" t="s">
        <v>4073</v>
      </c>
      <c r="Y1210" s="3" t="s">
        <v>4074</v>
      </c>
      <c r="Z1210" s="3" t="s">
        <v>40</v>
      </c>
      <c r="AA1210" s="3">
        <v>0</v>
      </c>
      <c r="AB1210" s="3">
        <v>2008</v>
      </c>
    </row>
    <row r="1211" spans="1:28" x14ac:dyDescent="0.25">
      <c r="A1211">
        <v>1370</v>
      </c>
      <c r="B1211" s="3" t="s">
        <v>2582</v>
      </c>
      <c r="C1211" s="3" t="s">
        <v>288</v>
      </c>
      <c r="D1211" s="3" t="s">
        <v>161</v>
      </c>
      <c r="E1211" s="4">
        <v>0</v>
      </c>
      <c r="F1211" s="4">
        <v>1</v>
      </c>
      <c r="G1211" s="4">
        <v>0</v>
      </c>
      <c r="H1211" s="3" t="s">
        <v>2583</v>
      </c>
      <c r="I1211" s="3" t="s">
        <v>2584</v>
      </c>
      <c r="J1211" s="3" t="s">
        <v>2585</v>
      </c>
      <c r="K1211" s="18" t="str">
        <f t="shared" si="37"/>
        <v>Databáze H11</v>
      </c>
      <c r="L1211" s="3" t="s">
        <v>1925</v>
      </c>
      <c r="M1211" s="3" t="s">
        <v>7513</v>
      </c>
      <c r="N1211" s="20" t="s">
        <v>8086</v>
      </c>
      <c r="O1211" s="3" t="s">
        <v>8438</v>
      </c>
      <c r="P1211" s="18" t="str">
        <f t="shared" si="41"/>
        <v>Katalog NK</v>
      </c>
      <c r="Q1211" s="18"/>
      <c r="R1211" s="3"/>
      <c r="S1211" s="3"/>
      <c r="T1211" s="3" t="s">
        <v>89</v>
      </c>
      <c r="U1211" s="3">
        <v>1</v>
      </c>
      <c r="V1211" s="3" t="s">
        <v>293</v>
      </c>
      <c r="W1211" s="3" t="s">
        <v>8980</v>
      </c>
      <c r="X1211" s="3" t="s">
        <v>2586</v>
      </c>
      <c r="Y1211" s="3" t="s">
        <v>2586</v>
      </c>
      <c r="Z1211" s="3" t="s">
        <v>40</v>
      </c>
      <c r="AA1211" s="3">
        <v>0</v>
      </c>
      <c r="AB1211" s="3">
        <v>2009</v>
      </c>
    </row>
    <row r="1212" spans="1:28" x14ac:dyDescent="0.25">
      <c r="A1212">
        <v>1371</v>
      </c>
      <c r="B1212" s="3" t="s">
        <v>1921</v>
      </c>
      <c r="C1212" s="3" t="s">
        <v>288</v>
      </c>
      <c r="D1212" s="3" t="s">
        <v>161</v>
      </c>
      <c r="E1212" s="4">
        <v>0</v>
      </c>
      <c r="F1212" s="4">
        <v>1</v>
      </c>
      <c r="G1212" s="4">
        <v>0</v>
      </c>
      <c r="H1212" s="3" t="s">
        <v>1922</v>
      </c>
      <c r="I1212" s="3" t="s">
        <v>1923</v>
      </c>
      <c r="J1212" s="3" t="s">
        <v>1924</v>
      </c>
      <c r="K1212" s="18" t="str">
        <f t="shared" si="37"/>
        <v>Databáze H11</v>
      </c>
      <c r="L1212" s="3" t="s">
        <v>1925</v>
      </c>
      <c r="M1212" s="3" t="s">
        <v>7513</v>
      </c>
      <c r="N1212" s="20" t="s">
        <v>8086</v>
      </c>
      <c r="O1212" s="3" t="s">
        <v>8438</v>
      </c>
      <c r="P1212" s="18" t="str">
        <f t="shared" si="41"/>
        <v>Katalog NK</v>
      </c>
      <c r="Q1212" s="18"/>
      <c r="R1212" s="3"/>
      <c r="S1212" s="3"/>
      <c r="T1212" s="3" t="s">
        <v>89</v>
      </c>
      <c r="U1212" s="3">
        <v>1</v>
      </c>
      <c r="V1212" s="3" t="s">
        <v>293</v>
      </c>
      <c r="W1212" s="3" t="s">
        <v>8980</v>
      </c>
      <c r="X1212" s="3" t="s">
        <v>1926</v>
      </c>
      <c r="Y1212" s="3" t="s">
        <v>1926</v>
      </c>
      <c r="Z1212" s="3" t="s">
        <v>40</v>
      </c>
      <c r="AA1212" s="3">
        <v>0</v>
      </c>
      <c r="AB1212" s="3">
        <v>2009</v>
      </c>
    </row>
    <row r="1213" spans="1:28" x14ac:dyDescent="0.25">
      <c r="A1213">
        <v>903</v>
      </c>
      <c r="B1213" s="3" t="s">
        <v>5541</v>
      </c>
      <c r="C1213" s="3" t="s">
        <v>288</v>
      </c>
      <c r="D1213" s="3" t="s">
        <v>161</v>
      </c>
      <c r="E1213" s="4">
        <v>0</v>
      </c>
      <c r="F1213" s="4">
        <v>1</v>
      </c>
      <c r="G1213" s="4">
        <v>0</v>
      </c>
      <c r="H1213" s="3" t="s">
        <v>5542</v>
      </c>
      <c r="I1213" s="3" t="s">
        <v>5543</v>
      </c>
      <c r="J1213" s="3" t="s">
        <v>5544</v>
      </c>
      <c r="K1213" s="18" t="str">
        <f t="shared" si="37"/>
        <v>Databáze H11</v>
      </c>
      <c r="L1213" s="3" t="s">
        <v>5545</v>
      </c>
      <c r="M1213" s="3" t="s">
        <v>7514</v>
      </c>
      <c r="N1213" s="20" t="s">
        <v>7936</v>
      </c>
      <c r="O1213" s="3" t="s">
        <v>8437</v>
      </c>
      <c r="P1213" s="18" t="str">
        <f t="shared" si="41"/>
        <v>Katalog NK</v>
      </c>
      <c r="Q1213" s="18"/>
      <c r="R1213" s="3"/>
      <c r="S1213" s="3"/>
      <c r="T1213" s="3" t="s">
        <v>89</v>
      </c>
      <c r="U1213" s="3">
        <v>1</v>
      </c>
      <c r="V1213" s="3" t="s">
        <v>293</v>
      </c>
      <c r="W1213" s="3" t="s">
        <v>8980</v>
      </c>
      <c r="X1213" s="3" t="s">
        <v>1183</v>
      </c>
      <c r="Y1213" s="3" t="s">
        <v>1183</v>
      </c>
      <c r="Z1213" s="3" t="s">
        <v>4247</v>
      </c>
      <c r="AA1213" s="3">
        <v>0</v>
      </c>
      <c r="AB1213" s="3">
        <v>2007</v>
      </c>
    </row>
    <row r="1214" spans="1:28" x14ac:dyDescent="0.25">
      <c r="A1214">
        <v>1094</v>
      </c>
      <c r="B1214" s="3" t="s">
        <v>6123</v>
      </c>
      <c r="C1214" s="3" t="s">
        <v>288</v>
      </c>
      <c r="D1214" s="3" t="s">
        <v>161</v>
      </c>
      <c r="E1214" s="4">
        <v>0</v>
      </c>
      <c r="F1214" s="4">
        <v>1</v>
      </c>
      <c r="G1214" s="4">
        <v>0</v>
      </c>
      <c r="H1214" s="3" t="s">
        <v>6124</v>
      </c>
      <c r="I1214" s="3" t="s">
        <v>6125</v>
      </c>
      <c r="J1214" s="3" t="s">
        <v>6126</v>
      </c>
      <c r="K1214" s="18" t="str">
        <f t="shared" si="37"/>
        <v>Databáze H11</v>
      </c>
      <c r="L1214" s="3" t="s">
        <v>6127</v>
      </c>
      <c r="M1214" s="3" t="s">
        <v>7513</v>
      </c>
      <c r="N1214" s="20" t="s">
        <v>8000</v>
      </c>
      <c r="O1214" s="3" t="s">
        <v>8436</v>
      </c>
      <c r="P1214" s="18" t="str">
        <f t="shared" si="41"/>
        <v>Katalog NK</v>
      </c>
      <c r="Q1214" s="18"/>
      <c r="R1214" s="3"/>
      <c r="S1214" s="3"/>
      <c r="T1214" s="3" t="s">
        <v>89</v>
      </c>
      <c r="U1214" s="3">
        <v>1</v>
      </c>
      <c r="V1214" s="3" t="s">
        <v>293</v>
      </c>
      <c r="W1214" s="3" t="s">
        <v>8980</v>
      </c>
      <c r="X1214" s="3" t="s">
        <v>963</v>
      </c>
      <c r="Y1214" s="3" t="s">
        <v>963</v>
      </c>
      <c r="Z1214" s="3" t="s">
        <v>40</v>
      </c>
      <c r="AA1214" s="3">
        <v>0</v>
      </c>
      <c r="AB1214" s="3">
        <v>2007</v>
      </c>
    </row>
    <row r="1215" spans="1:28" x14ac:dyDescent="0.25">
      <c r="A1215">
        <v>1050</v>
      </c>
      <c r="B1215" s="3" t="s">
        <v>5983</v>
      </c>
      <c r="C1215" s="3" t="s">
        <v>288</v>
      </c>
      <c r="D1215" s="3" t="s">
        <v>161</v>
      </c>
      <c r="E1215" s="4">
        <v>0</v>
      </c>
      <c r="F1215" s="4">
        <v>1</v>
      </c>
      <c r="G1215" s="4">
        <v>0</v>
      </c>
      <c r="H1215" s="3" t="s">
        <v>5984</v>
      </c>
      <c r="I1215" s="3" t="s">
        <v>5985</v>
      </c>
      <c r="J1215" s="3" t="s">
        <v>5986</v>
      </c>
      <c r="K1215" s="18" t="str">
        <f t="shared" si="37"/>
        <v>Databáze H11</v>
      </c>
      <c r="L1215" s="3" t="s">
        <v>5987</v>
      </c>
      <c r="M1215" s="3" t="s">
        <v>7513</v>
      </c>
      <c r="N1215" s="20" t="s">
        <v>7978</v>
      </c>
      <c r="O1215" s="3" t="s">
        <v>8435</v>
      </c>
      <c r="P1215" s="18" t="str">
        <f t="shared" si="41"/>
        <v>Katalog NK</v>
      </c>
      <c r="Q1215" s="18"/>
      <c r="R1215" s="3"/>
      <c r="S1215" s="3"/>
      <c r="T1215" s="3" t="s">
        <v>89</v>
      </c>
      <c r="U1215" s="3">
        <v>1</v>
      </c>
      <c r="V1215" s="3" t="s">
        <v>293</v>
      </c>
      <c r="W1215" s="3" t="s">
        <v>8980</v>
      </c>
      <c r="X1215" s="3" t="s">
        <v>5065</v>
      </c>
      <c r="Y1215" s="3" t="s">
        <v>5065</v>
      </c>
      <c r="Z1215" s="3" t="s">
        <v>716</v>
      </c>
      <c r="AA1215" s="3">
        <v>0</v>
      </c>
      <c r="AB1215" s="3">
        <v>2007</v>
      </c>
    </row>
    <row r="1216" spans="1:28" x14ac:dyDescent="0.25">
      <c r="A1216">
        <v>836</v>
      </c>
      <c r="B1216" s="3" t="s">
        <v>5108</v>
      </c>
      <c r="C1216" s="3" t="s">
        <v>288</v>
      </c>
      <c r="D1216" s="3" t="s">
        <v>161</v>
      </c>
      <c r="E1216" s="4">
        <v>0</v>
      </c>
      <c r="F1216" s="4">
        <v>1</v>
      </c>
      <c r="G1216" s="4">
        <v>0</v>
      </c>
      <c r="H1216" s="3" t="s">
        <v>5109</v>
      </c>
      <c r="I1216" s="3" t="s">
        <v>5110</v>
      </c>
      <c r="J1216" s="3" t="s">
        <v>5111</v>
      </c>
      <c r="K1216" s="18" t="str">
        <f t="shared" si="37"/>
        <v>Databáze H11</v>
      </c>
      <c r="L1216" s="3" t="s">
        <v>5112</v>
      </c>
      <c r="M1216" s="3" t="s">
        <v>7513</v>
      </c>
      <c r="N1216" s="20" t="s">
        <v>7909</v>
      </c>
      <c r="O1216" s="3" t="s">
        <v>8434</v>
      </c>
      <c r="P1216" s="18" t="str">
        <f t="shared" si="41"/>
        <v>Katalog NK</v>
      </c>
      <c r="Q1216" s="18"/>
      <c r="R1216" s="3"/>
      <c r="S1216" s="3"/>
      <c r="T1216" s="3" t="s">
        <v>1554</v>
      </c>
      <c r="U1216" s="3">
        <v>3</v>
      </c>
      <c r="V1216" s="3" t="s">
        <v>293</v>
      </c>
      <c r="W1216" s="3" t="s">
        <v>8980</v>
      </c>
      <c r="X1216" s="3" t="s">
        <v>1446</v>
      </c>
      <c r="Y1216" s="3" t="s">
        <v>1446</v>
      </c>
      <c r="Z1216" s="3" t="s">
        <v>1462</v>
      </c>
      <c r="AA1216" s="3">
        <v>0</v>
      </c>
      <c r="AB1216" s="3">
        <v>2007</v>
      </c>
    </row>
    <row r="1217" spans="1:28" x14ac:dyDescent="0.25">
      <c r="A1217">
        <v>1066</v>
      </c>
      <c r="B1217" s="3" t="s">
        <v>5200</v>
      </c>
      <c r="C1217" s="3" t="s">
        <v>288</v>
      </c>
      <c r="D1217" s="3" t="s">
        <v>161</v>
      </c>
      <c r="E1217" s="4">
        <v>0</v>
      </c>
      <c r="F1217" s="4">
        <v>1</v>
      </c>
      <c r="G1217" s="4">
        <v>0</v>
      </c>
      <c r="H1217" s="3" t="s">
        <v>5201</v>
      </c>
      <c r="I1217" s="3" t="s">
        <v>5202</v>
      </c>
      <c r="J1217" s="3" t="s">
        <v>5203</v>
      </c>
      <c r="K1217" s="18" t="str">
        <f t="shared" si="37"/>
        <v>Databáze H11</v>
      </c>
      <c r="L1217" s="3" t="s">
        <v>5204</v>
      </c>
      <c r="M1217" s="3" t="s">
        <v>7513</v>
      </c>
      <c r="N1217" s="20" t="s">
        <v>7984</v>
      </c>
      <c r="O1217" s="3" t="s">
        <v>8433</v>
      </c>
      <c r="P1217" s="18" t="str">
        <f t="shared" si="41"/>
        <v>Katalog NK</v>
      </c>
      <c r="Q1217" s="18"/>
      <c r="R1217" s="3"/>
      <c r="S1217" s="3"/>
      <c r="T1217" s="3" t="s">
        <v>89</v>
      </c>
      <c r="U1217" s="3">
        <v>1</v>
      </c>
      <c r="V1217" s="3" t="s">
        <v>293</v>
      </c>
      <c r="W1217" s="3" t="s">
        <v>8980</v>
      </c>
      <c r="X1217" s="3" t="s">
        <v>4073</v>
      </c>
      <c r="Y1217" s="3" t="s">
        <v>5205</v>
      </c>
      <c r="Z1217" s="3" t="s">
        <v>958</v>
      </c>
      <c r="AA1217" s="3">
        <v>0</v>
      </c>
      <c r="AB1217" s="3">
        <v>2007</v>
      </c>
    </row>
    <row r="1218" spans="1:28" hidden="1" x14ac:dyDescent="0.25">
      <c r="A1218">
        <v>653</v>
      </c>
      <c r="B1218" s="3" t="s">
        <v>6749</v>
      </c>
      <c r="C1218" s="3" t="s">
        <v>30</v>
      </c>
      <c r="D1218" s="3" t="s">
        <v>51</v>
      </c>
      <c r="E1218" s="4">
        <v>8.4700000000000006</v>
      </c>
      <c r="F1218" s="4">
        <v>1</v>
      </c>
      <c r="G1218" s="4">
        <v>8.4700000000000006</v>
      </c>
      <c r="H1218" s="3" t="s">
        <v>6750</v>
      </c>
      <c r="I1218" s="3" t="s">
        <v>6751</v>
      </c>
      <c r="J1218" s="3" t="s">
        <v>6752</v>
      </c>
      <c r="K1218" s="18" t="str">
        <f t="shared" si="37"/>
        <v>Databáze H11</v>
      </c>
      <c r="L1218" s="3" t="s">
        <v>6753</v>
      </c>
      <c r="M1218" s="3" t="s">
        <v>7513</v>
      </c>
      <c r="N1218" s="20" t="s">
        <v>8236</v>
      </c>
      <c r="O1218" s="3"/>
      <c r="P1218" s="3"/>
      <c r="Q1218" s="3"/>
      <c r="R1218" s="3"/>
      <c r="S1218" s="3"/>
      <c r="T1218" s="3" t="s">
        <v>277</v>
      </c>
      <c r="U1218" s="3">
        <v>7</v>
      </c>
      <c r="V1218" s="3" t="s">
        <v>411</v>
      </c>
      <c r="W1218" s="3" t="s">
        <v>8980</v>
      </c>
      <c r="X1218" s="3" t="s">
        <v>3010</v>
      </c>
      <c r="Y1218" s="3" t="s">
        <v>3010</v>
      </c>
      <c r="Z1218" s="3" t="s">
        <v>28</v>
      </c>
      <c r="AA1218" s="3">
        <v>0</v>
      </c>
      <c r="AB1218" s="3">
        <v>2006</v>
      </c>
    </row>
    <row r="1219" spans="1:28" x14ac:dyDescent="0.25">
      <c r="A1219">
        <v>1059</v>
      </c>
      <c r="B1219" s="3" t="s">
        <v>4553</v>
      </c>
      <c r="C1219" s="3" t="s">
        <v>288</v>
      </c>
      <c r="D1219" s="3" t="s">
        <v>161</v>
      </c>
      <c r="E1219" s="4">
        <v>0</v>
      </c>
      <c r="F1219" s="4">
        <v>1</v>
      </c>
      <c r="G1219" s="4">
        <v>0</v>
      </c>
      <c r="H1219" s="3" t="s">
        <v>4554</v>
      </c>
      <c r="I1219" s="3" t="s">
        <v>4555</v>
      </c>
      <c r="J1219" s="3" t="s">
        <v>4556</v>
      </c>
      <c r="K1219" s="18" t="str">
        <f t="shared" ref="K1219:K1282" si="42">HYPERLINK(J1219,"Databáze H11")</f>
        <v>Databáze H11</v>
      </c>
      <c r="L1219" s="3" t="s">
        <v>4557</v>
      </c>
      <c r="M1219" s="3" t="s">
        <v>7515</v>
      </c>
      <c r="N1219" s="20" t="s">
        <v>7984</v>
      </c>
      <c r="O1219" s="3" t="s">
        <v>8433</v>
      </c>
      <c r="P1219" s="18" t="str">
        <f t="shared" ref="P1219:P1228" si="43">HYPERLINK(O1219,"Katalog NK")</f>
        <v>Katalog NK</v>
      </c>
      <c r="Q1219" s="18"/>
      <c r="R1219" s="3"/>
      <c r="S1219" s="3"/>
      <c r="T1219" s="3" t="s">
        <v>89</v>
      </c>
      <c r="U1219" s="3">
        <v>1</v>
      </c>
      <c r="V1219" s="3" t="s">
        <v>293</v>
      </c>
      <c r="W1219" s="3" t="s">
        <v>8980</v>
      </c>
      <c r="X1219" s="3" t="s">
        <v>1477</v>
      </c>
      <c r="Y1219" s="3" t="s">
        <v>4558</v>
      </c>
      <c r="Z1219" s="3" t="s">
        <v>28</v>
      </c>
      <c r="AA1219" s="3">
        <v>0</v>
      </c>
      <c r="AB1219" s="3">
        <v>2007</v>
      </c>
    </row>
    <row r="1220" spans="1:28" x14ac:dyDescent="0.25">
      <c r="A1220">
        <v>1384</v>
      </c>
      <c r="B1220" s="3" t="s">
        <v>2313</v>
      </c>
      <c r="C1220" s="3" t="s">
        <v>288</v>
      </c>
      <c r="D1220" s="3" t="s">
        <v>161</v>
      </c>
      <c r="E1220" s="4">
        <v>0</v>
      </c>
      <c r="F1220" s="4">
        <v>1</v>
      </c>
      <c r="G1220" s="4">
        <v>0</v>
      </c>
      <c r="H1220" s="3" t="s">
        <v>2314</v>
      </c>
      <c r="I1220" s="3" t="s">
        <v>2315</v>
      </c>
      <c r="J1220" s="3" t="s">
        <v>2316</v>
      </c>
      <c r="K1220" s="18" t="str">
        <f t="shared" si="42"/>
        <v>Databáze H11</v>
      </c>
      <c r="L1220" s="3" t="s">
        <v>2317</v>
      </c>
      <c r="M1220" s="3" t="s">
        <v>7513</v>
      </c>
      <c r="N1220" s="20" t="s">
        <v>8140</v>
      </c>
      <c r="O1220" s="3" t="s">
        <v>8432</v>
      </c>
      <c r="P1220" s="18" t="str">
        <f t="shared" si="43"/>
        <v>Katalog NK</v>
      </c>
      <c r="Q1220" s="18"/>
      <c r="R1220" s="3"/>
      <c r="S1220" s="3"/>
      <c r="T1220" s="3" t="s">
        <v>89</v>
      </c>
      <c r="U1220" s="3">
        <v>1</v>
      </c>
      <c r="V1220" s="3" t="s">
        <v>293</v>
      </c>
      <c r="W1220" s="3" t="s">
        <v>8980</v>
      </c>
      <c r="X1220" s="3" t="s">
        <v>2318</v>
      </c>
      <c r="Y1220" s="3" t="s">
        <v>2319</v>
      </c>
      <c r="Z1220" s="3" t="s">
        <v>60</v>
      </c>
      <c r="AA1220" s="3">
        <v>0</v>
      </c>
      <c r="AB1220" s="3">
        <v>2009</v>
      </c>
    </row>
    <row r="1221" spans="1:28" x14ac:dyDescent="0.25">
      <c r="A1221">
        <v>1373</v>
      </c>
      <c r="B1221" s="3" t="s">
        <v>2576</v>
      </c>
      <c r="C1221" s="3" t="s">
        <v>288</v>
      </c>
      <c r="D1221" s="3" t="s">
        <v>161</v>
      </c>
      <c r="E1221" s="4">
        <v>0</v>
      </c>
      <c r="F1221" s="4">
        <v>1</v>
      </c>
      <c r="G1221" s="4">
        <v>0</v>
      </c>
      <c r="H1221" s="3" t="s">
        <v>2577</v>
      </c>
      <c r="I1221" s="3" t="s">
        <v>2578</v>
      </c>
      <c r="J1221" s="3" t="s">
        <v>2579</v>
      </c>
      <c r="K1221" s="18" t="str">
        <f t="shared" si="42"/>
        <v>Databáze H11</v>
      </c>
      <c r="L1221" s="3" t="s">
        <v>2580</v>
      </c>
      <c r="M1221" s="3" t="s">
        <v>7513</v>
      </c>
      <c r="N1221" s="20" t="s">
        <v>8133</v>
      </c>
      <c r="O1221" s="3" t="s">
        <v>8431</v>
      </c>
      <c r="P1221" s="18" t="str">
        <f t="shared" si="43"/>
        <v>Katalog NK</v>
      </c>
      <c r="Q1221" s="18"/>
      <c r="R1221" s="3"/>
      <c r="S1221" s="3"/>
      <c r="T1221" s="3" t="s">
        <v>89</v>
      </c>
      <c r="U1221" s="3">
        <v>1</v>
      </c>
      <c r="V1221" s="3" t="s">
        <v>293</v>
      </c>
      <c r="W1221" s="3" t="s">
        <v>8980</v>
      </c>
      <c r="X1221" s="3" t="s">
        <v>2581</v>
      </c>
      <c r="Y1221" s="3" t="s">
        <v>2581</v>
      </c>
      <c r="Z1221" s="3" t="s">
        <v>40</v>
      </c>
      <c r="AA1221" s="3">
        <v>0</v>
      </c>
      <c r="AB1221" s="3">
        <v>2009</v>
      </c>
    </row>
    <row r="1222" spans="1:28" x14ac:dyDescent="0.25">
      <c r="A1222">
        <v>1397</v>
      </c>
      <c r="B1222" s="3" t="s">
        <v>2049</v>
      </c>
      <c r="C1222" s="3" t="s">
        <v>288</v>
      </c>
      <c r="D1222" s="3" t="s">
        <v>161</v>
      </c>
      <c r="E1222" s="4">
        <v>0</v>
      </c>
      <c r="F1222" s="4">
        <v>1</v>
      </c>
      <c r="G1222" s="4">
        <v>0</v>
      </c>
      <c r="H1222" s="3" t="s">
        <v>2050</v>
      </c>
      <c r="I1222" s="3" t="s">
        <v>2051</v>
      </c>
      <c r="J1222" s="3" t="s">
        <v>2052</v>
      </c>
      <c r="K1222" s="18" t="str">
        <f t="shared" si="42"/>
        <v>Databáze H11</v>
      </c>
      <c r="L1222" s="3" t="s">
        <v>2053</v>
      </c>
      <c r="M1222" s="3" t="s">
        <v>7513</v>
      </c>
      <c r="N1222" s="20" t="s">
        <v>8133</v>
      </c>
      <c r="O1222" s="3" t="s">
        <v>8431</v>
      </c>
      <c r="P1222" s="18" t="str">
        <f t="shared" si="43"/>
        <v>Katalog NK</v>
      </c>
      <c r="Q1222" s="18"/>
      <c r="R1222" s="3"/>
      <c r="S1222" s="3"/>
      <c r="T1222" s="3" t="s">
        <v>89</v>
      </c>
      <c r="U1222" s="3">
        <v>1</v>
      </c>
      <c r="V1222" s="3" t="s">
        <v>293</v>
      </c>
      <c r="W1222" s="3" t="s">
        <v>8980</v>
      </c>
      <c r="X1222" s="3" t="s">
        <v>1357</v>
      </c>
      <c r="Y1222" s="3" t="s">
        <v>1357</v>
      </c>
      <c r="Z1222" s="3" t="s">
        <v>28</v>
      </c>
      <c r="AA1222" s="3">
        <v>0</v>
      </c>
      <c r="AB1222" s="3">
        <v>2009</v>
      </c>
    </row>
    <row r="1223" spans="1:28" x14ac:dyDescent="0.25">
      <c r="A1223">
        <v>162</v>
      </c>
      <c r="B1223" s="3" t="s">
        <v>2443</v>
      </c>
      <c r="C1223" s="3" t="s">
        <v>19</v>
      </c>
      <c r="D1223" s="3" t="s">
        <v>20</v>
      </c>
      <c r="E1223" s="4">
        <v>47.302</v>
      </c>
      <c r="F1223" s="4">
        <v>0.02</v>
      </c>
      <c r="G1223" s="4">
        <v>0.93600000000000005</v>
      </c>
      <c r="H1223" s="3" t="s">
        <v>2444</v>
      </c>
      <c r="I1223" s="3" t="s">
        <v>2445</v>
      </c>
      <c r="J1223" s="3" t="s">
        <v>2446</v>
      </c>
      <c r="K1223" s="18" t="str">
        <f t="shared" si="42"/>
        <v>Databáze H11</v>
      </c>
      <c r="L1223" s="3" t="s">
        <v>2447</v>
      </c>
      <c r="M1223" s="3" t="s">
        <v>7513</v>
      </c>
      <c r="N1223" s="20" t="s">
        <v>7721</v>
      </c>
      <c r="O1223" s="3" t="s">
        <v>8430</v>
      </c>
      <c r="P1223" s="18" t="str">
        <f t="shared" si="43"/>
        <v>Katalog NK</v>
      </c>
      <c r="Q1223" s="18"/>
      <c r="R1223" s="3"/>
      <c r="S1223" s="21" t="s">
        <v>9045</v>
      </c>
      <c r="T1223" s="3" t="s">
        <v>89</v>
      </c>
      <c r="U1223" s="3">
        <v>1</v>
      </c>
      <c r="V1223" s="3" t="s">
        <v>26</v>
      </c>
      <c r="W1223" s="3" t="s">
        <v>8980</v>
      </c>
      <c r="X1223" s="3" t="s">
        <v>968</v>
      </c>
      <c r="Y1223" s="3" t="s">
        <v>968</v>
      </c>
      <c r="Z1223" s="3" t="s">
        <v>60</v>
      </c>
      <c r="AA1223" s="3">
        <v>0</v>
      </c>
      <c r="AB1223" s="3">
        <v>2009</v>
      </c>
    </row>
    <row r="1224" spans="1:28" x14ac:dyDescent="0.25">
      <c r="A1224">
        <v>307</v>
      </c>
      <c r="B1224" s="3" t="s">
        <v>1595</v>
      </c>
      <c r="C1224" s="3" t="s">
        <v>19</v>
      </c>
      <c r="D1224" s="3" t="s">
        <v>20</v>
      </c>
      <c r="E1224" s="4">
        <v>46.579000000000001</v>
      </c>
      <c r="F1224" s="4">
        <v>4.1000000000000002E-2</v>
      </c>
      <c r="G1224" s="4">
        <v>1.8879999999999999</v>
      </c>
      <c r="H1224" s="3" t="s">
        <v>1596</v>
      </c>
      <c r="I1224" s="3" t="s">
        <v>1597</v>
      </c>
      <c r="J1224" s="3" t="s">
        <v>1598</v>
      </c>
      <c r="K1224" s="18" t="str">
        <f t="shared" si="42"/>
        <v>Databáze H11</v>
      </c>
      <c r="L1224" s="3" t="s">
        <v>1599</v>
      </c>
      <c r="M1224" s="3" t="s">
        <v>7513</v>
      </c>
      <c r="N1224" s="20" t="s">
        <v>7777</v>
      </c>
      <c r="O1224" s="3" t="s">
        <v>8429</v>
      </c>
      <c r="P1224" s="18" t="str">
        <f t="shared" si="43"/>
        <v>Katalog NK</v>
      </c>
      <c r="Q1224" s="18"/>
      <c r="R1224" s="3" t="s">
        <v>8926</v>
      </c>
      <c r="S1224" s="3" t="s">
        <v>8999</v>
      </c>
      <c r="T1224" s="3" t="s">
        <v>236</v>
      </c>
      <c r="U1224" s="3">
        <v>10</v>
      </c>
      <c r="V1224" s="3" t="s">
        <v>26</v>
      </c>
      <c r="W1224" s="3" t="s">
        <v>8980</v>
      </c>
      <c r="X1224" s="3" t="s">
        <v>1600</v>
      </c>
      <c r="Y1224" s="3" t="s">
        <v>1600</v>
      </c>
      <c r="Z1224" s="3" t="s">
        <v>40</v>
      </c>
      <c r="AA1224" s="3">
        <v>0</v>
      </c>
      <c r="AB1224" s="3">
        <v>2009</v>
      </c>
    </row>
    <row r="1225" spans="1:28" x14ac:dyDescent="0.25">
      <c r="A1225">
        <v>1194</v>
      </c>
      <c r="B1225" s="3" t="s">
        <v>3635</v>
      </c>
      <c r="C1225" s="3" t="s">
        <v>288</v>
      </c>
      <c r="D1225" s="3" t="s">
        <v>161</v>
      </c>
      <c r="E1225" s="4">
        <v>0</v>
      </c>
      <c r="F1225" s="4">
        <v>1</v>
      </c>
      <c r="G1225" s="4">
        <v>0</v>
      </c>
      <c r="H1225" s="3" t="s">
        <v>3636</v>
      </c>
      <c r="I1225" s="3" t="s">
        <v>3637</v>
      </c>
      <c r="J1225" s="3" t="s">
        <v>3638</v>
      </c>
      <c r="K1225" s="18" t="str">
        <f t="shared" si="42"/>
        <v>Databáze H11</v>
      </c>
      <c r="L1225" s="3" t="s">
        <v>3639</v>
      </c>
      <c r="M1225" s="3" t="s">
        <v>7513</v>
      </c>
      <c r="N1225" s="20" t="s">
        <v>8047</v>
      </c>
      <c r="O1225" s="3" t="s">
        <v>8428</v>
      </c>
      <c r="P1225" s="18" t="str">
        <f t="shared" si="43"/>
        <v>Katalog NK</v>
      </c>
      <c r="Q1225" s="18"/>
      <c r="R1225" s="3" t="s">
        <v>8920</v>
      </c>
      <c r="S1225" s="3"/>
      <c r="T1225" s="3" t="s">
        <v>73</v>
      </c>
      <c r="U1225" s="3">
        <v>10</v>
      </c>
      <c r="V1225" s="3" t="s">
        <v>293</v>
      </c>
      <c r="W1225" s="3" t="s">
        <v>8980</v>
      </c>
      <c r="X1225" s="3" t="s">
        <v>125</v>
      </c>
      <c r="Y1225" s="3" t="s">
        <v>125</v>
      </c>
      <c r="Z1225" s="3" t="s">
        <v>40</v>
      </c>
      <c r="AA1225" s="3">
        <v>0</v>
      </c>
      <c r="AB1225" s="3">
        <v>2008</v>
      </c>
    </row>
    <row r="1226" spans="1:28" x14ac:dyDescent="0.25">
      <c r="A1226">
        <v>268</v>
      </c>
      <c r="B1226" s="3" t="s">
        <v>3288</v>
      </c>
      <c r="C1226" s="3" t="s">
        <v>127</v>
      </c>
      <c r="D1226" s="3" t="s">
        <v>20</v>
      </c>
      <c r="E1226" s="4">
        <v>46.579000000000001</v>
      </c>
      <c r="F1226" s="4">
        <v>1</v>
      </c>
      <c r="G1226" s="4">
        <v>46.579000000000001</v>
      </c>
      <c r="H1226" s="3" t="s">
        <v>3289</v>
      </c>
      <c r="I1226" s="3" t="s">
        <v>3290</v>
      </c>
      <c r="J1226" s="3" t="s">
        <v>3291</v>
      </c>
      <c r="K1226" s="18" t="str">
        <f t="shared" si="42"/>
        <v>Databáze H11</v>
      </c>
      <c r="L1226" s="3" t="s">
        <v>3288</v>
      </c>
      <c r="M1226" s="3" t="s">
        <v>7513</v>
      </c>
      <c r="N1226" s="20" t="s">
        <v>7606</v>
      </c>
      <c r="O1226" s="3" t="s">
        <v>8426</v>
      </c>
      <c r="P1226" s="18" t="str">
        <f t="shared" si="43"/>
        <v>Katalog NK</v>
      </c>
      <c r="Q1226" s="18"/>
      <c r="R1226" s="3" t="s">
        <v>8925</v>
      </c>
      <c r="S1226" s="3" t="s">
        <v>8999</v>
      </c>
      <c r="T1226" s="3" t="s">
        <v>25</v>
      </c>
      <c r="U1226" s="3">
        <v>10</v>
      </c>
      <c r="V1226" s="3" t="s">
        <v>26</v>
      </c>
      <c r="W1226" s="3" t="s">
        <v>8980</v>
      </c>
      <c r="X1226" s="3" t="s">
        <v>27</v>
      </c>
      <c r="Y1226" s="3" t="s">
        <v>27</v>
      </c>
      <c r="Z1226" s="3" t="s">
        <v>40</v>
      </c>
      <c r="AA1226" s="3">
        <v>0</v>
      </c>
      <c r="AB1226" s="3">
        <v>2008</v>
      </c>
    </row>
    <row r="1227" spans="1:28" x14ac:dyDescent="0.25">
      <c r="A1227">
        <v>1123</v>
      </c>
      <c r="B1227" s="3" t="s">
        <v>3989</v>
      </c>
      <c r="C1227" s="3" t="s">
        <v>288</v>
      </c>
      <c r="D1227" s="3" t="s">
        <v>161</v>
      </c>
      <c r="E1227" s="4">
        <v>0</v>
      </c>
      <c r="F1227" s="4">
        <v>1</v>
      </c>
      <c r="G1227" s="4">
        <v>0</v>
      </c>
      <c r="H1227" s="3" t="s">
        <v>3990</v>
      </c>
      <c r="I1227" s="3" t="s">
        <v>3991</v>
      </c>
      <c r="J1227" s="3" t="s">
        <v>3992</v>
      </c>
      <c r="K1227" s="18" t="str">
        <f t="shared" si="42"/>
        <v>Databáze H11</v>
      </c>
      <c r="L1227" s="3" t="s">
        <v>3993</v>
      </c>
      <c r="M1227" s="3" t="s">
        <v>7513</v>
      </c>
      <c r="N1227" s="20" t="s">
        <v>8007</v>
      </c>
      <c r="O1227" s="3" t="s">
        <v>8422</v>
      </c>
      <c r="P1227" s="18" t="str">
        <f t="shared" si="43"/>
        <v>Katalog NK</v>
      </c>
      <c r="Q1227" s="18"/>
      <c r="R1227" s="3" t="s">
        <v>8939</v>
      </c>
      <c r="S1227" s="3"/>
      <c r="T1227" s="3" t="s">
        <v>89</v>
      </c>
      <c r="U1227" s="3">
        <v>1</v>
      </c>
      <c r="V1227" s="3" t="s">
        <v>293</v>
      </c>
      <c r="W1227" s="3" t="s">
        <v>8980</v>
      </c>
      <c r="X1227" s="3" t="s">
        <v>3994</v>
      </c>
      <c r="Y1227" s="3" t="s">
        <v>3994</v>
      </c>
      <c r="Z1227" s="3" t="s">
        <v>3995</v>
      </c>
      <c r="AA1227" s="3">
        <v>0</v>
      </c>
      <c r="AB1227" s="3">
        <v>2008</v>
      </c>
    </row>
    <row r="1228" spans="1:28" x14ac:dyDescent="0.25">
      <c r="A1228">
        <v>241</v>
      </c>
      <c r="B1228" s="3" t="s">
        <v>4459</v>
      </c>
      <c r="C1228" s="3" t="s">
        <v>19</v>
      </c>
      <c r="D1228" s="3" t="s">
        <v>20</v>
      </c>
      <c r="E1228" s="4">
        <v>46.579000000000001</v>
      </c>
      <c r="F1228" s="4">
        <v>2.9000000000000001E-2</v>
      </c>
      <c r="G1228" s="4">
        <v>1.37</v>
      </c>
      <c r="H1228" s="3" t="s">
        <v>4460</v>
      </c>
      <c r="I1228" s="3" t="s">
        <v>4461</v>
      </c>
      <c r="J1228" s="3" t="s">
        <v>4462</v>
      </c>
      <c r="K1228" s="18" t="str">
        <f t="shared" si="42"/>
        <v>Databáze H11</v>
      </c>
      <c r="L1228" s="3" t="s">
        <v>4463</v>
      </c>
      <c r="M1228" s="3" t="s">
        <v>7513</v>
      </c>
      <c r="N1228" s="20" t="s">
        <v>7746</v>
      </c>
      <c r="O1228" s="3" t="s">
        <v>8421</v>
      </c>
      <c r="P1228" s="18" t="str">
        <f t="shared" si="43"/>
        <v>Katalog NK</v>
      </c>
      <c r="Q1228" s="3" t="s">
        <v>9167</v>
      </c>
      <c r="R1228" s="49" t="s">
        <v>8928</v>
      </c>
      <c r="S1228" s="3" t="s">
        <v>8999</v>
      </c>
      <c r="T1228" s="3" t="s">
        <v>146</v>
      </c>
      <c r="U1228" s="3">
        <v>10</v>
      </c>
      <c r="V1228" s="3" t="s">
        <v>26</v>
      </c>
      <c r="W1228" s="3" t="s">
        <v>8980</v>
      </c>
      <c r="X1228" s="3" t="s">
        <v>203</v>
      </c>
      <c r="Y1228" s="3" t="s">
        <v>203</v>
      </c>
      <c r="Z1228" s="3" t="s">
        <v>398</v>
      </c>
      <c r="AA1228" s="3">
        <v>0</v>
      </c>
      <c r="AB1228" s="3">
        <v>2007</v>
      </c>
    </row>
    <row r="1229" spans="1:28" hidden="1" x14ac:dyDescent="0.25">
      <c r="A1229">
        <v>471</v>
      </c>
      <c r="B1229" s="3" t="s">
        <v>6542</v>
      </c>
      <c r="C1229" s="3" t="s">
        <v>30</v>
      </c>
      <c r="D1229" s="3" t="s">
        <v>77</v>
      </c>
      <c r="E1229" s="4">
        <v>11.824999999999999</v>
      </c>
      <c r="F1229" s="4">
        <v>1</v>
      </c>
      <c r="G1229" s="4">
        <v>11.824999999999999</v>
      </c>
      <c r="H1229" s="3" t="s">
        <v>6543</v>
      </c>
      <c r="I1229" s="3" t="s">
        <v>6544</v>
      </c>
      <c r="J1229" s="3" t="s">
        <v>6545</v>
      </c>
      <c r="K1229" s="18" t="str">
        <f t="shared" si="42"/>
        <v>Databáze H11</v>
      </c>
      <c r="L1229" s="3" t="s">
        <v>689</v>
      </c>
      <c r="M1229" s="3" t="s">
        <v>7513</v>
      </c>
      <c r="N1229" s="20" t="s">
        <v>8203</v>
      </c>
      <c r="O1229" s="3"/>
      <c r="P1229" s="3"/>
      <c r="Q1229" s="3"/>
      <c r="R1229" s="3"/>
      <c r="S1229" s="3"/>
      <c r="T1229" s="3" t="s">
        <v>89</v>
      </c>
      <c r="U1229" s="3">
        <v>1</v>
      </c>
      <c r="V1229" s="3" t="s">
        <v>411</v>
      </c>
      <c r="W1229" s="3" t="s">
        <v>8980</v>
      </c>
      <c r="X1229" s="3" t="s">
        <v>243</v>
      </c>
      <c r="Y1229" s="3" t="s">
        <v>243</v>
      </c>
      <c r="Z1229" s="3" t="s">
        <v>40</v>
      </c>
      <c r="AA1229" s="3">
        <v>0</v>
      </c>
      <c r="AB1229" s="3">
        <v>2006</v>
      </c>
    </row>
    <row r="1230" spans="1:28" x14ac:dyDescent="0.25">
      <c r="A1230">
        <v>242</v>
      </c>
      <c r="B1230" s="3" t="s">
        <v>5733</v>
      </c>
      <c r="C1230" s="3" t="s">
        <v>19</v>
      </c>
      <c r="D1230" s="3" t="s">
        <v>20</v>
      </c>
      <c r="E1230" s="4">
        <v>46.579000000000001</v>
      </c>
      <c r="F1230" s="4">
        <v>0.20599999999999999</v>
      </c>
      <c r="G1230" s="4">
        <v>9.59</v>
      </c>
      <c r="H1230" s="3" t="s">
        <v>5734</v>
      </c>
      <c r="I1230" s="3" t="s">
        <v>5735</v>
      </c>
      <c r="J1230" s="3" t="s">
        <v>5736</v>
      </c>
      <c r="K1230" s="18" t="str">
        <f t="shared" si="42"/>
        <v>Databáze H11</v>
      </c>
      <c r="L1230" s="3" t="s">
        <v>4463</v>
      </c>
      <c r="M1230" s="3" t="s">
        <v>7513</v>
      </c>
      <c r="N1230" s="20" t="s">
        <v>7746</v>
      </c>
      <c r="O1230" s="3" t="s">
        <v>8421</v>
      </c>
      <c r="P1230" s="18" t="str">
        <f t="shared" ref="P1230:P1246" si="44">HYPERLINK(O1230,"Katalog NK")</f>
        <v>Katalog NK</v>
      </c>
      <c r="Q1230" s="3" t="s">
        <v>9167</v>
      </c>
      <c r="R1230" s="49" t="s">
        <v>8928</v>
      </c>
      <c r="S1230" s="3" t="s">
        <v>8999</v>
      </c>
      <c r="T1230" s="3" t="s">
        <v>146</v>
      </c>
      <c r="U1230" s="3">
        <v>10</v>
      </c>
      <c r="V1230" s="3" t="s">
        <v>26</v>
      </c>
      <c r="W1230" s="3" t="s">
        <v>8980</v>
      </c>
      <c r="X1230" s="3" t="s">
        <v>203</v>
      </c>
      <c r="Y1230" s="3" t="s">
        <v>203</v>
      </c>
      <c r="Z1230" s="3" t="s">
        <v>398</v>
      </c>
      <c r="AA1230" s="3">
        <v>0</v>
      </c>
      <c r="AB1230" s="3">
        <v>2007</v>
      </c>
    </row>
    <row r="1231" spans="1:28" x14ac:dyDescent="0.25">
      <c r="A1231">
        <v>408</v>
      </c>
      <c r="B1231" s="3" t="s">
        <v>5936</v>
      </c>
      <c r="C1231" s="3" t="s">
        <v>127</v>
      </c>
      <c r="D1231" s="3" t="s">
        <v>20</v>
      </c>
      <c r="E1231" s="4">
        <v>21.175000000000001</v>
      </c>
      <c r="F1231" s="4">
        <v>0.5</v>
      </c>
      <c r="G1231" s="4">
        <v>10.587</v>
      </c>
      <c r="H1231" s="3" t="s">
        <v>5937</v>
      </c>
      <c r="I1231" s="3" t="s">
        <v>5938</v>
      </c>
      <c r="J1231" s="3" t="s">
        <v>5939</v>
      </c>
      <c r="K1231" s="18" t="str">
        <f t="shared" si="42"/>
        <v>Databáze H11</v>
      </c>
      <c r="L1231" s="3" t="s">
        <v>5936</v>
      </c>
      <c r="M1231" s="3" t="s">
        <v>7513</v>
      </c>
      <c r="N1231" s="20" t="s">
        <v>7637</v>
      </c>
      <c r="O1231" s="3" t="s">
        <v>8420</v>
      </c>
      <c r="P1231" s="18" t="str">
        <f t="shared" si="44"/>
        <v>Katalog NK</v>
      </c>
      <c r="Q1231" s="18"/>
      <c r="R1231" s="3" t="s">
        <v>8921</v>
      </c>
      <c r="S1231" s="3" t="s">
        <v>9001</v>
      </c>
      <c r="T1231" s="3" t="s">
        <v>622</v>
      </c>
      <c r="U1231" s="3">
        <v>7</v>
      </c>
      <c r="V1231" s="3" t="s">
        <v>47</v>
      </c>
      <c r="W1231" s="3" t="s">
        <v>8980</v>
      </c>
      <c r="X1231" s="3" t="s">
        <v>39</v>
      </c>
      <c r="Y1231" s="3" t="s">
        <v>39</v>
      </c>
      <c r="Z1231" s="3" t="s">
        <v>5940</v>
      </c>
      <c r="AA1231" s="3">
        <v>0</v>
      </c>
      <c r="AB1231" s="3">
        <v>2007</v>
      </c>
    </row>
    <row r="1232" spans="1:28" x14ac:dyDescent="0.25">
      <c r="A1232">
        <v>1332</v>
      </c>
      <c r="B1232" s="3" t="s">
        <v>2173</v>
      </c>
      <c r="C1232" s="3" t="s">
        <v>288</v>
      </c>
      <c r="D1232" s="3" t="s">
        <v>161</v>
      </c>
      <c r="E1232" s="4">
        <v>0</v>
      </c>
      <c r="F1232" s="4">
        <v>0.2</v>
      </c>
      <c r="G1232" s="4">
        <v>0</v>
      </c>
      <c r="H1232" s="3" t="s">
        <v>2174</v>
      </c>
      <c r="I1232" s="3" t="s">
        <v>2175</v>
      </c>
      <c r="J1232" s="3" t="s">
        <v>2176</v>
      </c>
      <c r="K1232" s="18" t="str">
        <f t="shared" si="42"/>
        <v>Databáze H11</v>
      </c>
      <c r="L1232" s="3" t="s">
        <v>2177</v>
      </c>
      <c r="M1232" s="3" t="s">
        <v>7513</v>
      </c>
      <c r="N1232" s="20" t="s">
        <v>8115</v>
      </c>
      <c r="O1232" s="3" t="s">
        <v>8419</v>
      </c>
      <c r="P1232" s="18" t="str">
        <f t="shared" si="44"/>
        <v>Katalog NK</v>
      </c>
      <c r="Q1232" s="18"/>
      <c r="R1232" s="3" t="s">
        <v>8920</v>
      </c>
      <c r="S1232" s="3"/>
      <c r="T1232" s="3" t="s">
        <v>1794</v>
      </c>
      <c r="U1232" s="3">
        <v>5</v>
      </c>
      <c r="V1232" s="3" t="s">
        <v>293</v>
      </c>
      <c r="W1232" s="3" t="s">
        <v>8980</v>
      </c>
      <c r="X1232" s="3" t="s">
        <v>1176</v>
      </c>
      <c r="Y1232" s="3" t="s">
        <v>1176</v>
      </c>
      <c r="Z1232" s="3" t="s">
        <v>1177</v>
      </c>
      <c r="AA1232" s="3">
        <v>0</v>
      </c>
      <c r="AB1232" s="3">
        <v>2009</v>
      </c>
    </row>
    <row r="1233" spans="1:28" x14ac:dyDescent="0.25">
      <c r="A1233">
        <v>1331</v>
      </c>
      <c r="B1233" s="3" t="s">
        <v>2232</v>
      </c>
      <c r="C1233" s="3" t="s">
        <v>288</v>
      </c>
      <c r="D1233" s="3" t="s">
        <v>161</v>
      </c>
      <c r="E1233" s="4">
        <v>0</v>
      </c>
      <c r="F1233" s="4">
        <v>1</v>
      </c>
      <c r="G1233" s="4">
        <v>0</v>
      </c>
      <c r="H1233" s="3" t="s">
        <v>2233</v>
      </c>
      <c r="I1233" s="3" t="s">
        <v>2234</v>
      </c>
      <c r="J1233" s="3" t="s">
        <v>2235</v>
      </c>
      <c r="K1233" s="18" t="str">
        <f t="shared" si="42"/>
        <v>Databáze H11</v>
      </c>
      <c r="L1233" s="3" t="s">
        <v>2236</v>
      </c>
      <c r="M1233" s="3" t="s">
        <v>7513</v>
      </c>
      <c r="N1233" s="20" t="s">
        <v>8114</v>
      </c>
      <c r="O1233" s="3" t="s">
        <v>8418</v>
      </c>
      <c r="P1233" s="18" t="str">
        <f t="shared" si="44"/>
        <v>Katalog NK</v>
      </c>
      <c r="Q1233" s="18"/>
      <c r="R1233" s="3" t="s">
        <v>8926</v>
      </c>
      <c r="S1233" s="3"/>
      <c r="T1233" s="3" t="s">
        <v>73</v>
      </c>
      <c r="U1233" s="3">
        <v>10</v>
      </c>
      <c r="V1233" s="3" t="s">
        <v>293</v>
      </c>
      <c r="W1233" s="3" t="s">
        <v>8980</v>
      </c>
      <c r="X1233" s="3" t="s">
        <v>125</v>
      </c>
      <c r="Y1233" s="3" t="s">
        <v>125</v>
      </c>
      <c r="Z1233" s="3" t="s">
        <v>40</v>
      </c>
      <c r="AA1233" s="3">
        <v>0</v>
      </c>
      <c r="AB1233" s="3">
        <v>2009</v>
      </c>
    </row>
    <row r="1234" spans="1:28" x14ac:dyDescent="0.25">
      <c r="A1234">
        <v>180</v>
      </c>
      <c r="B1234" s="3" t="s">
        <v>2353</v>
      </c>
      <c r="C1234" s="3" t="s">
        <v>19</v>
      </c>
      <c r="D1234" s="3" t="s">
        <v>20</v>
      </c>
      <c r="E1234" s="4">
        <v>47.302</v>
      </c>
      <c r="F1234" s="4">
        <v>2.8000000000000001E-2</v>
      </c>
      <c r="G1234" s="4">
        <v>1.3140000000000001</v>
      </c>
      <c r="H1234" s="3" t="s">
        <v>2354</v>
      </c>
      <c r="I1234" s="3" t="s">
        <v>2355</v>
      </c>
      <c r="J1234" s="3" t="s">
        <v>2356</v>
      </c>
      <c r="K1234" s="18" t="str">
        <f t="shared" si="42"/>
        <v>Databáze H11</v>
      </c>
      <c r="L1234" s="3" t="s">
        <v>2357</v>
      </c>
      <c r="M1234" s="3" t="s">
        <v>7513</v>
      </c>
      <c r="N1234" s="20" t="s">
        <v>7724</v>
      </c>
      <c r="O1234" s="3" t="s">
        <v>8417</v>
      </c>
      <c r="P1234" s="18" t="str">
        <f t="shared" si="44"/>
        <v>Katalog NK</v>
      </c>
      <c r="Q1234" s="18"/>
      <c r="R1234" s="3" t="s">
        <v>8926</v>
      </c>
      <c r="S1234" s="3" t="s">
        <v>9004</v>
      </c>
      <c r="T1234" s="3" t="s">
        <v>89</v>
      </c>
      <c r="U1234" s="3">
        <v>1</v>
      </c>
      <c r="V1234" s="3" t="s">
        <v>26</v>
      </c>
      <c r="W1234" s="3" t="s">
        <v>8980</v>
      </c>
      <c r="X1234" s="3" t="s">
        <v>125</v>
      </c>
      <c r="Y1234" s="3" t="s">
        <v>125</v>
      </c>
      <c r="Z1234" s="3" t="s">
        <v>40</v>
      </c>
      <c r="AA1234" s="3">
        <v>0</v>
      </c>
      <c r="AB1234" s="3">
        <v>2009</v>
      </c>
    </row>
    <row r="1235" spans="1:28" x14ac:dyDescent="0.25">
      <c r="A1235">
        <v>1008</v>
      </c>
      <c r="B1235" s="3" t="s">
        <v>4816</v>
      </c>
      <c r="C1235" s="3" t="s">
        <v>288</v>
      </c>
      <c r="D1235" s="3" t="s">
        <v>161</v>
      </c>
      <c r="E1235" s="4">
        <v>0</v>
      </c>
      <c r="F1235" s="4">
        <v>1</v>
      </c>
      <c r="G1235" s="4">
        <v>0</v>
      </c>
      <c r="H1235" s="3" t="s">
        <v>4817</v>
      </c>
      <c r="I1235" s="3" t="s">
        <v>4818</v>
      </c>
      <c r="J1235" s="3" t="s">
        <v>4819</v>
      </c>
      <c r="K1235" s="18" t="str">
        <f t="shared" si="42"/>
        <v>Databáze H11</v>
      </c>
      <c r="L1235" s="3" t="s">
        <v>4820</v>
      </c>
      <c r="M1235" s="3" t="s">
        <v>7513</v>
      </c>
      <c r="N1235" s="20" t="s">
        <v>7963</v>
      </c>
      <c r="O1235" s="3" t="s">
        <v>8416</v>
      </c>
      <c r="P1235" s="18" t="str">
        <f t="shared" si="44"/>
        <v>Katalog NK</v>
      </c>
      <c r="Q1235" s="18"/>
      <c r="R1235" s="3" t="s">
        <v>8920</v>
      </c>
      <c r="S1235" s="3"/>
      <c r="T1235" s="3" t="s">
        <v>89</v>
      </c>
      <c r="U1235" s="3">
        <v>1</v>
      </c>
      <c r="V1235" s="3" t="s">
        <v>293</v>
      </c>
      <c r="W1235" s="3" t="s">
        <v>8980</v>
      </c>
      <c r="X1235" s="3" t="s">
        <v>695</v>
      </c>
      <c r="Y1235" s="3" t="s">
        <v>695</v>
      </c>
      <c r="Z1235" s="3" t="s">
        <v>40</v>
      </c>
      <c r="AA1235" s="3">
        <v>0</v>
      </c>
      <c r="AB1235" s="3">
        <v>2007</v>
      </c>
    </row>
    <row r="1236" spans="1:28" x14ac:dyDescent="0.25">
      <c r="A1236">
        <v>1012</v>
      </c>
      <c r="B1236" s="3" t="s">
        <v>4604</v>
      </c>
      <c r="C1236" s="3" t="s">
        <v>288</v>
      </c>
      <c r="D1236" s="3" t="s">
        <v>161</v>
      </c>
      <c r="E1236" s="4">
        <v>0</v>
      </c>
      <c r="F1236" s="4">
        <v>1</v>
      </c>
      <c r="G1236" s="4">
        <v>0</v>
      </c>
      <c r="H1236" s="3" t="s">
        <v>4605</v>
      </c>
      <c r="I1236" s="3" t="s">
        <v>4606</v>
      </c>
      <c r="J1236" s="3" t="s">
        <v>4607</v>
      </c>
      <c r="K1236" s="18" t="str">
        <f t="shared" si="42"/>
        <v>Databáze H11</v>
      </c>
      <c r="L1236" s="3" t="s">
        <v>4608</v>
      </c>
      <c r="M1236" s="3" t="s">
        <v>7513</v>
      </c>
      <c r="N1236" s="20" t="s">
        <v>7966</v>
      </c>
      <c r="O1236" s="3" t="s">
        <v>8415</v>
      </c>
      <c r="P1236" s="18" t="str">
        <f t="shared" si="44"/>
        <v>Katalog NK</v>
      </c>
      <c r="Q1236" s="18"/>
      <c r="R1236" s="3" t="s">
        <v>8933</v>
      </c>
      <c r="S1236" s="3"/>
      <c r="T1236" s="3" t="s">
        <v>89</v>
      </c>
      <c r="U1236" s="3">
        <v>1</v>
      </c>
      <c r="V1236" s="3" t="s">
        <v>293</v>
      </c>
      <c r="W1236" s="3" t="s">
        <v>8980</v>
      </c>
      <c r="X1236" s="3" t="s">
        <v>695</v>
      </c>
      <c r="Y1236" s="3" t="s">
        <v>695</v>
      </c>
      <c r="Z1236" s="3" t="s">
        <v>40</v>
      </c>
      <c r="AA1236" s="3">
        <v>0</v>
      </c>
      <c r="AB1236" s="3">
        <v>2007</v>
      </c>
    </row>
    <row r="1237" spans="1:28" x14ac:dyDescent="0.25">
      <c r="A1237">
        <v>1109</v>
      </c>
      <c r="B1237" s="3" t="s">
        <v>4767</v>
      </c>
      <c r="C1237" s="3" t="s">
        <v>288</v>
      </c>
      <c r="D1237" s="3" t="s">
        <v>161</v>
      </c>
      <c r="E1237" s="4">
        <v>0</v>
      </c>
      <c r="F1237" s="4">
        <v>1</v>
      </c>
      <c r="G1237" s="4">
        <v>0</v>
      </c>
      <c r="H1237" s="3" t="s">
        <v>4768</v>
      </c>
      <c r="I1237" s="3" t="s">
        <v>4769</v>
      </c>
      <c r="J1237" s="3" t="s">
        <v>4770</v>
      </c>
      <c r="K1237" s="18" t="str">
        <f t="shared" si="42"/>
        <v>Databáze H11</v>
      </c>
      <c r="L1237" s="3" t="s">
        <v>4771</v>
      </c>
      <c r="M1237" s="3" t="s">
        <v>7513</v>
      </c>
      <c r="N1237" s="20" t="s">
        <v>7966</v>
      </c>
      <c r="O1237" s="3" t="s">
        <v>8415</v>
      </c>
      <c r="P1237" s="18" t="str">
        <f t="shared" si="44"/>
        <v>Katalog NK</v>
      </c>
      <c r="Q1237" s="18"/>
      <c r="R1237" s="3" t="s">
        <v>8933</v>
      </c>
      <c r="S1237" s="3"/>
      <c r="T1237" s="3" t="s">
        <v>89</v>
      </c>
      <c r="U1237" s="3">
        <v>1</v>
      </c>
      <c r="V1237" s="3" t="s">
        <v>293</v>
      </c>
      <c r="W1237" s="3" t="s">
        <v>8980</v>
      </c>
      <c r="X1237" s="3" t="s">
        <v>211</v>
      </c>
      <c r="Y1237" s="3" t="s">
        <v>211</v>
      </c>
      <c r="Z1237" s="3" t="s">
        <v>60</v>
      </c>
      <c r="AA1237" s="3">
        <v>0</v>
      </c>
      <c r="AB1237" s="3">
        <v>2007</v>
      </c>
    </row>
    <row r="1238" spans="1:28" x14ac:dyDescent="0.25">
      <c r="A1238">
        <v>863</v>
      </c>
      <c r="B1238" s="3" t="s">
        <v>5522</v>
      </c>
      <c r="C1238" s="3" t="s">
        <v>288</v>
      </c>
      <c r="D1238" s="3" t="s">
        <v>161</v>
      </c>
      <c r="E1238" s="4">
        <v>0</v>
      </c>
      <c r="F1238" s="4">
        <v>1</v>
      </c>
      <c r="G1238" s="4">
        <v>0</v>
      </c>
      <c r="H1238" s="3" t="s">
        <v>5523</v>
      </c>
      <c r="I1238" s="3" t="s">
        <v>5524</v>
      </c>
      <c r="J1238" s="3" t="s">
        <v>5525</v>
      </c>
      <c r="K1238" s="18" t="str">
        <f t="shared" si="42"/>
        <v>Databáze H11</v>
      </c>
      <c r="L1238" s="3" t="s">
        <v>5526</v>
      </c>
      <c r="M1238" s="3" t="s">
        <v>7513</v>
      </c>
      <c r="N1238" s="20" t="s">
        <v>7921</v>
      </c>
      <c r="O1238" s="3" t="s">
        <v>8414</v>
      </c>
      <c r="P1238" s="18" t="str">
        <f t="shared" si="44"/>
        <v>Katalog NK</v>
      </c>
      <c r="Q1238" s="18"/>
      <c r="R1238" s="3" t="s">
        <v>8920</v>
      </c>
      <c r="S1238" s="3"/>
      <c r="T1238" s="3" t="s">
        <v>89</v>
      </c>
      <c r="U1238" s="3">
        <v>1</v>
      </c>
      <c r="V1238" s="3" t="s">
        <v>293</v>
      </c>
      <c r="W1238" s="3" t="s">
        <v>8980</v>
      </c>
      <c r="X1238" s="3" t="s">
        <v>286</v>
      </c>
      <c r="Y1238" s="3" t="s">
        <v>286</v>
      </c>
      <c r="Z1238" s="3" t="s">
        <v>60</v>
      </c>
      <c r="AA1238" s="3">
        <v>0</v>
      </c>
      <c r="AB1238" s="3">
        <v>2007</v>
      </c>
    </row>
    <row r="1239" spans="1:28" x14ac:dyDescent="0.25">
      <c r="A1239">
        <v>889</v>
      </c>
      <c r="B1239" s="3" t="s">
        <v>5246</v>
      </c>
      <c r="C1239" s="3" t="s">
        <v>288</v>
      </c>
      <c r="D1239" s="3" t="s">
        <v>161</v>
      </c>
      <c r="E1239" s="4">
        <v>0</v>
      </c>
      <c r="F1239" s="4">
        <v>1</v>
      </c>
      <c r="G1239" s="4">
        <v>0</v>
      </c>
      <c r="H1239" s="3" t="s">
        <v>5247</v>
      </c>
      <c r="I1239" s="3" t="s">
        <v>5248</v>
      </c>
      <c r="J1239" s="3" t="s">
        <v>5249</v>
      </c>
      <c r="K1239" s="18" t="str">
        <f t="shared" si="42"/>
        <v>Databáze H11</v>
      </c>
      <c r="L1239" s="3" t="s">
        <v>5250</v>
      </c>
      <c r="M1239" s="3" t="s">
        <v>7513</v>
      </c>
      <c r="N1239" s="20" t="s">
        <v>7931</v>
      </c>
      <c r="O1239" s="3" t="s">
        <v>8413</v>
      </c>
      <c r="P1239" s="18" t="str">
        <f t="shared" si="44"/>
        <v>Katalog NK</v>
      </c>
      <c r="Q1239" s="18"/>
      <c r="R1239" s="3" t="s">
        <v>8920</v>
      </c>
      <c r="S1239" s="3"/>
      <c r="T1239" s="3" t="s">
        <v>89</v>
      </c>
      <c r="U1239" s="3">
        <v>1</v>
      </c>
      <c r="V1239" s="3" t="s">
        <v>293</v>
      </c>
      <c r="W1239" s="3" t="s">
        <v>8980</v>
      </c>
      <c r="X1239" s="3" t="s">
        <v>3107</v>
      </c>
      <c r="Y1239" s="3" t="s">
        <v>3107</v>
      </c>
      <c r="Z1239" s="3" t="s">
        <v>133</v>
      </c>
      <c r="AA1239" s="3">
        <v>0</v>
      </c>
      <c r="AB1239" s="3">
        <v>2007</v>
      </c>
    </row>
    <row r="1240" spans="1:28" x14ac:dyDescent="0.25">
      <c r="A1240">
        <v>1010</v>
      </c>
      <c r="B1240" s="3" t="s">
        <v>5338</v>
      </c>
      <c r="C1240" s="3" t="s">
        <v>288</v>
      </c>
      <c r="D1240" s="3" t="s">
        <v>161</v>
      </c>
      <c r="E1240" s="4">
        <v>0</v>
      </c>
      <c r="F1240" s="4">
        <v>1</v>
      </c>
      <c r="G1240" s="4">
        <v>0</v>
      </c>
      <c r="H1240" s="3" t="s">
        <v>5339</v>
      </c>
      <c r="I1240" s="3" t="s">
        <v>5340</v>
      </c>
      <c r="J1240" s="3" t="s">
        <v>5341</v>
      </c>
      <c r="K1240" s="18" t="str">
        <f t="shared" si="42"/>
        <v>Databáze H11</v>
      </c>
      <c r="L1240" s="3" t="s">
        <v>5250</v>
      </c>
      <c r="M1240" s="3" t="s">
        <v>7513</v>
      </c>
      <c r="N1240" s="20" t="s">
        <v>7931</v>
      </c>
      <c r="O1240" s="3" t="s">
        <v>8413</v>
      </c>
      <c r="P1240" s="18" t="str">
        <f t="shared" si="44"/>
        <v>Katalog NK</v>
      </c>
      <c r="Q1240" s="18"/>
      <c r="R1240" s="3" t="s">
        <v>8920</v>
      </c>
      <c r="S1240" s="3"/>
      <c r="T1240" s="3" t="s">
        <v>89</v>
      </c>
      <c r="U1240" s="3">
        <v>1</v>
      </c>
      <c r="V1240" s="3" t="s">
        <v>293</v>
      </c>
      <c r="W1240" s="3" t="s">
        <v>8980</v>
      </c>
      <c r="X1240" s="3" t="s">
        <v>695</v>
      </c>
      <c r="Y1240" s="3" t="s">
        <v>695</v>
      </c>
      <c r="Z1240" s="3" t="s">
        <v>40</v>
      </c>
      <c r="AA1240" s="3">
        <v>0</v>
      </c>
      <c r="AB1240" s="3">
        <v>2007</v>
      </c>
    </row>
    <row r="1241" spans="1:28" x14ac:dyDescent="0.25">
      <c r="A1241">
        <v>62</v>
      </c>
      <c r="B1241" s="3" t="s">
        <v>6102</v>
      </c>
      <c r="C1241" s="3" t="s">
        <v>127</v>
      </c>
      <c r="D1241" s="3" t="s">
        <v>20</v>
      </c>
      <c r="E1241" s="4">
        <v>47.302</v>
      </c>
      <c r="F1241" s="4">
        <v>1</v>
      </c>
      <c r="G1241" s="4">
        <v>47.302</v>
      </c>
      <c r="H1241" s="3" t="s">
        <v>6103</v>
      </c>
      <c r="I1241" s="3" t="s">
        <v>6104</v>
      </c>
      <c r="J1241" s="3" t="s">
        <v>6105</v>
      </c>
      <c r="K1241" s="18" t="str">
        <f t="shared" si="42"/>
        <v>Databáze H11</v>
      </c>
      <c r="L1241" s="3" t="s">
        <v>6102</v>
      </c>
      <c r="M1241" s="3" t="s">
        <v>7513</v>
      </c>
      <c r="N1241" s="20" t="s">
        <v>7541</v>
      </c>
      <c r="O1241" s="3" t="s">
        <v>8412</v>
      </c>
      <c r="P1241" s="18" t="str">
        <f t="shared" si="44"/>
        <v>Katalog NK</v>
      </c>
      <c r="Q1241" s="3" t="s">
        <v>9167</v>
      </c>
      <c r="R1241" s="49" t="s">
        <v>8938</v>
      </c>
      <c r="S1241" s="3" t="s">
        <v>8999</v>
      </c>
      <c r="T1241" s="3" t="s">
        <v>89</v>
      </c>
      <c r="U1241" s="3">
        <v>1</v>
      </c>
      <c r="V1241" s="3" t="s">
        <v>26</v>
      </c>
      <c r="W1241" s="3" t="s">
        <v>8980</v>
      </c>
      <c r="X1241" s="3" t="s">
        <v>1682</v>
      </c>
      <c r="Y1241" s="3" t="s">
        <v>1682</v>
      </c>
      <c r="Z1241" s="3" t="s">
        <v>40</v>
      </c>
      <c r="AA1241" s="3">
        <v>0</v>
      </c>
      <c r="AB1241" s="3">
        <v>2007</v>
      </c>
    </row>
    <row r="1242" spans="1:28" x14ac:dyDescent="0.25">
      <c r="A1242">
        <v>59</v>
      </c>
      <c r="B1242" s="3" t="s">
        <v>5721</v>
      </c>
      <c r="C1242" s="3" t="s">
        <v>127</v>
      </c>
      <c r="D1242" s="3" t="s">
        <v>20</v>
      </c>
      <c r="E1242" s="4">
        <v>47.302</v>
      </c>
      <c r="F1242" s="4">
        <v>1</v>
      </c>
      <c r="G1242" s="4">
        <v>47.302</v>
      </c>
      <c r="H1242" s="3" t="s">
        <v>5722</v>
      </c>
      <c r="I1242" s="3" t="s">
        <v>5723</v>
      </c>
      <c r="J1242" s="3" t="s">
        <v>5724</v>
      </c>
      <c r="K1242" s="18" t="str">
        <f t="shared" si="42"/>
        <v>Databáze H11</v>
      </c>
      <c r="L1242" s="3" t="s">
        <v>5721</v>
      </c>
      <c r="M1242" s="3" t="s">
        <v>7513</v>
      </c>
      <c r="N1242" s="20" t="s">
        <v>7538</v>
      </c>
      <c r="O1242" s="3" t="s">
        <v>8411</v>
      </c>
      <c r="P1242" s="18" t="str">
        <f t="shared" si="44"/>
        <v>Katalog NK</v>
      </c>
      <c r="Q1242" s="3" t="s">
        <v>9167</v>
      </c>
      <c r="R1242" s="49" t="s">
        <v>8938</v>
      </c>
      <c r="S1242" s="3" t="s">
        <v>8999</v>
      </c>
      <c r="T1242" s="3" t="s">
        <v>89</v>
      </c>
      <c r="U1242" s="3">
        <v>1</v>
      </c>
      <c r="V1242" s="3" t="s">
        <v>26</v>
      </c>
      <c r="W1242" s="3" t="s">
        <v>8980</v>
      </c>
      <c r="X1242" s="3" t="s">
        <v>5559</v>
      </c>
      <c r="Y1242" s="3" t="s">
        <v>5559</v>
      </c>
      <c r="Z1242" s="3" t="s">
        <v>40</v>
      </c>
      <c r="AA1242" s="3">
        <v>0</v>
      </c>
      <c r="AB1242" s="3">
        <v>2007</v>
      </c>
    </row>
    <row r="1243" spans="1:28" x14ac:dyDescent="0.25">
      <c r="A1243">
        <v>253</v>
      </c>
      <c r="B1243" s="3" t="s">
        <v>5151</v>
      </c>
      <c r="C1243" s="3" t="s">
        <v>19</v>
      </c>
      <c r="D1243" s="3" t="s">
        <v>20</v>
      </c>
      <c r="E1243" s="4">
        <v>46.579000000000001</v>
      </c>
      <c r="F1243" s="4">
        <v>5.1999999999999998E-2</v>
      </c>
      <c r="G1243" s="4">
        <v>2.4249999999999998</v>
      </c>
      <c r="H1243" s="3" t="s">
        <v>5152</v>
      </c>
      <c r="I1243" s="3" t="s">
        <v>5153</v>
      </c>
      <c r="J1243" s="3" t="s">
        <v>5154</v>
      </c>
      <c r="K1243" s="18" t="str">
        <f t="shared" si="42"/>
        <v>Databáze H11</v>
      </c>
      <c r="L1243" s="3" t="s">
        <v>5080</v>
      </c>
      <c r="M1243" s="3" t="s">
        <v>7513</v>
      </c>
      <c r="N1243" s="20" t="s">
        <v>7751</v>
      </c>
      <c r="O1243" s="3" t="s">
        <v>8409</v>
      </c>
      <c r="P1243" s="18" t="str">
        <f t="shared" si="44"/>
        <v>Katalog NK</v>
      </c>
      <c r="Q1243" s="3" t="s">
        <v>9167</v>
      </c>
      <c r="R1243" s="49" t="s">
        <v>8930</v>
      </c>
      <c r="S1243" s="3" t="s">
        <v>9043</v>
      </c>
      <c r="T1243" s="3" t="s">
        <v>146</v>
      </c>
      <c r="U1243" s="3">
        <v>10</v>
      </c>
      <c r="V1243" s="3" t="s">
        <v>26</v>
      </c>
      <c r="W1243" s="3" t="s">
        <v>8980</v>
      </c>
      <c r="X1243" s="3" t="s">
        <v>190</v>
      </c>
      <c r="Y1243" s="3" t="s">
        <v>190</v>
      </c>
      <c r="Z1243" s="3" t="s">
        <v>60</v>
      </c>
      <c r="AA1243" s="3">
        <v>0</v>
      </c>
      <c r="AB1243" s="3">
        <v>2007</v>
      </c>
    </row>
    <row r="1244" spans="1:28" x14ac:dyDescent="0.25">
      <c r="A1244">
        <v>857</v>
      </c>
      <c r="B1244" s="3" t="s">
        <v>5712</v>
      </c>
      <c r="C1244" s="3" t="s">
        <v>288</v>
      </c>
      <c r="D1244" s="3" t="s">
        <v>161</v>
      </c>
      <c r="E1244" s="4">
        <v>0</v>
      </c>
      <c r="F1244" s="4">
        <v>1</v>
      </c>
      <c r="G1244" s="4">
        <v>0</v>
      </c>
      <c r="H1244" s="3" t="s">
        <v>5713</v>
      </c>
      <c r="I1244" s="3" t="s">
        <v>5714</v>
      </c>
      <c r="J1244" s="3" t="s">
        <v>5715</v>
      </c>
      <c r="K1244" s="18" t="str">
        <f t="shared" si="42"/>
        <v>Databáze H11</v>
      </c>
      <c r="L1244" s="3" t="s">
        <v>5080</v>
      </c>
      <c r="M1244" s="3" t="s">
        <v>7513</v>
      </c>
      <c r="N1244" s="20" t="s">
        <v>7751</v>
      </c>
      <c r="O1244" s="3" t="s">
        <v>8409</v>
      </c>
      <c r="P1244" s="18" t="str">
        <f t="shared" si="44"/>
        <v>Katalog NK</v>
      </c>
      <c r="Q1244" s="18"/>
      <c r="R1244" s="3" t="s">
        <v>8930</v>
      </c>
      <c r="S1244" s="3"/>
      <c r="T1244" s="3" t="s">
        <v>89</v>
      </c>
      <c r="U1244" s="3">
        <v>1</v>
      </c>
      <c r="V1244" s="3" t="s">
        <v>293</v>
      </c>
      <c r="W1244" s="3" t="s">
        <v>8980</v>
      </c>
      <c r="X1244" s="3" t="s">
        <v>751</v>
      </c>
      <c r="Y1244" s="3" t="s">
        <v>751</v>
      </c>
      <c r="Z1244" s="3" t="s">
        <v>60</v>
      </c>
      <c r="AA1244" s="3">
        <v>0</v>
      </c>
      <c r="AB1244" s="3">
        <v>2007</v>
      </c>
    </row>
    <row r="1245" spans="1:28" x14ac:dyDescent="0.25">
      <c r="A1245">
        <v>923</v>
      </c>
      <c r="B1245" s="3" t="s">
        <v>5076</v>
      </c>
      <c r="C1245" s="3" t="s">
        <v>288</v>
      </c>
      <c r="D1245" s="3" t="s">
        <v>161</v>
      </c>
      <c r="E1245" s="4">
        <v>0</v>
      </c>
      <c r="F1245" s="4">
        <v>1</v>
      </c>
      <c r="G1245" s="4">
        <v>0</v>
      </c>
      <c r="H1245" s="3" t="s">
        <v>5077</v>
      </c>
      <c r="I1245" s="3" t="s">
        <v>5078</v>
      </c>
      <c r="J1245" s="3" t="s">
        <v>5079</v>
      </c>
      <c r="K1245" s="18" t="str">
        <f t="shared" si="42"/>
        <v>Databáze H11</v>
      </c>
      <c r="L1245" s="3" t="s">
        <v>5080</v>
      </c>
      <c r="M1245" s="3" t="s">
        <v>7513</v>
      </c>
      <c r="N1245" s="20" t="s">
        <v>7751</v>
      </c>
      <c r="O1245" s="3" t="s">
        <v>8409</v>
      </c>
      <c r="P1245" s="18" t="str">
        <f t="shared" si="44"/>
        <v>Katalog NK</v>
      </c>
      <c r="Q1245" s="18"/>
      <c r="R1245" s="3" t="s">
        <v>8930</v>
      </c>
      <c r="S1245" s="3"/>
      <c r="T1245" s="3" t="s">
        <v>146</v>
      </c>
      <c r="U1245" s="3">
        <v>10</v>
      </c>
      <c r="V1245" s="3" t="s">
        <v>293</v>
      </c>
      <c r="W1245" s="3" t="s">
        <v>8980</v>
      </c>
      <c r="X1245" s="3" t="s">
        <v>556</v>
      </c>
      <c r="Y1245" s="3" t="s">
        <v>556</v>
      </c>
      <c r="Z1245" s="3" t="s">
        <v>60</v>
      </c>
      <c r="AA1245" s="3">
        <v>0</v>
      </c>
      <c r="AB1245" s="3">
        <v>2007</v>
      </c>
    </row>
    <row r="1246" spans="1:28" x14ac:dyDescent="0.25">
      <c r="A1246">
        <v>290</v>
      </c>
      <c r="B1246" s="3" t="s">
        <v>2463</v>
      </c>
      <c r="C1246" s="3" t="s">
        <v>19</v>
      </c>
      <c r="D1246" s="3" t="s">
        <v>20</v>
      </c>
      <c r="E1246" s="4">
        <v>46.579000000000001</v>
      </c>
      <c r="F1246" s="4">
        <v>4.2999999999999997E-2</v>
      </c>
      <c r="G1246" s="4">
        <v>1.992</v>
      </c>
      <c r="H1246" s="3" t="s">
        <v>2464</v>
      </c>
      <c r="I1246" s="3" t="s">
        <v>2465</v>
      </c>
      <c r="J1246" s="3" t="s">
        <v>2466</v>
      </c>
      <c r="K1246" s="18" t="str">
        <f t="shared" si="42"/>
        <v>Databáze H11</v>
      </c>
      <c r="L1246" s="3" t="s">
        <v>2467</v>
      </c>
      <c r="M1246" s="3" t="s">
        <v>7513</v>
      </c>
      <c r="N1246" s="20" t="s">
        <v>7768</v>
      </c>
      <c r="O1246" s="3" t="s">
        <v>8408</v>
      </c>
      <c r="P1246" s="18" t="str">
        <f t="shared" si="44"/>
        <v>Katalog NK</v>
      </c>
      <c r="Q1246" s="3" t="s">
        <v>9167</v>
      </c>
      <c r="R1246" s="49" t="s">
        <v>8928</v>
      </c>
      <c r="S1246" s="3" t="s">
        <v>9043</v>
      </c>
      <c r="T1246" s="3" t="s">
        <v>146</v>
      </c>
      <c r="U1246" s="3">
        <v>10</v>
      </c>
      <c r="V1246" s="3" t="s">
        <v>26</v>
      </c>
      <c r="W1246" s="3" t="s">
        <v>8980</v>
      </c>
      <c r="X1246" s="3" t="s">
        <v>172</v>
      </c>
      <c r="Y1246" s="3" t="s">
        <v>172</v>
      </c>
      <c r="Z1246" s="3" t="s">
        <v>40</v>
      </c>
      <c r="AA1246" s="3">
        <v>0</v>
      </c>
      <c r="AB1246" s="3">
        <v>2009</v>
      </c>
    </row>
    <row r="1247" spans="1:28" hidden="1" x14ac:dyDescent="0.25">
      <c r="A1247">
        <v>684</v>
      </c>
      <c r="B1247" s="3" t="s">
        <v>6713</v>
      </c>
      <c r="C1247" s="3" t="s">
        <v>30</v>
      </c>
      <c r="D1247" s="3" t="s">
        <v>161</v>
      </c>
      <c r="E1247" s="4">
        <v>0</v>
      </c>
      <c r="F1247" s="4">
        <v>1</v>
      </c>
      <c r="G1247" s="4">
        <v>0</v>
      </c>
      <c r="H1247" s="3" t="s">
        <v>6714</v>
      </c>
      <c r="I1247" s="3" t="s">
        <v>6715</v>
      </c>
      <c r="J1247" s="3" t="s">
        <v>6716</v>
      </c>
      <c r="K1247" s="18" t="str">
        <f t="shared" si="42"/>
        <v>Databáze H11</v>
      </c>
      <c r="L1247" s="3" t="s">
        <v>224</v>
      </c>
      <c r="M1247" s="3" t="s">
        <v>7513</v>
      </c>
      <c r="N1247" s="20" t="s">
        <v>8212</v>
      </c>
      <c r="O1247" s="3"/>
      <c r="P1247" s="3"/>
      <c r="Q1247" s="3"/>
      <c r="R1247" s="3"/>
      <c r="S1247" s="3"/>
      <c r="T1247" s="3" t="s">
        <v>89</v>
      </c>
      <c r="U1247" s="3">
        <v>1</v>
      </c>
      <c r="V1247" s="3" t="s">
        <v>166</v>
      </c>
      <c r="W1247" s="3" t="s">
        <v>8980</v>
      </c>
      <c r="X1247" s="3" t="s">
        <v>935</v>
      </c>
      <c r="Y1247" s="3" t="s">
        <v>935</v>
      </c>
      <c r="Z1247" s="3" t="s">
        <v>40</v>
      </c>
      <c r="AA1247" s="3">
        <v>0</v>
      </c>
      <c r="AB1247" s="3">
        <v>2006</v>
      </c>
    </row>
    <row r="1248" spans="1:28" x14ac:dyDescent="0.25">
      <c r="A1248">
        <v>1171</v>
      </c>
      <c r="B1248" s="3" t="s">
        <v>2980</v>
      </c>
      <c r="C1248" s="3" t="s">
        <v>288</v>
      </c>
      <c r="D1248" s="3" t="s">
        <v>161</v>
      </c>
      <c r="E1248" s="4">
        <v>0</v>
      </c>
      <c r="F1248" s="4">
        <v>1</v>
      </c>
      <c r="G1248" s="4">
        <v>0</v>
      </c>
      <c r="H1248" s="3" t="s">
        <v>2981</v>
      </c>
      <c r="I1248" s="3" t="s">
        <v>2982</v>
      </c>
      <c r="J1248" s="3" t="s">
        <v>2983</v>
      </c>
      <c r="K1248" s="18" t="str">
        <f t="shared" si="42"/>
        <v>Databáze H11</v>
      </c>
      <c r="L1248" s="3" t="s">
        <v>2984</v>
      </c>
      <c r="M1248" s="3" t="s">
        <v>7512</v>
      </c>
      <c r="N1248" s="20" t="s">
        <v>8038</v>
      </c>
      <c r="O1248" s="3" t="s">
        <v>8407</v>
      </c>
      <c r="P1248" s="18" t="str">
        <f t="shared" ref="P1248:P1254" si="45">HYPERLINK(O1248,"Katalog NK")</f>
        <v>Katalog NK</v>
      </c>
      <c r="Q1248" s="18"/>
      <c r="R1248" s="3"/>
      <c r="S1248" s="3"/>
      <c r="T1248" s="3" t="s">
        <v>89</v>
      </c>
      <c r="U1248" s="3">
        <v>1</v>
      </c>
      <c r="V1248" s="3" t="s">
        <v>293</v>
      </c>
      <c r="W1248" s="3" t="s">
        <v>8980</v>
      </c>
      <c r="X1248" s="3" t="s">
        <v>107</v>
      </c>
      <c r="Y1248" s="3" t="s">
        <v>107</v>
      </c>
      <c r="Z1248" s="3" t="s">
        <v>40</v>
      </c>
      <c r="AA1248" s="3">
        <v>0</v>
      </c>
      <c r="AB1248" s="3">
        <v>2008</v>
      </c>
    </row>
    <row r="1249" spans="1:28" x14ac:dyDescent="0.25">
      <c r="A1249">
        <v>277</v>
      </c>
      <c r="B1249" s="3" t="s">
        <v>2468</v>
      </c>
      <c r="C1249" s="3" t="s">
        <v>19</v>
      </c>
      <c r="D1249" s="3" t="s">
        <v>20</v>
      </c>
      <c r="E1249" s="4">
        <v>46.579000000000001</v>
      </c>
      <c r="F1249" s="4">
        <v>2.7E-2</v>
      </c>
      <c r="G1249" s="4">
        <v>1.248</v>
      </c>
      <c r="H1249" s="3" t="s">
        <v>3996</v>
      </c>
      <c r="I1249" s="3" t="s">
        <v>3997</v>
      </c>
      <c r="J1249" s="3" t="s">
        <v>3998</v>
      </c>
      <c r="K1249" s="18" t="str">
        <f t="shared" si="42"/>
        <v>Databáze H11</v>
      </c>
      <c r="L1249" s="3" t="s">
        <v>3999</v>
      </c>
      <c r="M1249" s="3" t="s">
        <v>7513</v>
      </c>
      <c r="N1249" s="20" t="s">
        <v>7762</v>
      </c>
      <c r="O1249" s="3" t="s">
        <v>8406</v>
      </c>
      <c r="P1249" s="18" t="str">
        <f t="shared" si="45"/>
        <v>Katalog NK</v>
      </c>
      <c r="Q1249" s="18"/>
      <c r="R1249" s="3" t="s">
        <v>8937</v>
      </c>
      <c r="S1249" s="3" t="s">
        <v>8999</v>
      </c>
      <c r="T1249" s="3" t="s">
        <v>66</v>
      </c>
      <c r="U1249" s="3">
        <v>10</v>
      </c>
      <c r="V1249" s="3" t="s">
        <v>26</v>
      </c>
      <c r="W1249" s="3" t="s">
        <v>8980</v>
      </c>
      <c r="X1249" s="3" t="s">
        <v>1707</v>
      </c>
      <c r="Y1249" s="3" t="s">
        <v>1707</v>
      </c>
      <c r="Z1249" s="3" t="s">
        <v>40</v>
      </c>
      <c r="AA1249" s="3">
        <v>0</v>
      </c>
      <c r="AB1249" s="3">
        <v>2008</v>
      </c>
    </row>
    <row r="1250" spans="1:28" x14ac:dyDescent="0.25">
      <c r="A1250">
        <v>323</v>
      </c>
      <c r="B1250" s="3" t="s">
        <v>1020</v>
      </c>
      <c r="C1250" s="3" t="s">
        <v>19</v>
      </c>
      <c r="D1250" s="3" t="s">
        <v>20</v>
      </c>
      <c r="E1250" s="4">
        <v>46.579000000000001</v>
      </c>
      <c r="F1250" s="4">
        <v>4.2999999999999997E-2</v>
      </c>
      <c r="G1250" s="4">
        <v>1.996</v>
      </c>
      <c r="H1250" s="3" t="s">
        <v>1021</v>
      </c>
      <c r="I1250" s="3" t="s">
        <v>1022</v>
      </c>
      <c r="J1250" s="3" t="s">
        <v>1023</v>
      </c>
      <c r="K1250" s="18" t="str">
        <f t="shared" si="42"/>
        <v>Databáze H11</v>
      </c>
      <c r="L1250" s="3" t="s">
        <v>1024</v>
      </c>
      <c r="M1250" s="3" t="s">
        <v>7513</v>
      </c>
      <c r="N1250" s="20" t="s">
        <v>7785</v>
      </c>
      <c r="O1250" s="3" t="s">
        <v>8405</v>
      </c>
      <c r="P1250" s="18" t="str">
        <f t="shared" si="45"/>
        <v>Katalog NK</v>
      </c>
      <c r="Q1250" s="3" t="s">
        <v>9167</v>
      </c>
      <c r="R1250" s="49" t="s">
        <v>8930</v>
      </c>
      <c r="S1250" s="3" t="s">
        <v>9042</v>
      </c>
      <c r="T1250" s="3" t="s">
        <v>73</v>
      </c>
      <c r="U1250" s="3">
        <v>10</v>
      </c>
      <c r="V1250" s="3" t="s">
        <v>26</v>
      </c>
      <c r="W1250" s="3" t="s">
        <v>8980</v>
      </c>
      <c r="X1250" s="3" t="s">
        <v>1025</v>
      </c>
      <c r="Y1250" s="3" t="s">
        <v>1025</v>
      </c>
      <c r="Z1250" s="3" t="s">
        <v>40</v>
      </c>
      <c r="AA1250" s="3">
        <v>0</v>
      </c>
      <c r="AB1250" s="3">
        <v>2010</v>
      </c>
    </row>
    <row r="1251" spans="1:28" x14ac:dyDescent="0.25">
      <c r="A1251">
        <v>1179</v>
      </c>
      <c r="B1251" s="3" t="s">
        <v>3569</v>
      </c>
      <c r="C1251" s="3" t="s">
        <v>288</v>
      </c>
      <c r="D1251" s="3" t="s">
        <v>161</v>
      </c>
      <c r="E1251" s="4">
        <v>0</v>
      </c>
      <c r="F1251" s="4">
        <v>1</v>
      </c>
      <c r="G1251" s="4">
        <v>0</v>
      </c>
      <c r="H1251" s="3" t="s">
        <v>3570</v>
      </c>
      <c r="I1251" s="3" t="s">
        <v>3571</v>
      </c>
      <c r="J1251" s="3" t="s">
        <v>3572</v>
      </c>
      <c r="K1251" s="18" t="str">
        <f t="shared" si="42"/>
        <v>Databáze H11</v>
      </c>
      <c r="L1251" s="3" t="s">
        <v>3573</v>
      </c>
      <c r="M1251" s="3" t="s">
        <v>7513</v>
      </c>
      <c r="N1251" s="20" t="s">
        <v>8040</v>
      </c>
      <c r="O1251" s="3" t="s">
        <v>8404</v>
      </c>
      <c r="P1251" s="18" t="str">
        <f t="shared" si="45"/>
        <v>Katalog NK</v>
      </c>
      <c r="Q1251" s="18"/>
      <c r="R1251" s="3" t="s">
        <v>8920</v>
      </c>
      <c r="S1251" s="3"/>
      <c r="T1251" s="3" t="s">
        <v>89</v>
      </c>
      <c r="U1251" s="3">
        <v>1</v>
      </c>
      <c r="V1251" s="3" t="s">
        <v>293</v>
      </c>
      <c r="W1251" s="3" t="s">
        <v>8980</v>
      </c>
      <c r="X1251" s="3" t="s">
        <v>425</v>
      </c>
      <c r="Y1251" s="3" t="s">
        <v>425</v>
      </c>
      <c r="Z1251" s="3" t="s">
        <v>40</v>
      </c>
      <c r="AA1251" s="3">
        <v>0</v>
      </c>
      <c r="AB1251" s="3">
        <v>2008</v>
      </c>
    </row>
    <row r="1252" spans="1:28" x14ac:dyDescent="0.25">
      <c r="A1252">
        <v>1133</v>
      </c>
      <c r="B1252" s="3" t="s">
        <v>3071</v>
      </c>
      <c r="C1252" s="3" t="s">
        <v>288</v>
      </c>
      <c r="D1252" s="3" t="s">
        <v>161</v>
      </c>
      <c r="E1252" s="4">
        <v>0</v>
      </c>
      <c r="F1252" s="4">
        <v>1</v>
      </c>
      <c r="G1252" s="4">
        <v>0</v>
      </c>
      <c r="H1252" s="3" t="s">
        <v>3072</v>
      </c>
      <c r="I1252" s="3" t="s">
        <v>3073</v>
      </c>
      <c r="J1252" s="3" t="s">
        <v>3074</v>
      </c>
      <c r="K1252" s="18" t="str">
        <f t="shared" si="42"/>
        <v>Databáze H11</v>
      </c>
      <c r="L1252" s="3" t="s">
        <v>3075</v>
      </c>
      <c r="M1252" s="3" t="s">
        <v>7512</v>
      </c>
      <c r="N1252" s="20" t="s">
        <v>8012</v>
      </c>
      <c r="O1252" s="3" t="s">
        <v>8403</v>
      </c>
      <c r="P1252" s="18" t="str">
        <f t="shared" si="45"/>
        <v>Katalog NK</v>
      </c>
      <c r="Q1252" s="18"/>
      <c r="R1252" s="3"/>
      <c r="S1252" s="3"/>
      <c r="T1252" s="3" t="s">
        <v>1554</v>
      </c>
      <c r="U1252" s="3">
        <v>3</v>
      </c>
      <c r="V1252" s="3" t="s">
        <v>293</v>
      </c>
      <c r="W1252" s="3" t="s">
        <v>8980</v>
      </c>
      <c r="X1252" s="3" t="s">
        <v>1446</v>
      </c>
      <c r="Y1252" s="3" t="s">
        <v>1446</v>
      </c>
      <c r="Z1252" s="3" t="s">
        <v>1462</v>
      </c>
      <c r="AA1252" s="3">
        <v>0</v>
      </c>
      <c r="AB1252" s="3">
        <v>2008</v>
      </c>
    </row>
    <row r="1253" spans="1:28" x14ac:dyDescent="0.25">
      <c r="A1253">
        <v>1249</v>
      </c>
      <c r="B1253" s="3" t="s">
        <v>2814</v>
      </c>
      <c r="C1253" s="3" t="s">
        <v>288</v>
      </c>
      <c r="D1253" s="3" t="s">
        <v>161</v>
      </c>
      <c r="E1253" s="4">
        <v>0</v>
      </c>
      <c r="F1253" s="4">
        <v>1</v>
      </c>
      <c r="G1253" s="4">
        <v>0</v>
      </c>
      <c r="H1253" s="3" t="s">
        <v>2815</v>
      </c>
      <c r="I1253" s="3" t="s">
        <v>2816</v>
      </c>
      <c r="J1253" s="3" t="s">
        <v>2817</v>
      </c>
      <c r="K1253" s="18" t="str">
        <f t="shared" si="42"/>
        <v>Databáze H11</v>
      </c>
      <c r="L1253" s="3" t="s">
        <v>2818</v>
      </c>
      <c r="M1253" s="3" t="s">
        <v>7512</v>
      </c>
      <c r="N1253" s="20" t="s">
        <v>8012</v>
      </c>
      <c r="O1253" s="3" t="s">
        <v>8403</v>
      </c>
      <c r="P1253" s="18" t="str">
        <f t="shared" si="45"/>
        <v>Katalog NK</v>
      </c>
      <c r="Q1253" s="18"/>
      <c r="R1253" s="3"/>
      <c r="S1253" s="3"/>
      <c r="T1253" s="3" t="s">
        <v>89</v>
      </c>
      <c r="U1253" s="3">
        <v>1</v>
      </c>
      <c r="V1253" s="3" t="s">
        <v>293</v>
      </c>
      <c r="W1253" s="3" t="s">
        <v>8980</v>
      </c>
      <c r="X1253" s="3" t="s">
        <v>1183</v>
      </c>
      <c r="Y1253" s="3" t="s">
        <v>2819</v>
      </c>
      <c r="Z1253" s="3" t="s">
        <v>60</v>
      </c>
      <c r="AA1253" s="3">
        <v>0</v>
      </c>
      <c r="AB1253" s="3">
        <v>2008</v>
      </c>
    </row>
    <row r="1254" spans="1:28" x14ac:dyDescent="0.25">
      <c r="A1254">
        <v>1183</v>
      </c>
      <c r="B1254" s="3" t="s">
        <v>4056</v>
      </c>
      <c r="C1254" s="3" t="s">
        <v>288</v>
      </c>
      <c r="D1254" s="3" t="s">
        <v>161</v>
      </c>
      <c r="E1254" s="4">
        <v>0</v>
      </c>
      <c r="F1254" s="4">
        <v>1</v>
      </c>
      <c r="G1254" s="4">
        <v>0</v>
      </c>
      <c r="H1254" s="3" t="s">
        <v>4060</v>
      </c>
      <c r="I1254" s="3" t="s">
        <v>4061</v>
      </c>
      <c r="J1254" s="3" t="s">
        <v>4062</v>
      </c>
      <c r="K1254" s="18" t="str">
        <f t="shared" si="42"/>
        <v>Databáze H11</v>
      </c>
      <c r="L1254" s="3" t="s">
        <v>3408</v>
      </c>
      <c r="M1254" s="3" t="s">
        <v>7513</v>
      </c>
      <c r="N1254" s="20" t="s">
        <v>8041</v>
      </c>
      <c r="O1254" s="3" t="s">
        <v>8402</v>
      </c>
      <c r="P1254" s="18" t="str">
        <f t="shared" si="45"/>
        <v>Katalog NK</v>
      </c>
      <c r="Q1254" s="18"/>
      <c r="R1254" s="3" t="s">
        <v>8920</v>
      </c>
      <c r="S1254" s="3"/>
      <c r="T1254" s="3" t="s">
        <v>89</v>
      </c>
      <c r="U1254" s="3">
        <v>1</v>
      </c>
      <c r="V1254" s="3" t="s">
        <v>293</v>
      </c>
      <c r="W1254" s="3" t="s">
        <v>8980</v>
      </c>
      <c r="X1254" s="3" t="s">
        <v>1446</v>
      </c>
      <c r="Y1254" s="3" t="s">
        <v>1447</v>
      </c>
      <c r="Z1254" s="3" t="s">
        <v>40</v>
      </c>
      <c r="AA1254" s="3">
        <v>0</v>
      </c>
      <c r="AB1254" s="3">
        <v>2008</v>
      </c>
    </row>
    <row r="1255" spans="1:28" hidden="1" x14ac:dyDescent="0.25">
      <c r="A1255">
        <v>1420</v>
      </c>
      <c r="B1255" s="3" t="s">
        <v>2228</v>
      </c>
      <c r="C1255" s="3" t="s">
        <v>30</v>
      </c>
      <c r="D1255" s="3" t="s">
        <v>161</v>
      </c>
      <c r="E1255" s="4">
        <v>0</v>
      </c>
      <c r="F1255" s="2"/>
      <c r="G1255" s="2"/>
      <c r="H1255" s="3" t="s">
        <v>2229</v>
      </c>
      <c r="I1255" s="3" t="s">
        <v>2230</v>
      </c>
      <c r="J1255" s="3" t="s">
        <v>2231</v>
      </c>
      <c r="K1255" s="18" t="str">
        <f t="shared" si="42"/>
        <v>Databáze H11</v>
      </c>
      <c r="L1255" s="3" t="s">
        <v>224</v>
      </c>
      <c r="M1255" s="3" t="s">
        <v>7513</v>
      </c>
      <c r="N1255" s="20" t="s">
        <v>8212</v>
      </c>
      <c r="O1255" s="3"/>
      <c r="P1255" s="3"/>
      <c r="Q1255" s="3"/>
      <c r="R1255" s="3"/>
      <c r="S1255" s="3"/>
      <c r="T1255" s="3" t="s">
        <v>89</v>
      </c>
      <c r="U1255" s="2"/>
      <c r="V1255" s="3" t="s">
        <v>202</v>
      </c>
      <c r="W1255" s="3" t="s">
        <v>8993</v>
      </c>
      <c r="X1255" s="3" t="s">
        <v>167</v>
      </c>
      <c r="Y1255" s="3" t="s">
        <v>167</v>
      </c>
      <c r="Z1255" s="3" t="s">
        <v>28</v>
      </c>
      <c r="AA1255" s="3" t="s">
        <v>205</v>
      </c>
      <c r="AB1255" s="3">
        <v>2009</v>
      </c>
    </row>
    <row r="1256" spans="1:28" hidden="1" x14ac:dyDescent="0.25">
      <c r="A1256">
        <v>1421</v>
      </c>
      <c r="B1256" s="3" t="s">
        <v>1137</v>
      </c>
      <c r="C1256" s="3" t="s">
        <v>30</v>
      </c>
      <c r="D1256" s="3" t="s">
        <v>161</v>
      </c>
      <c r="E1256" s="4">
        <v>0</v>
      </c>
      <c r="F1256" s="2"/>
      <c r="G1256" s="2"/>
      <c r="H1256" s="3" t="s">
        <v>1138</v>
      </c>
      <c r="I1256" s="3" t="s">
        <v>1139</v>
      </c>
      <c r="J1256" s="3" t="s">
        <v>1140</v>
      </c>
      <c r="K1256" s="18" t="str">
        <f t="shared" si="42"/>
        <v>Databáze H11</v>
      </c>
      <c r="L1256" s="3" t="s">
        <v>224</v>
      </c>
      <c r="M1256" s="3" t="s">
        <v>7513</v>
      </c>
      <c r="N1256" s="20" t="s">
        <v>8212</v>
      </c>
      <c r="O1256" s="3"/>
      <c r="P1256" s="3"/>
      <c r="Q1256" s="3"/>
      <c r="R1256" s="3"/>
      <c r="S1256" s="3"/>
      <c r="T1256" s="3" t="s">
        <v>89</v>
      </c>
      <c r="U1256" s="2"/>
      <c r="V1256" s="3" t="s">
        <v>202</v>
      </c>
      <c r="W1256" s="3" t="s">
        <v>8992</v>
      </c>
      <c r="X1256" s="3" t="s">
        <v>167</v>
      </c>
      <c r="Y1256" s="3" t="s">
        <v>167</v>
      </c>
      <c r="Z1256" s="3" t="s">
        <v>28</v>
      </c>
      <c r="AA1256" s="3" t="s">
        <v>205</v>
      </c>
      <c r="AB1256" s="3">
        <v>2009</v>
      </c>
    </row>
    <row r="1257" spans="1:28" hidden="1" x14ac:dyDescent="0.25">
      <c r="A1257">
        <v>1440</v>
      </c>
      <c r="B1257" s="3" t="s">
        <v>777</v>
      </c>
      <c r="C1257" s="3" t="s">
        <v>30</v>
      </c>
      <c r="D1257" s="3" t="s">
        <v>161</v>
      </c>
      <c r="E1257" s="4">
        <v>0</v>
      </c>
      <c r="F1257" s="2"/>
      <c r="G1257" s="2"/>
      <c r="H1257" s="3" t="s">
        <v>778</v>
      </c>
      <c r="I1257" s="3" t="s">
        <v>779</v>
      </c>
      <c r="J1257" s="3" t="s">
        <v>780</v>
      </c>
      <c r="K1257" s="18" t="str">
        <f t="shared" si="42"/>
        <v>Databáze H11</v>
      </c>
      <c r="L1257" s="3" t="s">
        <v>224</v>
      </c>
      <c r="M1257" s="3" t="s">
        <v>7513</v>
      </c>
      <c r="N1257" s="20" t="s">
        <v>8212</v>
      </c>
      <c r="O1257" s="3"/>
      <c r="P1257" s="3"/>
      <c r="Q1257" s="3"/>
      <c r="R1257" s="3"/>
      <c r="S1257" s="3"/>
      <c r="T1257" s="3" t="s">
        <v>89</v>
      </c>
      <c r="U1257" s="2"/>
      <c r="V1257" s="3" t="s">
        <v>202</v>
      </c>
      <c r="W1257" s="3" t="s">
        <v>8992</v>
      </c>
      <c r="X1257" s="3" t="s">
        <v>781</v>
      </c>
      <c r="Y1257" s="3" t="s">
        <v>781</v>
      </c>
      <c r="Z1257" s="3" t="s">
        <v>398</v>
      </c>
      <c r="AA1257" s="3" t="s">
        <v>205</v>
      </c>
      <c r="AB1257" s="3">
        <v>2010</v>
      </c>
    </row>
    <row r="1258" spans="1:28" hidden="1" x14ac:dyDescent="0.25">
      <c r="A1258">
        <v>1442</v>
      </c>
      <c r="B1258" s="3" t="s">
        <v>220</v>
      </c>
      <c r="C1258" s="3" t="s">
        <v>30</v>
      </c>
      <c r="D1258" s="3" t="s">
        <v>161</v>
      </c>
      <c r="E1258" s="4">
        <v>0</v>
      </c>
      <c r="F1258" s="2"/>
      <c r="G1258" s="2"/>
      <c r="H1258" s="3" t="s">
        <v>221</v>
      </c>
      <c r="I1258" s="3" t="s">
        <v>222</v>
      </c>
      <c r="J1258" s="3" t="s">
        <v>223</v>
      </c>
      <c r="K1258" s="18" t="str">
        <f t="shared" si="42"/>
        <v>Databáze H11</v>
      </c>
      <c r="L1258" s="3" t="s">
        <v>224</v>
      </c>
      <c r="M1258" s="3" t="s">
        <v>7513</v>
      </c>
      <c r="N1258" s="20" t="s">
        <v>8212</v>
      </c>
      <c r="O1258" s="3"/>
      <c r="P1258" s="3"/>
      <c r="Q1258" s="3"/>
      <c r="R1258" s="3"/>
      <c r="S1258" s="3"/>
      <c r="T1258" s="3" t="s">
        <v>89</v>
      </c>
      <c r="U1258" s="2"/>
      <c r="V1258" s="3" t="s">
        <v>202</v>
      </c>
      <c r="W1258" s="3" t="s">
        <v>8991</v>
      </c>
      <c r="X1258" s="3" t="s">
        <v>167</v>
      </c>
      <c r="Y1258" s="3" t="s">
        <v>167</v>
      </c>
      <c r="Z1258" s="3" t="s">
        <v>28</v>
      </c>
      <c r="AA1258" s="3" t="s">
        <v>205</v>
      </c>
      <c r="AB1258" s="3">
        <v>2010</v>
      </c>
    </row>
    <row r="1259" spans="1:28" hidden="1" x14ac:dyDescent="0.25">
      <c r="A1259">
        <v>1457</v>
      </c>
      <c r="B1259" s="3" t="s">
        <v>931</v>
      </c>
      <c r="C1259" s="3" t="s">
        <v>30</v>
      </c>
      <c r="D1259" s="3" t="s">
        <v>161</v>
      </c>
      <c r="E1259" s="4">
        <v>0</v>
      </c>
      <c r="F1259" s="2"/>
      <c r="G1259" s="2"/>
      <c r="H1259" s="3" t="s">
        <v>932</v>
      </c>
      <c r="I1259" s="3" t="s">
        <v>933</v>
      </c>
      <c r="J1259" s="3" t="s">
        <v>934</v>
      </c>
      <c r="K1259" s="18" t="str">
        <f t="shared" si="42"/>
        <v>Databáze H11</v>
      </c>
      <c r="L1259" s="3" t="s">
        <v>224</v>
      </c>
      <c r="M1259" s="3" t="s">
        <v>7513</v>
      </c>
      <c r="N1259" s="20" t="s">
        <v>8212</v>
      </c>
      <c r="O1259" s="3"/>
      <c r="P1259" s="3"/>
      <c r="Q1259" s="3"/>
      <c r="R1259" s="3"/>
      <c r="S1259" s="3"/>
      <c r="T1259" s="3" t="s">
        <v>89</v>
      </c>
      <c r="U1259" s="2"/>
      <c r="V1259" s="3" t="s">
        <v>202</v>
      </c>
      <c r="W1259" s="3" t="s">
        <v>8991</v>
      </c>
      <c r="X1259" s="3" t="s">
        <v>935</v>
      </c>
      <c r="Y1259" s="3" t="s">
        <v>935</v>
      </c>
      <c r="Z1259" s="3" t="s">
        <v>398</v>
      </c>
      <c r="AA1259" s="3" t="s">
        <v>205</v>
      </c>
      <c r="AB1259" s="3">
        <v>2010</v>
      </c>
    </row>
    <row r="1260" spans="1:28" hidden="1" x14ac:dyDescent="0.25">
      <c r="A1260">
        <v>1458</v>
      </c>
      <c r="B1260" s="3" t="s">
        <v>1061</v>
      </c>
      <c r="C1260" s="3" t="s">
        <v>30</v>
      </c>
      <c r="D1260" s="3" t="s">
        <v>161</v>
      </c>
      <c r="E1260" s="4">
        <v>0</v>
      </c>
      <c r="F1260" s="2"/>
      <c r="G1260" s="2"/>
      <c r="H1260" s="3" t="s">
        <v>1062</v>
      </c>
      <c r="I1260" s="3" t="s">
        <v>1063</v>
      </c>
      <c r="J1260" s="3" t="s">
        <v>1064</v>
      </c>
      <c r="K1260" s="18" t="str">
        <f t="shared" si="42"/>
        <v>Databáze H11</v>
      </c>
      <c r="L1260" s="3" t="s">
        <v>224</v>
      </c>
      <c r="M1260" s="3" t="s">
        <v>7513</v>
      </c>
      <c r="N1260" s="20" t="s">
        <v>8212</v>
      </c>
      <c r="O1260" s="3"/>
      <c r="P1260" s="3"/>
      <c r="Q1260" s="3"/>
      <c r="R1260" s="3"/>
      <c r="S1260" s="3"/>
      <c r="T1260" s="3" t="s">
        <v>89</v>
      </c>
      <c r="U1260" s="2"/>
      <c r="V1260" s="3" t="s">
        <v>202</v>
      </c>
      <c r="W1260" s="3" t="s">
        <v>8991</v>
      </c>
      <c r="X1260" s="3" t="s">
        <v>334</v>
      </c>
      <c r="Y1260" s="3" t="s">
        <v>334</v>
      </c>
      <c r="Z1260" s="3" t="s">
        <v>28</v>
      </c>
      <c r="AA1260" s="3" t="s">
        <v>205</v>
      </c>
      <c r="AB1260" s="3">
        <v>2010</v>
      </c>
    </row>
    <row r="1261" spans="1:28" x14ac:dyDescent="0.25">
      <c r="A1261">
        <v>1184</v>
      </c>
      <c r="B1261" s="3" t="s">
        <v>3704</v>
      </c>
      <c r="C1261" s="3" t="s">
        <v>288</v>
      </c>
      <c r="D1261" s="3" t="s">
        <v>161</v>
      </c>
      <c r="E1261" s="4">
        <v>0</v>
      </c>
      <c r="F1261" s="4">
        <v>1</v>
      </c>
      <c r="G1261" s="4">
        <v>0</v>
      </c>
      <c r="H1261" s="3" t="s">
        <v>3705</v>
      </c>
      <c r="I1261" s="3" t="s">
        <v>3706</v>
      </c>
      <c r="J1261" s="3" t="s">
        <v>3707</v>
      </c>
      <c r="K1261" s="18" t="str">
        <f t="shared" si="42"/>
        <v>Databáze H11</v>
      </c>
      <c r="L1261" s="3" t="s">
        <v>3408</v>
      </c>
      <c r="M1261" s="3" t="s">
        <v>7513</v>
      </c>
      <c r="N1261" s="20" t="s">
        <v>8041</v>
      </c>
      <c r="O1261" s="3" t="s">
        <v>8402</v>
      </c>
      <c r="P1261" s="18" t="str">
        <f t="shared" ref="P1261:P1274" si="46">HYPERLINK(O1261,"Katalog NK")</f>
        <v>Katalog NK</v>
      </c>
      <c r="Q1261" s="18"/>
      <c r="R1261" s="3" t="s">
        <v>8920</v>
      </c>
      <c r="S1261" s="3"/>
      <c r="T1261" s="3" t="s">
        <v>89</v>
      </c>
      <c r="U1261" s="3">
        <v>1</v>
      </c>
      <c r="V1261" s="3" t="s">
        <v>293</v>
      </c>
      <c r="W1261" s="3" t="s">
        <v>8980</v>
      </c>
      <c r="X1261" s="3" t="s">
        <v>1446</v>
      </c>
      <c r="Y1261" s="3" t="s">
        <v>1461</v>
      </c>
      <c r="Z1261" s="3" t="s">
        <v>40</v>
      </c>
      <c r="AA1261" s="3">
        <v>0</v>
      </c>
      <c r="AB1261" s="3">
        <v>2008</v>
      </c>
    </row>
    <row r="1262" spans="1:28" x14ac:dyDescent="0.25">
      <c r="A1262">
        <v>1241</v>
      </c>
      <c r="B1262" s="3" t="s">
        <v>3153</v>
      </c>
      <c r="C1262" s="3" t="s">
        <v>288</v>
      </c>
      <c r="D1262" s="3" t="s">
        <v>161</v>
      </c>
      <c r="E1262" s="4">
        <v>0</v>
      </c>
      <c r="F1262" s="4">
        <v>1</v>
      </c>
      <c r="G1262" s="4">
        <v>0</v>
      </c>
      <c r="H1262" s="3" t="s">
        <v>3154</v>
      </c>
      <c r="I1262" s="3" t="s">
        <v>3155</v>
      </c>
      <c r="J1262" s="3" t="s">
        <v>3156</v>
      </c>
      <c r="K1262" s="18" t="str">
        <f t="shared" si="42"/>
        <v>Databáze H11</v>
      </c>
      <c r="L1262" s="3" t="s">
        <v>3157</v>
      </c>
      <c r="M1262" s="3" t="s">
        <v>7513</v>
      </c>
      <c r="N1262" s="20" t="s">
        <v>8041</v>
      </c>
      <c r="O1262" s="3" t="s">
        <v>8402</v>
      </c>
      <c r="P1262" s="18" t="str">
        <f t="shared" si="46"/>
        <v>Katalog NK</v>
      </c>
      <c r="Q1262" s="18"/>
      <c r="R1262" s="3" t="s">
        <v>8920</v>
      </c>
      <c r="S1262" s="3"/>
      <c r="T1262" s="3" t="s">
        <v>89</v>
      </c>
      <c r="U1262" s="3">
        <v>1</v>
      </c>
      <c r="V1262" s="3" t="s">
        <v>293</v>
      </c>
      <c r="W1262" s="3" t="s">
        <v>8980</v>
      </c>
      <c r="X1262" s="3" t="s">
        <v>1183</v>
      </c>
      <c r="Y1262" s="3" t="s">
        <v>1183</v>
      </c>
      <c r="Z1262" s="3" t="s">
        <v>60</v>
      </c>
      <c r="AA1262" s="3">
        <v>0</v>
      </c>
      <c r="AB1262" s="3">
        <v>2008</v>
      </c>
    </row>
    <row r="1263" spans="1:28" x14ac:dyDescent="0.25">
      <c r="A1263">
        <v>1242</v>
      </c>
      <c r="B1263" s="3" t="s">
        <v>3158</v>
      </c>
      <c r="C1263" s="3" t="s">
        <v>288</v>
      </c>
      <c r="D1263" s="3" t="s">
        <v>161</v>
      </c>
      <c r="E1263" s="4">
        <v>0</v>
      </c>
      <c r="F1263" s="4">
        <v>1</v>
      </c>
      <c r="G1263" s="4">
        <v>0</v>
      </c>
      <c r="H1263" s="3" t="s">
        <v>3159</v>
      </c>
      <c r="I1263" s="3" t="s">
        <v>3160</v>
      </c>
      <c r="J1263" s="3" t="s">
        <v>3161</v>
      </c>
      <c r="K1263" s="18" t="str">
        <f t="shared" si="42"/>
        <v>Databáze H11</v>
      </c>
      <c r="L1263" s="3" t="s">
        <v>3157</v>
      </c>
      <c r="M1263" s="3" t="s">
        <v>7513</v>
      </c>
      <c r="N1263" s="20" t="s">
        <v>8041</v>
      </c>
      <c r="O1263" s="3" t="s">
        <v>8402</v>
      </c>
      <c r="P1263" s="18" t="str">
        <f t="shared" si="46"/>
        <v>Katalog NK</v>
      </c>
      <c r="Q1263" s="18"/>
      <c r="R1263" s="3" t="s">
        <v>8920</v>
      </c>
      <c r="S1263" s="3"/>
      <c r="T1263" s="3" t="s">
        <v>89</v>
      </c>
      <c r="U1263" s="3">
        <v>1</v>
      </c>
      <c r="V1263" s="3" t="s">
        <v>293</v>
      </c>
      <c r="W1263" s="3" t="s">
        <v>8980</v>
      </c>
      <c r="X1263" s="3" t="s">
        <v>159</v>
      </c>
      <c r="Y1263" s="3" t="s">
        <v>159</v>
      </c>
      <c r="Z1263" s="3" t="s">
        <v>60</v>
      </c>
      <c r="AA1263" s="3">
        <v>0</v>
      </c>
      <c r="AB1263" s="3">
        <v>2008</v>
      </c>
    </row>
    <row r="1264" spans="1:28" x14ac:dyDescent="0.25">
      <c r="A1264">
        <v>1253</v>
      </c>
      <c r="B1264" s="3" t="s">
        <v>3886</v>
      </c>
      <c r="C1264" s="3" t="s">
        <v>288</v>
      </c>
      <c r="D1264" s="3" t="s">
        <v>161</v>
      </c>
      <c r="E1264" s="4">
        <v>0</v>
      </c>
      <c r="F1264" s="4">
        <v>1</v>
      </c>
      <c r="G1264" s="4">
        <v>0</v>
      </c>
      <c r="H1264" s="3" t="s">
        <v>3887</v>
      </c>
      <c r="I1264" s="3" t="s">
        <v>3888</v>
      </c>
      <c r="J1264" s="3" t="s">
        <v>3889</v>
      </c>
      <c r="K1264" s="18" t="str">
        <f t="shared" si="42"/>
        <v>Databáze H11</v>
      </c>
      <c r="L1264" s="3" t="s">
        <v>3408</v>
      </c>
      <c r="M1264" s="3" t="s">
        <v>7513</v>
      </c>
      <c r="N1264" s="20" t="s">
        <v>8041</v>
      </c>
      <c r="O1264" s="3" t="s">
        <v>8402</v>
      </c>
      <c r="P1264" s="18" t="str">
        <f t="shared" si="46"/>
        <v>Katalog NK</v>
      </c>
      <c r="Q1264" s="18"/>
      <c r="R1264" s="3" t="s">
        <v>8920</v>
      </c>
      <c r="S1264" s="3"/>
      <c r="T1264" s="3" t="s">
        <v>89</v>
      </c>
      <c r="U1264" s="3">
        <v>1</v>
      </c>
      <c r="V1264" s="3" t="s">
        <v>293</v>
      </c>
      <c r="W1264" s="3" t="s">
        <v>8980</v>
      </c>
      <c r="X1264" s="3" t="s">
        <v>963</v>
      </c>
      <c r="Y1264" s="3" t="s">
        <v>963</v>
      </c>
      <c r="Z1264" s="3" t="s">
        <v>60</v>
      </c>
      <c r="AA1264" s="3">
        <v>0</v>
      </c>
      <c r="AB1264" s="3">
        <v>2008</v>
      </c>
    </row>
    <row r="1265" spans="1:28" x14ac:dyDescent="0.25">
      <c r="A1265">
        <v>1139</v>
      </c>
      <c r="B1265" s="3" t="s">
        <v>3699</v>
      </c>
      <c r="C1265" s="3" t="s">
        <v>288</v>
      </c>
      <c r="D1265" s="3" t="s">
        <v>161</v>
      </c>
      <c r="E1265" s="4">
        <v>0</v>
      </c>
      <c r="F1265" s="4">
        <v>1</v>
      </c>
      <c r="G1265" s="4">
        <v>0</v>
      </c>
      <c r="H1265" s="3" t="s">
        <v>3700</v>
      </c>
      <c r="I1265" s="3" t="s">
        <v>3701</v>
      </c>
      <c r="J1265" s="3" t="s">
        <v>3702</v>
      </c>
      <c r="K1265" s="18" t="str">
        <f t="shared" si="42"/>
        <v>Databáze H11</v>
      </c>
      <c r="L1265" s="3" t="s">
        <v>3703</v>
      </c>
      <c r="M1265" s="3" t="s">
        <v>7513</v>
      </c>
      <c r="N1265" s="20" t="s">
        <v>8018</v>
      </c>
      <c r="O1265" s="3" t="s">
        <v>8401</v>
      </c>
      <c r="P1265" s="18" t="str">
        <f t="shared" si="46"/>
        <v>Katalog NK</v>
      </c>
      <c r="Q1265" s="18"/>
      <c r="R1265" s="3"/>
      <c r="S1265" s="3"/>
      <c r="T1265" s="3" t="s">
        <v>89</v>
      </c>
      <c r="U1265" s="3">
        <v>1</v>
      </c>
      <c r="V1265" s="3" t="s">
        <v>293</v>
      </c>
      <c r="W1265" s="3" t="s">
        <v>8980</v>
      </c>
      <c r="X1265" s="3" t="s">
        <v>1446</v>
      </c>
      <c r="Y1265" s="3" t="s">
        <v>1461</v>
      </c>
      <c r="Z1265" s="3" t="s">
        <v>28</v>
      </c>
      <c r="AA1265" s="3">
        <v>0</v>
      </c>
      <c r="AB1265" s="3">
        <v>2008</v>
      </c>
    </row>
    <row r="1266" spans="1:28" x14ac:dyDescent="0.25">
      <c r="A1266">
        <v>1248</v>
      </c>
      <c r="B1266" s="3" t="s">
        <v>3404</v>
      </c>
      <c r="C1266" s="3" t="s">
        <v>288</v>
      </c>
      <c r="D1266" s="3" t="s">
        <v>161</v>
      </c>
      <c r="E1266" s="4">
        <v>0</v>
      </c>
      <c r="F1266" s="4">
        <v>1</v>
      </c>
      <c r="G1266" s="4">
        <v>0</v>
      </c>
      <c r="H1266" s="3" t="s">
        <v>3405</v>
      </c>
      <c r="I1266" s="3" t="s">
        <v>3406</v>
      </c>
      <c r="J1266" s="3" t="s">
        <v>3407</v>
      </c>
      <c r="K1266" s="18" t="str">
        <f t="shared" si="42"/>
        <v>Databáze H11</v>
      </c>
      <c r="L1266" s="3" t="s">
        <v>3408</v>
      </c>
      <c r="M1266" s="3" t="s">
        <v>7513</v>
      </c>
      <c r="N1266" s="20" t="s">
        <v>8018</v>
      </c>
      <c r="O1266" s="3" t="s">
        <v>8401</v>
      </c>
      <c r="P1266" s="18" t="str">
        <f t="shared" si="46"/>
        <v>Katalog NK</v>
      </c>
      <c r="Q1266" s="18"/>
      <c r="R1266" s="3"/>
      <c r="S1266" s="3"/>
      <c r="T1266" s="3" t="s">
        <v>89</v>
      </c>
      <c r="U1266" s="3">
        <v>1</v>
      </c>
      <c r="V1266" s="3" t="s">
        <v>293</v>
      </c>
      <c r="W1266" s="3" t="s">
        <v>8980</v>
      </c>
      <c r="X1266" s="3" t="s">
        <v>425</v>
      </c>
      <c r="Y1266" s="3" t="s">
        <v>425</v>
      </c>
      <c r="Z1266" s="3" t="s">
        <v>60</v>
      </c>
      <c r="AA1266" s="3">
        <v>0</v>
      </c>
      <c r="AB1266" s="3">
        <v>2008</v>
      </c>
    </row>
    <row r="1267" spans="1:28" x14ac:dyDescent="0.25">
      <c r="A1267">
        <v>1274</v>
      </c>
      <c r="B1267" s="3" t="s">
        <v>4116</v>
      </c>
      <c r="C1267" s="3" t="s">
        <v>288</v>
      </c>
      <c r="D1267" s="3" t="s">
        <v>161</v>
      </c>
      <c r="E1267" s="4">
        <v>0</v>
      </c>
      <c r="F1267" s="4">
        <v>1</v>
      </c>
      <c r="G1267" s="4">
        <v>0</v>
      </c>
      <c r="H1267" s="3" t="s">
        <v>4117</v>
      </c>
      <c r="I1267" s="3" t="s">
        <v>4118</v>
      </c>
      <c r="J1267" s="3" t="s">
        <v>4119</v>
      </c>
      <c r="K1267" s="18" t="str">
        <f t="shared" si="42"/>
        <v>Databáze H11</v>
      </c>
      <c r="L1267" s="3" t="s">
        <v>3408</v>
      </c>
      <c r="M1267" s="3" t="s">
        <v>7513</v>
      </c>
      <c r="N1267" s="20" t="s">
        <v>8080</v>
      </c>
      <c r="O1267" s="3" t="s">
        <v>8400</v>
      </c>
      <c r="P1267" s="18" t="str">
        <f t="shared" si="46"/>
        <v>Katalog NK</v>
      </c>
      <c r="Q1267" s="18"/>
      <c r="R1267" s="3" t="s">
        <v>8936</v>
      </c>
      <c r="S1267" s="3"/>
      <c r="T1267" s="3" t="s">
        <v>89</v>
      </c>
      <c r="U1267" s="3">
        <v>1</v>
      </c>
      <c r="V1267" s="3" t="s">
        <v>293</v>
      </c>
      <c r="W1267" s="3" t="s">
        <v>8980</v>
      </c>
      <c r="X1267" s="3" t="s">
        <v>1430</v>
      </c>
      <c r="Y1267" s="3" t="s">
        <v>4120</v>
      </c>
      <c r="Z1267" s="3" t="s">
        <v>40</v>
      </c>
      <c r="AA1267" s="3">
        <v>0</v>
      </c>
      <c r="AB1267" s="3">
        <v>2008</v>
      </c>
    </row>
    <row r="1268" spans="1:28" x14ac:dyDescent="0.25">
      <c r="A1268">
        <v>1275</v>
      </c>
      <c r="B1268" s="3" t="s">
        <v>4056</v>
      </c>
      <c r="C1268" s="3" t="s">
        <v>288</v>
      </c>
      <c r="D1268" s="3" t="s">
        <v>161</v>
      </c>
      <c r="E1268" s="4">
        <v>0</v>
      </c>
      <c r="F1268" s="4">
        <v>1</v>
      </c>
      <c r="G1268" s="4">
        <v>0</v>
      </c>
      <c r="H1268" s="3" t="s">
        <v>4057</v>
      </c>
      <c r="I1268" s="3" t="s">
        <v>4058</v>
      </c>
      <c r="J1268" s="3" t="s">
        <v>4059</v>
      </c>
      <c r="K1268" s="18" t="str">
        <f t="shared" si="42"/>
        <v>Databáze H11</v>
      </c>
      <c r="L1268" s="3" t="s">
        <v>3408</v>
      </c>
      <c r="M1268" s="3" t="s">
        <v>7513</v>
      </c>
      <c r="N1268" s="20" t="s">
        <v>8080</v>
      </c>
      <c r="O1268" s="3" t="s">
        <v>8400</v>
      </c>
      <c r="P1268" s="18" t="str">
        <f t="shared" si="46"/>
        <v>Katalog NK</v>
      </c>
      <c r="Q1268" s="18"/>
      <c r="R1268" s="3" t="s">
        <v>8936</v>
      </c>
      <c r="S1268" s="3"/>
      <c r="T1268" s="3" t="s">
        <v>89</v>
      </c>
      <c r="U1268" s="3">
        <v>1</v>
      </c>
      <c r="V1268" s="3" t="s">
        <v>293</v>
      </c>
      <c r="W1268" s="3" t="s">
        <v>8980</v>
      </c>
      <c r="X1268" s="3" t="s">
        <v>1446</v>
      </c>
      <c r="Y1268" s="3" t="s">
        <v>1447</v>
      </c>
      <c r="Z1268" s="3" t="s">
        <v>40</v>
      </c>
      <c r="AA1268" s="3">
        <v>0</v>
      </c>
      <c r="AB1268" s="3">
        <v>2008</v>
      </c>
    </row>
    <row r="1269" spans="1:28" x14ac:dyDescent="0.25">
      <c r="A1269">
        <v>1064</v>
      </c>
      <c r="B1269" s="3" t="s">
        <v>4790</v>
      </c>
      <c r="C1269" s="3" t="s">
        <v>288</v>
      </c>
      <c r="D1269" s="3" t="s">
        <v>161</v>
      </c>
      <c r="E1269" s="4">
        <v>0</v>
      </c>
      <c r="F1269" s="4">
        <v>1</v>
      </c>
      <c r="G1269" s="4">
        <v>0</v>
      </c>
      <c r="H1269" s="3" t="s">
        <v>4791</v>
      </c>
      <c r="I1269" s="3" t="s">
        <v>4792</v>
      </c>
      <c r="J1269" s="3" t="s">
        <v>4793</v>
      </c>
      <c r="K1269" s="18" t="str">
        <f t="shared" si="42"/>
        <v>Databáze H11</v>
      </c>
      <c r="L1269" s="3" t="s">
        <v>4794</v>
      </c>
      <c r="M1269" s="3" t="s">
        <v>7518</v>
      </c>
      <c r="N1269" s="20" t="s">
        <v>7987</v>
      </c>
      <c r="O1269" s="3" t="s">
        <v>8399</v>
      </c>
      <c r="P1269" s="18" t="str">
        <f t="shared" si="46"/>
        <v>Katalog NK</v>
      </c>
      <c r="Q1269" s="18"/>
      <c r="R1269" s="3"/>
      <c r="S1269" s="3"/>
      <c r="T1269" s="3" t="s">
        <v>66</v>
      </c>
      <c r="U1269" s="3">
        <v>10</v>
      </c>
      <c r="V1269" s="3" t="s">
        <v>293</v>
      </c>
      <c r="W1269" s="3" t="s">
        <v>8980</v>
      </c>
      <c r="X1269" s="3" t="s">
        <v>792</v>
      </c>
      <c r="Y1269" s="3" t="s">
        <v>792</v>
      </c>
      <c r="Z1269" s="3" t="s">
        <v>398</v>
      </c>
      <c r="AA1269" s="3">
        <v>0</v>
      </c>
      <c r="AB1269" s="3">
        <v>2007</v>
      </c>
    </row>
    <row r="1270" spans="1:28" x14ac:dyDescent="0.25">
      <c r="A1270">
        <v>1156</v>
      </c>
      <c r="B1270" s="3" t="s">
        <v>3035</v>
      </c>
      <c r="C1270" s="3" t="s">
        <v>288</v>
      </c>
      <c r="D1270" s="3" t="s">
        <v>161</v>
      </c>
      <c r="E1270" s="4">
        <v>0</v>
      </c>
      <c r="F1270" s="4">
        <v>1</v>
      </c>
      <c r="G1270" s="4">
        <v>0</v>
      </c>
      <c r="H1270" s="3" t="s">
        <v>3036</v>
      </c>
      <c r="I1270" s="3" t="s">
        <v>3037</v>
      </c>
      <c r="J1270" s="3" t="s">
        <v>3038</v>
      </c>
      <c r="K1270" s="18" t="str">
        <f t="shared" si="42"/>
        <v>Databáze H11</v>
      </c>
      <c r="L1270" s="3" t="s">
        <v>3039</v>
      </c>
      <c r="M1270" s="3" t="s">
        <v>7513</v>
      </c>
      <c r="N1270" s="20" t="s">
        <v>8029</v>
      </c>
      <c r="O1270" s="3" t="s">
        <v>8398</v>
      </c>
      <c r="P1270" s="18" t="str">
        <f t="shared" si="46"/>
        <v>Katalog NK</v>
      </c>
      <c r="Q1270" s="18"/>
      <c r="R1270" s="3" t="s">
        <v>8920</v>
      </c>
      <c r="S1270" s="3"/>
      <c r="T1270" s="3" t="s">
        <v>89</v>
      </c>
      <c r="U1270" s="3">
        <v>1</v>
      </c>
      <c r="V1270" s="3" t="s">
        <v>293</v>
      </c>
      <c r="W1270" s="3" t="s">
        <v>8980</v>
      </c>
      <c r="X1270" s="3" t="s">
        <v>2854</v>
      </c>
      <c r="Y1270" s="3" t="s">
        <v>2854</v>
      </c>
      <c r="Z1270" s="3" t="s">
        <v>398</v>
      </c>
      <c r="AA1270" s="3">
        <v>0</v>
      </c>
      <c r="AB1270" s="3">
        <v>2008</v>
      </c>
    </row>
    <row r="1271" spans="1:28" x14ac:dyDescent="0.25">
      <c r="A1271">
        <v>1193</v>
      </c>
      <c r="B1271" s="3" t="s">
        <v>4084</v>
      </c>
      <c r="C1271" s="3" t="s">
        <v>288</v>
      </c>
      <c r="D1271" s="3" t="s">
        <v>161</v>
      </c>
      <c r="E1271" s="4">
        <v>0</v>
      </c>
      <c r="F1271" s="4">
        <v>1</v>
      </c>
      <c r="G1271" s="4">
        <v>0</v>
      </c>
      <c r="H1271" s="3" t="s">
        <v>4085</v>
      </c>
      <c r="I1271" s="3" t="s">
        <v>4086</v>
      </c>
      <c r="J1271" s="3" t="s">
        <v>4087</v>
      </c>
      <c r="K1271" s="18" t="str">
        <f t="shared" si="42"/>
        <v>Databáze H11</v>
      </c>
      <c r="L1271" s="3" t="s">
        <v>4088</v>
      </c>
      <c r="M1271" s="3" t="s">
        <v>7512</v>
      </c>
      <c r="N1271" s="20" t="s">
        <v>8029</v>
      </c>
      <c r="O1271" s="3" t="s">
        <v>8398</v>
      </c>
      <c r="P1271" s="18" t="str">
        <f t="shared" si="46"/>
        <v>Katalog NK</v>
      </c>
      <c r="Q1271" s="18"/>
      <c r="R1271" s="3"/>
      <c r="S1271" s="3"/>
      <c r="T1271" s="3" t="s">
        <v>66</v>
      </c>
      <c r="U1271" s="3">
        <v>10</v>
      </c>
      <c r="V1271" s="3" t="s">
        <v>293</v>
      </c>
      <c r="W1271" s="3" t="s">
        <v>8980</v>
      </c>
      <c r="X1271" s="3" t="s">
        <v>3252</v>
      </c>
      <c r="Y1271" s="3" t="s">
        <v>3252</v>
      </c>
      <c r="Z1271" s="3" t="s">
        <v>40</v>
      </c>
      <c r="AA1271" s="3">
        <v>0</v>
      </c>
      <c r="AB1271" s="3">
        <v>2008</v>
      </c>
    </row>
    <row r="1272" spans="1:28" x14ac:dyDescent="0.25">
      <c r="A1272">
        <v>60</v>
      </c>
      <c r="B1272" s="3" t="s">
        <v>4723</v>
      </c>
      <c r="C1272" s="3" t="s">
        <v>127</v>
      </c>
      <c r="D1272" s="3" t="s">
        <v>20</v>
      </c>
      <c r="E1272" s="4">
        <v>47.302</v>
      </c>
      <c r="F1272" s="4">
        <v>1</v>
      </c>
      <c r="G1272" s="4">
        <v>47.302</v>
      </c>
      <c r="H1272" s="3" t="s">
        <v>4724</v>
      </c>
      <c r="I1272" s="3" t="s">
        <v>4725</v>
      </c>
      <c r="J1272" s="3" t="s">
        <v>4726</v>
      </c>
      <c r="K1272" s="18" t="str">
        <f t="shared" si="42"/>
        <v>Databáze H11</v>
      </c>
      <c r="L1272" s="3" t="s">
        <v>4723</v>
      </c>
      <c r="M1272" s="3" t="s">
        <v>7513</v>
      </c>
      <c r="N1272" s="20" t="s">
        <v>7539</v>
      </c>
      <c r="O1272" s="3" t="s">
        <v>8397</v>
      </c>
      <c r="P1272" s="18" t="str">
        <f t="shared" si="46"/>
        <v>Katalog NK</v>
      </c>
      <c r="Q1272" s="18"/>
      <c r="R1272" s="3" t="s">
        <v>8924</v>
      </c>
      <c r="S1272" s="3" t="s">
        <v>8999</v>
      </c>
      <c r="T1272" s="3" t="s">
        <v>89</v>
      </c>
      <c r="U1272" s="3">
        <v>1</v>
      </c>
      <c r="V1272" s="3" t="s">
        <v>26</v>
      </c>
      <c r="W1272" s="3" t="s">
        <v>8980</v>
      </c>
      <c r="X1272" s="3" t="s">
        <v>957</v>
      </c>
      <c r="Y1272" s="3" t="s">
        <v>957</v>
      </c>
      <c r="Z1272" s="3" t="s">
        <v>28</v>
      </c>
      <c r="AA1272" s="3">
        <v>0</v>
      </c>
      <c r="AB1272" s="3">
        <v>2007</v>
      </c>
    </row>
    <row r="1273" spans="1:28" x14ac:dyDescent="0.25">
      <c r="A1273">
        <v>61</v>
      </c>
      <c r="B1273" s="3" t="s">
        <v>5218</v>
      </c>
      <c r="C1273" s="3" t="s">
        <v>127</v>
      </c>
      <c r="D1273" s="3" t="s">
        <v>20</v>
      </c>
      <c r="E1273" s="4">
        <v>47.302</v>
      </c>
      <c r="F1273" s="4">
        <v>1</v>
      </c>
      <c r="G1273" s="4">
        <v>47.302</v>
      </c>
      <c r="H1273" s="3" t="s">
        <v>5219</v>
      </c>
      <c r="I1273" s="3" t="s">
        <v>5220</v>
      </c>
      <c r="J1273" s="3" t="s">
        <v>5221</v>
      </c>
      <c r="K1273" s="18" t="str">
        <f t="shared" si="42"/>
        <v>Databáze H11</v>
      </c>
      <c r="L1273" s="3" t="s">
        <v>5218</v>
      </c>
      <c r="M1273" s="3" t="s">
        <v>7513</v>
      </c>
      <c r="N1273" s="20" t="s">
        <v>7540</v>
      </c>
      <c r="O1273" s="3" t="s">
        <v>8396</v>
      </c>
      <c r="P1273" s="18" t="str">
        <f t="shared" si="46"/>
        <v>Katalog NK</v>
      </c>
      <c r="Q1273" s="18"/>
      <c r="R1273" s="3" t="s">
        <v>8924</v>
      </c>
      <c r="S1273" s="3" t="s">
        <v>8999</v>
      </c>
      <c r="T1273" s="3" t="s">
        <v>89</v>
      </c>
      <c r="U1273" s="3">
        <v>1</v>
      </c>
      <c r="V1273" s="3" t="s">
        <v>26</v>
      </c>
      <c r="W1273" s="3" t="s">
        <v>8980</v>
      </c>
      <c r="X1273" s="3" t="s">
        <v>957</v>
      </c>
      <c r="Y1273" s="3" t="s">
        <v>957</v>
      </c>
      <c r="Z1273" s="3" t="s">
        <v>28</v>
      </c>
      <c r="AA1273" s="3">
        <v>0</v>
      </c>
      <c r="AB1273" s="3">
        <v>2007</v>
      </c>
    </row>
    <row r="1274" spans="1:28" x14ac:dyDescent="0.25">
      <c r="A1274">
        <v>1047</v>
      </c>
      <c r="B1274" s="3" t="s">
        <v>5821</v>
      </c>
      <c r="C1274" s="3" t="s">
        <v>288</v>
      </c>
      <c r="D1274" s="3" t="s">
        <v>161</v>
      </c>
      <c r="E1274" s="4">
        <v>0</v>
      </c>
      <c r="F1274" s="4">
        <v>1</v>
      </c>
      <c r="G1274" s="4">
        <v>0</v>
      </c>
      <c r="H1274" s="3" t="s">
        <v>5822</v>
      </c>
      <c r="I1274" s="3" t="s">
        <v>5823</v>
      </c>
      <c r="J1274" s="3" t="s">
        <v>5824</v>
      </c>
      <c r="K1274" s="18" t="str">
        <f t="shared" si="42"/>
        <v>Databáze H11</v>
      </c>
      <c r="L1274" s="3" t="s">
        <v>5825</v>
      </c>
      <c r="M1274" s="3" t="s">
        <v>7513</v>
      </c>
      <c r="N1274" s="20" t="s">
        <v>7976</v>
      </c>
      <c r="O1274" s="3" t="s">
        <v>8395</v>
      </c>
      <c r="P1274" s="18" t="str">
        <f t="shared" si="46"/>
        <v>Katalog NK</v>
      </c>
      <c r="Q1274" s="18"/>
      <c r="R1274" s="3"/>
      <c r="S1274" s="3"/>
      <c r="T1274" s="3" t="s">
        <v>622</v>
      </c>
      <c r="U1274" s="3">
        <v>7</v>
      </c>
      <c r="V1274" s="3" t="s">
        <v>293</v>
      </c>
      <c r="W1274" s="3" t="s">
        <v>8980</v>
      </c>
      <c r="X1274" s="3" t="s">
        <v>567</v>
      </c>
      <c r="Y1274" s="3" t="s">
        <v>567</v>
      </c>
      <c r="Z1274" s="3" t="s">
        <v>398</v>
      </c>
      <c r="AA1274" s="3">
        <v>0</v>
      </c>
      <c r="AB1274" s="3">
        <v>2007</v>
      </c>
    </row>
    <row r="1275" spans="1:28" hidden="1" x14ac:dyDescent="0.25">
      <c r="A1275">
        <v>1053</v>
      </c>
      <c r="B1275" s="3" t="s">
        <v>5654</v>
      </c>
      <c r="C1275" s="3" t="s">
        <v>30</v>
      </c>
      <c r="D1275" s="3" t="s">
        <v>161</v>
      </c>
      <c r="E1275" s="4">
        <v>0</v>
      </c>
      <c r="F1275" s="2"/>
      <c r="G1275" s="2"/>
      <c r="H1275" s="3" t="s">
        <v>5655</v>
      </c>
      <c r="I1275" s="3" t="s">
        <v>5656</v>
      </c>
      <c r="J1275" s="3" t="s">
        <v>5657</v>
      </c>
      <c r="K1275" s="18" t="str">
        <f t="shared" si="42"/>
        <v>Databáze H11</v>
      </c>
      <c r="L1275" s="3" t="s">
        <v>300</v>
      </c>
      <c r="M1275" s="3" t="s">
        <v>7513</v>
      </c>
      <c r="N1275" s="20" t="s">
        <v>8221</v>
      </c>
      <c r="O1275" s="3"/>
      <c r="P1275" s="3"/>
      <c r="Q1275" s="3"/>
      <c r="R1275" s="3"/>
      <c r="S1275" s="3"/>
      <c r="T1275" s="3" t="s">
        <v>89</v>
      </c>
      <c r="U1275" s="2"/>
      <c r="V1275" s="3" t="s">
        <v>202</v>
      </c>
      <c r="W1275" s="3" t="s">
        <v>8994</v>
      </c>
      <c r="X1275" s="3" t="s">
        <v>4716</v>
      </c>
      <c r="Y1275" s="3" t="s">
        <v>4919</v>
      </c>
      <c r="Z1275" s="3" t="s">
        <v>173</v>
      </c>
      <c r="AA1275" s="3" t="s">
        <v>205</v>
      </c>
      <c r="AB1275" s="3">
        <v>2007</v>
      </c>
    </row>
    <row r="1276" spans="1:28" hidden="1" x14ac:dyDescent="0.25">
      <c r="A1276">
        <v>1441</v>
      </c>
      <c r="B1276" s="3" t="s">
        <v>296</v>
      </c>
      <c r="C1276" s="3" t="s">
        <v>30</v>
      </c>
      <c r="D1276" s="3" t="s">
        <v>161</v>
      </c>
      <c r="E1276" s="4">
        <v>0</v>
      </c>
      <c r="F1276" s="2"/>
      <c r="G1276" s="2"/>
      <c r="H1276" s="3" t="s">
        <v>297</v>
      </c>
      <c r="I1276" s="3" t="s">
        <v>298</v>
      </c>
      <c r="J1276" s="3" t="s">
        <v>299</v>
      </c>
      <c r="K1276" s="18" t="str">
        <f t="shared" si="42"/>
        <v>Databáze H11</v>
      </c>
      <c r="L1276" s="3" t="s">
        <v>300</v>
      </c>
      <c r="M1276" s="3" t="s">
        <v>7513</v>
      </c>
      <c r="N1276" s="20" t="s">
        <v>8221</v>
      </c>
      <c r="O1276" s="3"/>
      <c r="P1276" s="3"/>
      <c r="Q1276" s="3"/>
      <c r="R1276" s="3"/>
      <c r="S1276" s="3"/>
      <c r="T1276" s="3" t="s">
        <v>89</v>
      </c>
      <c r="U1276" s="2"/>
      <c r="V1276" s="3" t="s">
        <v>202</v>
      </c>
      <c r="W1276" s="3" t="s">
        <v>8992</v>
      </c>
      <c r="X1276" s="3" t="s">
        <v>301</v>
      </c>
      <c r="Y1276" s="3" t="s">
        <v>302</v>
      </c>
      <c r="Z1276" s="3" t="s">
        <v>40</v>
      </c>
      <c r="AA1276" s="3" t="s">
        <v>205</v>
      </c>
      <c r="AB1276" s="3">
        <v>2010</v>
      </c>
    </row>
    <row r="1277" spans="1:28" hidden="1" x14ac:dyDescent="0.25">
      <c r="A1277">
        <v>1445</v>
      </c>
      <c r="B1277" s="3" t="s">
        <v>563</v>
      </c>
      <c r="C1277" s="3" t="s">
        <v>30</v>
      </c>
      <c r="D1277" s="3" t="s">
        <v>161</v>
      </c>
      <c r="E1277" s="4">
        <v>0</v>
      </c>
      <c r="F1277" s="2"/>
      <c r="G1277" s="2"/>
      <c r="H1277" s="3" t="s">
        <v>564</v>
      </c>
      <c r="I1277" s="3" t="s">
        <v>565</v>
      </c>
      <c r="J1277" s="3" t="s">
        <v>566</v>
      </c>
      <c r="K1277" s="18" t="str">
        <f t="shared" si="42"/>
        <v>Databáze H11</v>
      </c>
      <c r="L1277" s="3" t="s">
        <v>300</v>
      </c>
      <c r="M1277" s="3" t="s">
        <v>7513</v>
      </c>
      <c r="N1277" s="20" t="s">
        <v>8221</v>
      </c>
      <c r="O1277" s="3"/>
      <c r="P1277" s="3"/>
      <c r="Q1277" s="3"/>
      <c r="R1277" s="3"/>
      <c r="S1277" s="3"/>
      <c r="T1277" s="3" t="s">
        <v>89</v>
      </c>
      <c r="U1277" s="2"/>
      <c r="V1277" s="3" t="s">
        <v>202</v>
      </c>
      <c r="W1277" s="3" t="s">
        <v>8992</v>
      </c>
      <c r="X1277" s="3" t="s">
        <v>567</v>
      </c>
      <c r="Y1277" s="3" t="s">
        <v>568</v>
      </c>
      <c r="Z1277" s="3" t="s">
        <v>398</v>
      </c>
      <c r="AA1277" s="3" t="s">
        <v>205</v>
      </c>
      <c r="AB1277" s="3">
        <v>2010</v>
      </c>
    </row>
    <row r="1278" spans="1:28" x14ac:dyDescent="0.25">
      <c r="A1278">
        <v>246</v>
      </c>
      <c r="B1278" s="3" t="s">
        <v>4877</v>
      </c>
      <c r="C1278" s="3" t="s">
        <v>19</v>
      </c>
      <c r="D1278" s="3" t="s">
        <v>20</v>
      </c>
      <c r="E1278" s="4">
        <v>46.579000000000001</v>
      </c>
      <c r="F1278" s="4">
        <v>0.107</v>
      </c>
      <c r="G1278" s="4">
        <v>4.976</v>
      </c>
      <c r="H1278" s="3" t="s">
        <v>4878</v>
      </c>
      <c r="I1278" s="3" t="s">
        <v>4879</v>
      </c>
      <c r="J1278" s="3" t="s">
        <v>4880</v>
      </c>
      <c r="K1278" s="18" t="str">
        <f t="shared" si="42"/>
        <v>Databáze H11</v>
      </c>
      <c r="L1278" s="3" t="s">
        <v>4881</v>
      </c>
      <c r="M1278" s="3" t="s">
        <v>7513</v>
      </c>
      <c r="N1278" s="19" t="s">
        <v>7748</v>
      </c>
      <c r="O1278" s="3" t="s">
        <v>8394</v>
      </c>
      <c r="P1278" s="18" t="str">
        <f t="shared" ref="P1278:P1303" si="47">HYPERLINK(O1278,"Katalog NK")</f>
        <v>Katalog NK</v>
      </c>
      <c r="Q1278" s="3" t="s">
        <v>9167</v>
      </c>
      <c r="R1278" s="3" t="s">
        <v>8919</v>
      </c>
      <c r="S1278" s="3" t="s">
        <v>8999</v>
      </c>
      <c r="T1278" s="3" t="s">
        <v>236</v>
      </c>
      <c r="U1278" s="3">
        <v>10</v>
      </c>
      <c r="V1278" s="3" t="s">
        <v>26</v>
      </c>
      <c r="W1278" s="3" t="s">
        <v>8980</v>
      </c>
      <c r="X1278" s="3" t="s">
        <v>1600</v>
      </c>
      <c r="Y1278" s="3" t="s">
        <v>1600</v>
      </c>
      <c r="Z1278" s="3" t="s">
        <v>40</v>
      </c>
      <c r="AA1278" s="3">
        <v>0</v>
      </c>
      <c r="AB1278" s="3">
        <v>2007</v>
      </c>
    </row>
    <row r="1279" spans="1:28" x14ac:dyDescent="0.25">
      <c r="A1279">
        <v>1281</v>
      </c>
      <c r="B1279" s="3" t="s">
        <v>3480</v>
      </c>
      <c r="C1279" s="3" t="s">
        <v>288</v>
      </c>
      <c r="D1279" s="3" t="s">
        <v>161</v>
      </c>
      <c r="E1279" s="4">
        <v>0</v>
      </c>
      <c r="F1279" s="4">
        <v>1</v>
      </c>
      <c r="G1279" s="4">
        <v>0</v>
      </c>
      <c r="H1279" s="3" t="s">
        <v>3481</v>
      </c>
      <c r="I1279" s="3" t="s">
        <v>3482</v>
      </c>
      <c r="J1279" s="3" t="s">
        <v>3483</v>
      </c>
      <c r="K1279" s="18" t="str">
        <f t="shared" si="42"/>
        <v>Databáze H11</v>
      </c>
      <c r="L1279" s="3" t="s">
        <v>3484</v>
      </c>
      <c r="M1279" s="3" t="s">
        <v>7513</v>
      </c>
      <c r="N1279" s="20" t="s">
        <v>8083</v>
      </c>
      <c r="O1279" s="3" t="s">
        <v>8393</v>
      </c>
      <c r="P1279" s="18" t="str">
        <f t="shared" si="47"/>
        <v>Katalog NK</v>
      </c>
      <c r="Q1279" s="18"/>
      <c r="R1279" s="3" t="s">
        <v>8920</v>
      </c>
      <c r="S1279" s="3"/>
      <c r="T1279" s="3" t="s">
        <v>73</v>
      </c>
      <c r="U1279" s="3">
        <v>10</v>
      </c>
      <c r="V1279" s="3" t="s">
        <v>293</v>
      </c>
      <c r="W1279" s="3" t="s">
        <v>8980</v>
      </c>
      <c r="X1279" s="3" t="s">
        <v>125</v>
      </c>
      <c r="Y1279" s="3" t="s">
        <v>125</v>
      </c>
      <c r="Z1279" s="3" t="s">
        <v>40</v>
      </c>
      <c r="AA1279" s="3">
        <v>0</v>
      </c>
      <c r="AB1279" s="3">
        <v>2008</v>
      </c>
    </row>
    <row r="1280" spans="1:28" x14ac:dyDescent="0.25">
      <c r="A1280">
        <v>293</v>
      </c>
      <c r="B1280" s="3" t="s">
        <v>1850</v>
      </c>
      <c r="C1280" s="3" t="s">
        <v>19</v>
      </c>
      <c r="D1280" s="3" t="s">
        <v>20</v>
      </c>
      <c r="E1280" s="4">
        <v>46.579000000000001</v>
      </c>
      <c r="F1280" s="4">
        <v>4.8000000000000001E-2</v>
      </c>
      <c r="G1280" s="4">
        <v>2.2330000000000001</v>
      </c>
      <c r="H1280" s="3" t="s">
        <v>1851</v>
      </c>
      <c r="I1280" s="3" t="s">
        <v>1852</v>
      </c>
      <c r="J1280" s="3" t="s">
        <v>1853</v>
      </c>
      <c r="K1280" s="18" t="str">
        <f t="shared" si="42"/>
        <v>Databáze H11</v>
      </c>
      <c r="L1280" s="3" t="s">
        <v>1854</v>
      </c>
      <c r="M1280" s="3" t="s">
        <v>7515</v>
      </c>
      <c r="N1280" s="20" t="s">
        <v>7769</v>
      </c>
      <c r="O1280" s="3" t="s">
        <v>8392</v>
      </c>
      <c r="P1280" s="18" t="str">
        <f t="shared" si="47"/>
        <v>Katalog NK</v>
      </c>
      <c r="Q1280" s="3" t="s">
        <v>9167</v>
      </c>
      <c r="R1280" s="49" t="s">
        <v>9168</v>
      </c>
      <c r="S1280" s="3" t="s">
        <v>8999</v>
      </c>
      <c r="T1280" s="3" t="s">
        <v>25</v>
      </c>
      <c r="U1280" s="3">
        <v>10</v>
      </c>
      <c r="V1280" s="3" t="s">
        <v>26</v>
      </c>
      <c r="W1280" s="3" t="s">
        <v>8980</v>
      </c>
      <c r="X1280" s="3" t="s">
        <v>1539</v>
      </c>
      <c r="Y1280" s="3" t="s">
        <v>1539</v>
      </c>
      <c r="Z1280" s="3" t="s">
        <v>40</v>
      </c>
      <c r="AA1280" s="3">
        <v>0</v>
      </c>
      <c r="AB1280" s="3">
        <v>2009</v>
      </c>
    </row>
    <row r="1281" spans="1:28" x14ac:dyDescent="0.25">
      <c r="A1281">
        <v>298</v>
      </c>
      <c r="B1281" s="3" t="s">
        <v>2415</v>
      </c>
      <c r="C1281" s="3" t="s">
        <v>19</v>
      </c>
      <c r="D1281" s="3" t="s">
        <v>20</v>
      </c>
      <c r="E1281" s="4">
        <v>46.579000000000001</v>
      </c>
      <c r="F1281" s="4">
        <v>0.16400000000000001</v>
      </c>
      <c r="G1281" s="4">
        <v>7.657</v>
      </c>
      <c r="H1281" s="3" t="s">
        <v>2416</v>
      </c>
      <c r="I1281" s="3" t="s">
        <v>2417</v>
      </c>
      <c r="J1281" s="3" t="s">
        <v>2418</v>
      </c>
      <c r="K1281" s="18" t="str">
        <f t="shared" si="42"/>
        <v>Databáze H11</v>
      </c>
      <c r="L1281" s="3" t="s">
        <v>2419</v>
      </c>
      <c r="M1281" s="3" t="s">
        <v>7515</v>
      </c>
      <c r="N1281" s="20" t="s">
        <v>7769</v>
      </c>
      <c r="O1281" s="3" t="s">
        <v>8392</v>
      </c>
      <c r="P1281" s="18" t="str">
        <f t="shared" si="47"/>
        <v>Katalog NK</v>
      </c>
      <c r="Q1281" s="3" t="s">
        <v>9167</v>
      </c>
      <c r="R1281" s="49" t="s">
        <v>9168</v>
      </c>
      <c r="S1281" s="3" t="s">
        <v>8999</v>
      </c>
      <c r="T1281" s="3" t="s">
        <v>25</v>
      </c>
      <c r="U1281" s="3">
        <v>10</v>
      </c>
      <c r="V1281" s="3" t="s">
        <v>26</v>
      </c>
      <c r="W1281" s="3" t="s">
        <v>8980</v>
      </c>
      <c r="X1281" s="3" t="s">
        <v>404</v>
      </c>
      <c r="Y1281" s="3" t="s">
        <v>404</v>
      </c>
      <c r="Z1281" s="3" t="s">
        <v>40</v>
      </c>
      <c r="AA1281" s="3">
        <v>0</v>
      </c>
      <c r="AB1281" s="3">
        <v>2009</v>
      </c>
    </row>
    <row r="1282" spans="1:28" x14ac:dyDescent="0.25">
      <c r="A1282">
        <v>299</v>
      </c>
      <c r="B1282" s="3" t="s">
        <v>2669</v>
      </c>
      <c r="C1282" s="3" t="s">
        <v>19</v>
      </c>
      <c r="D1282" s="3" t="s">
        <v>20</v>
      </c>
      <c r="E1282" s="4">
        <v>46.579000000000001</v>
      </c>
      <c r="F1282" s="4">
        <v>1.4E-2</v>
      </c>
      <c r="G1282" s="4">
        <v>0.63800000000000001</v>
      </c>
      <c r="H1282" s="3" t="s">
        <v>2670</v>
      </c>
      <c r="I1282" s="3" t="s">
        <v>2671</v>
      </c>
      <c r="J1282" s="3" t="s">
        <v>2672</v>
      </c>
      <c r="K1282" s="18" t="str">
        <f t="shared" si="42"/>
        <v>Databáze H11</v>
      </c>
      <c r="L1282" s="3" t="s">
        <v>2419</v>
      </c>
      <c r="M1282" s="3" t="s">
        <v>7515</v>
      </c>
      <c r="N1282" s="20" t="s">
        <v>7769</v>
      </c>
      <c r="O1282" s="3" t="s">
        <v>8392</v>
      </c>
      <c r="P1282" s="18" t="str">
        <f t="shared" si="47"/>
        <v>Katalog NK</v>
      </c>
      <c r="Q1282" s="3" t="s">
        <v>9167</v>
      </c>
      <c r="R1282" s="49" t="s">
        <v>9168</v>
      </c>
      <c r="S1282" s="3" t="s">
        <v>8999</v>
      </c>
      <c r="T1282" s="3" t="s">
        <v>25</v>
      </c>
      <c r="U1282" s="3">
        <v>10</v>
      </c>
      <c r="V1282" s="3" t="s">
        <v>26</v>
      </c>
      <c r="W1282" s="3" t="s">
        <v>8980</v>
      </c>
      <c r="X1282" s="3" t="s">
        <v>404</v>
      </c>
      <c r="Y1282" s="3" t="s">
        <v>404</v>
      </c>
      <c r="Z1282" s="3" t="s">
        <v>40</v>
      </c>
      <c r="AA1282" s="3">
        <v>0</v>
      </c>
      <c r="AB1282" s="3">
        <v>2009</v>
      </c>
    </row>
    <row r="1283" spans="1:28" x14ac:dyDescent="0.25">
      <c r="A1283">
        <v>1098</v>
      </c>
      <c r="B1283" s="3" t="s">
        <v>4737</v>
      </c>
      <c r="C1283" s="3" t="s">
        <v>288</v>
      </c>
      <c r="D1283" s="3" t="s">
        <v>161</v>
      </c>
      <c r="E1283" s="4">
        <v>0</v>
      </c>
      <c r="F1283" s="4">
        <v>1</v>
      </c>
      <c r="G1283" s="4">
        <v>0</v>
      </c>
      <c r="H1283" s="3" t="s">
        <v>4738</v>
      </c>
      <c r="I1283" s="3" t="s">
        <v>4739</v>
      </c>
      <c r="J1283" s="3" t="s">
        <v>4740</v>
      </c>
      <c r="K1283" s="18" t="str">
        <f t="shared" ref="K1283:K1346" si="48">HYPERLINK(J1283,"Databáze H11")</f>
        <v>Databáze H11</v>
      </c>
      <c r="L1283" s="3" t="s">
        <v>4741</v>
      </c>
      <c r="M1283" s="3" t="s">
        <v>7513</v>
      </c>
      <c r="N1283" s="20" t="s">
        <v>8003</v>
      </c>
      <c r="O1283" s="3" t="s">
        <v>8391</v>
      </c>
      <c r="P1283" s="18" t="str">
        <f t="shared" si="47"/>
        <v>Katalog NK</v>
      </c>
      <c r="Q1283" s="18"/>
      <c r="R1283" s="3" t="s">
        <v>8920</v>
      </c>
      <c r="S1283" s="3"/>
      <c r="T1283" s="3" t="s">
        <v>89</v>
      </c>
      <c r="U1283" s="3">
        <v>1</v>
      </c>
      <c r="V1283" s="3" t="s">
        <v>293</v>
      </c>
      <c r="W1283" s="3" t="s">
        <v>8980</v>
      </c>
      <c r="X1283" s="3" t="s">
        <v>695</v>
      </c>
      <c r="Y1283" s="3" t="s">
        <v>695</v>
      </c>
      <c r="Z1283" s="3" t="s">
        <v>40</v>
      </c>
      <c r="AA1283" s="3">
        <v>0</v>
      </c>
      <c r="AB1283" s="3">
        <v>2007</v>
      </c>
    </row>
    <row r="1284" spans="1:28" x14ac:dyDescent="0.25">
      <c r="A1284">
        <v>50</v>
      </c>
      <c r="B1284" s="3" t="s">
        <v>5716</v>
      </c>
      <c r="C1284" s="3" t="s">
        <v>127</v>
      </c>
      <c r="D1284" s="3" t="s">
        <v>20</v>
      </c>
      <c r="E1284" s="4">
        <v>47.302</v>
      </c>
      <c r="F1284" s="4">
        <v>0.25</v>
      </c>
      <c r="G1284" s="4">
        <v>11.824999999999999</v>
      </c>
      <c r="H1284" s="3" t="s">
        <v>5717</v>
      </c>
      <c r="I1284" s="3" t="s">
        <v>5718</v>
      </c>
      <c r="J1284" s="3" t="s">
        <v>5719</v>
      </c>
      <c r="K1284" s="18" t="str">
        <f t="shared" si="48"/>
        <v>Databáze H11</v>
      </c>
      <c r="L1284" s="3" t="s">
        <v>5716</v>
      </c>
      <c r="M1284" s="3" t="s">
        <v>7513</v>
      </c>
      <c r="N1284" s="20" t="s">
        <v>7534</v>
      </c>
      <c r="O1284" s="3" t="s">
        <v>8390</v>
      </c>
      <c r="P1284" s="18" t="str">
        <f t="shared" si="47"/>
        <v>Katalog NK</v>
      </c>
      <c r="Q1284" s="3" t="s">
        <v>9167</v>
      </c>
      <c r="R1284" s="49" t="s">
        <v>8935</v>
      </c>
      <c r="S1284" s="3" t="s">
        <v>8999</v>
      </c>
      <c r="T1284" s="3" t="s">
        <v>89</v>
      </c>
      <c r="U1284" s="3">
        <v>1</v>
      </c>
      <c r="V1284" s="3" t="s">
        <v>26</v>
      </c>
      <c r="W1284" s="3" t="s">
        <v>8980</v>
      </c>
      <c r="X1284" s="3" t="s">
        <v>2919</v>
      </c>
      <c r="Y1284" s="3" t="s">
        <v>2919</v>
      </c>
      <c r="Z1284" s="3" t="s">
        <v>5720</v>
      </c>
      <c r="AA1284" s="3">
        <v>0</v>
      </c>
      <c r="AB1284" s="3">
        <v>2007</v>
      </c>
    </row>
    <row r="1285" spans="1:28" x14ac:dyDescent="0.25">
      <c r="A1285">
        <v>63</v>
      </c>
      <c r="B1285" s="3" t="s">
        <v>5389</v>
      </c>
      <c r="C1285" s="3" t="s">
        <v>19</v>
      </c>
      <c r="D1285" s="3" t="s">
        <v>20</v>
      </c>
      <c r="E1285" s="4">
        <v>47.302</v>
      </c>
      <c r="F1285" s="4">
        <v>0.1</v>
      </c>
      <c r="G1285" s="4">
        <v>4.7300000000000004</v>
      </c>
      <c r="H1285" s="3" t="s">
        <v>5390</v>
      </c>
      <c r="I1285" s="3" t="s">
        <v>5391</v>
      </c>
      <c r="J1285" s="3" t="s">
        <v>5392</v>
      </c>
      <c r="K1285" s="18" t="str">
        <f t="shared" si="48"/>
        <v>Databáze H11</v>
      </c>
      <c r="L1285" s="3" t="s">
        <v>5393</v>
      </c>
      <c r="M1285" s="3" t="s">
        <v>7513</v>
      </c>
      <c r="N1285" s="20" t="s">
        <v>7672</v>
      </c>
      <c r="O1285" s="3" t="s">
        <v>8389</v>
      </c>
      <c r="P1285" s="18" t="str">
        <f t="shared" si="47"/>
        <v>Katalog NK</v>
      </c>
      <c r="Q1285" s="3" t="s">
        <v>9167</v>
      </c>
      <c r="R1285" s="49" t="s">
        <v>8934</v>
      </c>
      <c r="S1285" s="3" t="s">
        <v>8999</v>
      </c>
      <c r="T1285" s="3" t="s">
        <v>89</v>
      </c>
      <c r="U1285" s="3">
        <v>1</v>
      </c>
      <c r="V1285" s="3" t="s">
        <v>26</v>
      </c>
      <c r="W1285" s="3" t="s">
        <v>8980</v>
      </c>
      <c r="X1285" s="3" t="s">
        <v>265</v>
      </c>
      <c r="Y1285" s="3" t="s">
        <v>265</v>
      </c>
      <c r="Z1285" s="3" t="s">
        <v>28</v>
      </c>
      <c r="AA1285" s="3">
        <v>0</v>
      </c>
      <c r="AB1285" s="3">
        <v>2007</v>
      </c>
    </row>
    <row r="1286" spans="1:28" x14ac:dyDescent="0.25">
      <c r="A1286">
        <v>1238</v>
      </c>
      <c r="B1286" s="3" t="s">
        <v>4075</v>
      </c>
      <c r="C1286" s="3" t="s">
        <v>288</v>
      </c>
      <c r="D1286" s="3" t="s">
        <v>161</v>
      </c>
      <c r="E1286" s="4">
        <v>0</v>
      </c>
      <c r="F1286" s="4">
        <v>1</v>
      </c>
      <c r="G1286" s="4">
        <v>0</v>
      </c>
      <c r="H1286" s="3" t="s">
        <v>4076</v>
      </c>
      <c r="I1286" s="3" t="s">
        <v>4077</v>
      </c>
      <c r="J1286" s="3" t="s">
        <v>4078</v>
      </c>
      <c r="K1286" s="18" t="str">
        <f t="shared" si="48"/>
        <v>Databáze H11</v>
      </c>
      <c r="L1286" s="3" t="s">
        <v>4079</v>
      </c>
      <c r="M1286" s="3" t="s">
        <v>7513</v>
      </c>
      <c r="N1286" s="20" t="s">
        <v>8070</v>
      </c>
      <c r="O1286" s="3" t="s">
        <v>8388</v>
      </c>
      <c r="P1286" s="18" t="str">
        <f t="shared" si="47"/>
        <v>Katalog NK</v>
      </c>
      <c r="Q1286" s="18"/>
      <c r="R1286" s="3" t="s">
        <v>8933</v>
      </c>
      <c r="S1286" s="3"/>
      <c r="T1286" s="3" t="s">
        <v>89</v>
      </c>
      <c r="U1286" s="3">
        <v>1</v>
      </c>
      <c r="V1286" s="3" t="s">
        <v>293</v>
      </c>
      <c r="W1286" s="3" t="s">
        <v>8980</v>
      </c>
      <c r="X1286" s="3" t="s">
        <v>286</v>
      </c>
      <c r="Y1286" s="3" t="s">
        <v>286</v>
      </c>
      <c r="Z1286" s="3" t="s">
        <v>60</v>
      </c>
      <c r="AA1286" s="3">
        <v>0</v>
      </c>
      <c r="AB1286" s="3">
        <v>2008</v>
      </c>
    </row>
    <row r="1287" spans="1:28" x14ac:dyDescent="0.25">
      <c r="A1287">
        <v>998</v>
      </c>
      <c r="B1287" s="3" t="s">
        <v>4969</v>
      </c>
      <c r="C1287" s="3" t="s">
        <v>288</v>
      </c>
      <c r="D1287" s="3" t="s">
        <v>161</v>
      </c>
      <c r="E1287" s="4">
        <v>0</v>
      </c>
      <c r="F1287" s="4">
        <v>1</v>
      </c>
      <c r="G1287" s="4">
        <v>0</v>
      </c>
      <c r="H1287" s="3" t="s">
        <v>4970</v>
      </c>
      <c r="I1287" s="3" t="s">
        <v>4971</v>
      </c>
      <c r="J1287" s="3" t="s">
        <v>4972</v>
      </c>
      <c r="K1287" s="18" t="str">
        <f t="shared" si="48"/>
        <v>Databáze H11</v>
      </c>
      <c r="L1287" s="3" t="s">
        <v>4973</v>
      </c>
      <c r="M1287" s="3" t="s">
        <v>7513</v>
      </c>
      <c r="N1287" s="20" t="s">
        <v>7958</v>
      </c>
      <c r="O1287" s="3" t="s">
        <v>8387</v>
      </c>
      <c r="P1287" s="18" t="str">
        <f t="shared" si="47"/>
        <v>Katalog NK</v>
      </c>
      <c r="Q1287" s="18"/>
      <c r="R1287" s="3" t="s">
        <v>8920</v>
      </c>
      <c r="S1287" s="3"/>
      <c r="T1287" s="3" t="s">
        <v>89</v>
      </c>
      <c r="U1287" s="3">
        <v>1</v>
      </c>
      <c r="V1287" s="3" t="s">
        <v>293</v>
      </c>
      <c r="W1287" s="3" t="s">
        <v>8980</v>
      </c>
      <c r="X1287" s="3" t="s">
        <v>343</v>
      </c>
      <c r="Y1287" s="3" t="s">
        <v>343</v>
      </c>
      <c r="Z1287" s="3" t="s">
        <v>28</v>
      </c>
      <c r="AA1287" s="3">
        <v>0</v>
      </c>
      <c r="AB1287" s="3">
        <v>2007</v>
      </c>
    </row>
    <row r="1288" spans="1:28" x14ac:dyDescent="0.25">
      <c r="A1288">
        <v>82</v>
      </c>
      <c r="B1288" s="3" t="s">
        <v>3708</v>
      </c>
      <c r="C1288" s="3" t="s">
        <v>19</v>
      </c>
      <c r="D1288" s="3" t="s">
        <v>20</v>
      </c>
      <c r="E1288" s="4">
        <v>47.302</v>
      </c>
      <c r="F1288" s="4">
        <v>8.3000000000000004E-2</v>
      </c>
      <c r="G1288" s="4">
        <v>3.9420000000000002</v>
      </c>
      <c r="H1288" s="3" t="s">
        <v>3709</v>
      </c>
      <c r="I1288" s="3" t="s">
        <v>3710</v>
      </c>
      <c r="J1288" s="3" t="s">
        <v>3711</v>
      </c>
      <c r="K1288" s="18" t="str">
        <f t="shared" si="48"/>
        <v>Databáze H11</v>
      </c>
      <c r="L1288" s="3" t="s">
        <v>3712</v>
      </c>
      <c r="M1288" s="3" t="s">
        <v>7513</v>
      </c>
      <c r="N1288" s="20" t="s">
        <v>7682</v>
      </c>
      <c r="O1288" s="3" t="s">
        <v>8385</v>
      </c>
      <c r="P1288" s="18" t="str">
        <f t="shared" si="47"/>
        <v>Katalog NK</v>
      </c>
      <c r="Q1288" s="18"/>
      <c r="R1288" s="3" t="s">
        <v>8932</v>
      </c>
      <c r="S1288" s="3" t="s">
        <v>8999</v>
      </c>
      <c r="T1288" s="3" t="s">
        <v>89</v>
      </c>
      <c r="U1288" s="3">
        <v>1</v>
      </c>
      <c r="V1288" s="3" t="s">
        <v>26</v>
      </c>
      <c r="W1288" s="3" t="s">
        <v>8980</v>
      </c>
      <c r="X1288" s="3" t="s">
        <v>90</v>
      </c>
      <c r="Y1288" s="3" t="s">
        <v>90</v>
      </c>
      <c r="Z1288" s="3" t="s">
        <v>958</v>
      </c>
      <c r="AA1288" s="3">
        <v>0</v>
      </c>
      <c r="AB1288" s="3">
        <v>2008</v>
      </c>
    </row>
    <row r="1289" spans="1:28" x14ac:dyDescent="0.25">
      <c r="A1289">
        <v>243</v>
      </c>
      <c r="B1289" s="3" t="s">
        <v>5155</v>
      </c>
      <c r="C1289" s="3" t="s">
        <v>127</v>
      </c>
      <c r="D1289" s="3" t="s">
        <v>20</v>
      </c>
      <c r="E1289" s="4">
        <v>46.579000000000001</v>
      </c>
      <c r="F1289" s="4">
        <v>1</v>
      </c>
      <c r="G1289" s="4">
        <v>46.579000000000001</v>
      </c>
      <c r="H1289" s="3" t="s">
        <v>5156</v>
      </c>
      <c r="I1289" s="3" t="s">
        <v>5157</v>
      </c>
      <c r="J1289" s="3" t="s">
        <v>5158</v>
      </c>
      <c r="K1289" s="18" t="str">
        <f t="shared" si="48"/>
        <v>Databáze H11</v>
      </c>
      <c r="L1289" s="3" t="s">
        <v>5155</v>
      </c>
      <c r="M1289" s="3" t="s">
        <v>7513</v>
      </c>
      <c r="N1289" s="20" t="s">
        <v>7597</v>
      </c>
      <c r="O1289" s="3" t="s">
        <v>8384</v>
      </c>
      <c r="P1289" s="18" t="str">
        <f t="shared" si="47"/>
        <v>Katalog NK</v>
      </c>
      <c r="Q1289" s="18"/>
      <c r="R1289" s="3" t="s">
        <v>8931</v>
      </c>
      <c r="S1289" s="3" t="s">
        <v>9000</v>
      </c>
      <c r="T1289" s="3" t="s">
        <v>146</v>
      </c>
      <c r="U1289" s="3">
        <v>10</v>
      </c>
      <c r="V1289" s="3" t="s">
        <v>26</v>
      </c>
      <c r="W1289" s="3" t="s">
        <v>8980</v>
      </c>
      <c r="X1289" s="3" t="s">
        <v>203</v>
      </c>
      <c r="Y1289" s="3" t="s">
        <v>203</v>
      </c>
      <c r="Z1289" s="3" t="s">
        <v>398</v>
      </c>
      <c r="AA1289" s="3">
        <v>0</v>
      </c>
      <c r="AB1289" s="3">
        <v>2007</v>
      </c>
    </row>
    <row r="1290" spans="1:28" x14ac:dyDescent="0.25">
      <c r="A1290">
        <v>1318</v>
      </c>
      <c r="B1290" s="3" t="s">
        <v>2649</v>
      </c>
      <c r="C1290" s="3" t="s">
        <v>288</v>
      </c>
      <c r="D1290" s="3" t="s">
        <v>161</v>
      </c>
      <c r="E1290" s="4">
        <v>0</v>
      </c>
      <c r="F1290" s="4">
        <v>1</v>
      </c>
      <c r="G1290" s="4">
        <v>0</v>
      </c>
      <c r="H1290" s="3" t="s">
        <v>2650</v>
      </c>
      <c r="I1290" s="3" t="s">
        <v>2651</v>
      </c>
      <c r="J1290" s="3" t="s">
        <v>2652</v>
      </c>
      <c r="K1290" s="18" t="str">
        <f t="shared" si="48"/>
        <v>Databáze H11</v>
      </c>
      <c r="L1290" s="3" t="s">
        <v>2653</v>
      </c>
      <c r="M1290" s="3" t="s">
        <v>7513</v>
      </c>
      <c r="N1290" s="20" t="s">
        <v>8105</v>
      </c>
      <c r="O1290" s="3" t="s">
        <v>8383</v>
      </c>
      <c r="P1290" s="18" t="str">
        <f t="shared" si="47"/>
        <v>Katalog NK</v>
      </c>
      <c r="Q1290" s="18"/>
      <c r="R1290" s="3"/>
      <c r="S1290" s="3"/>
      <c r="T1290" s="3" t="s">
        <v>89</v>
      </c>
      <c r="U1290" s="3">
        <v>1</v>
      </c>
      <c r="V1290" s="3" t="s">
        <v>293</v>
      </c>
      <c r="W1290" s="3" t="s">
        <v>8980</v>
      </c>
      <c r="X1290" s="3" t="s">
        <v>722</v>
      </c>
      <c r="Y1290" s="3" t="s">
        <v>722</v>
      </c>
      <c r="Z1290" s="3" t="s">
        <v>40</v>
      </c>
      <c r="AA1290" s="3">
        <v>0</v>
      </c>
      <c r="AB1290" s="3">
        <v>2009</v>
      </c>
    </row>
    <row r="1291" spans="1:28" x14ac:dyDescent="0.25">
      <c r="A1291">
        <v>894</v>
      </c>
      <c r="B1291" s="3" t="s">
        <v>5066</v>
      </c>
      <c r="C1291" s="3" t="s">
        <v>288</v>
      </c>
      <c r="D1291" s="3" t="s">
        <v>161</v>
      </c>
      <c r="E1291" s="4">
        <v>0</v>
      </c>
      <c r="F1291" s="4">
        <v>1</v>
      </c>
      <c r="G1291" s="4">
        <v>0</v>
      </c>
      <c r="H1291" s="3" t="s">
        <v>5067</v>
      </c>
      <c r="I1291" s="3" t="s">
        <v>5068</v>
      </c>
      <c r="J1291" s="3" t="s">
        <v>5069</v>
      </c>
      <c r="K1291" s="18" t="str">
        <f t="shared" si="48"/>
        <v>Databáze H11</v>
      </c>
      <c r="L1291" s="3" t="s">
        <v>5070</v>
      </c>
      <c r="M1291" s="3" t="s">
        <v>7513</v>
      </c>
      <c r="N1291" s="20" t="s">
        <v>7933</v>
      </c>
      <c r="O1291" s="3" t="s">
        <v>8382</v>
      </c>
      <c r="P1291" s="18" t="str">
        <f t="shared" si="47"/>
        <v>Katalog NK</v>
      </c>
      <c r="Q1291" s="18"/>
      <c r="R1291" s="3" t="s">
        <v>8930</v>
      </c>
      <c r="S1291" s="3"/>
      <c r="T1291" s="3" t="s">
        <v>89</v>
      </c>
      <c r="U1291" s="3">
        <v>1</v>
      </c>
      <c r="V1291" s="3" t="s">
        <v>293</v>
      </c>
      <c r="W1291" s="3" t="s">
        <v>8980</v>
      </c>
      <c r="X1291" s="3" t="s">
        <v>4716</v>
      </c>
      <c r="Y1291" s="3" t="s">
        <v>4717</v>
      </c>
      <c r="Z1291" s="3" t="s">
        <v>60</v>
      </c>
      <c r="AA1291" s="3">
        <v>0</v>
      </c>
      <c r="AB1291" s="3">
        <v>2007</v>
      </c>
    </row>
    <row r="1292" spans="1:28" x14ac:dyDescent="0.25">
      <c r="A1292">
        <v>1031</v>
      </c>
      <c r="B1292" s="3" t="s">
        <v>4914</v>
      </c>
      <c r="C1292" s="3" t="s">
        <v>288</v>
      </c>
      <c r="D1292" s="3" t="s">
        <v>161</v>
      </c>
      <c r="E1292" s="4">
        <v>0</v>
      </c>
      <c r="F1292" s="4">
        <v>1</v>
      </c>
      <c r="G1292" s="4">
        <v>0</v>
      </c>
      <c r="H1292" s="3" t="s">
        <v>4915</v>
      </c>
      <c r="I1292" s="3" t="s">
        <v>4916</v>
      </c>
      <c r="J1292" s="3" t="s">
        <v>4917</v>
      </c>
      <c r="K1292" s="18" t="str">
        <f t="shared" si="48"/>
        <v>Databáze H11</v>
      </c>
      <c r="L1292" s="3" t="s">
        <v>4918</v>
      </c>
      <c r="M1292" s="3" t="s">
        <v>7513</v>
      </c>
      <c r="N1292" s="20" t="s">
        <v>7933</v>
      </c>
      <c r="O1292" s="3" t="s">
        <v>8382</v>
      </c>
      <c r="P1292" s="18" t="str">
        <f t="shared" si="47"/>
        <v>Katalog NK</v>
      </c>
      <c r="Q1292" s="18"/>
      <c r="R1292" s="3" t="s">
        <v>8930</v>
      </c>
      <c r="S1292" s="3"/>
      <c r="T1292" s="3" t="s">
        <v>89</v>
      </c>
      <c r="U1292" s="3">
        <v>1</v>
      </c>
      <c r="V1292" s="3" t="s">
        <v>293</v>
      </c>
      <c r="W1292" s="3" t="s">
        <v>8980</v>
      </c>
      <c r="X1292" s="3" t="s">
        <v>4919</v>
      </c>
      <c r="Y1292" s="3" t="s">
        <v>4920</v>
      </c>
      <c r="Z1292" s="3" t="s">
        <v>716</v>
      </c>
      <c r="AA1292" s="3">
        <v>0</v>
      </c>
      <c r="AB1292" s="3">
        <v>2007</v>
      </c>
    </row>
    <row r="1293" spans="1:28" x14ac:dyDescent="0.25">
      <c r="A1293">
        <v>1049</v>
      </c>
      <c r="B1293" s="3" t="s">
        <v>5060</v>
      </c>
      <c r="C1293" s="3" t="s">
        <v>288</v>
      </c>
      <c r="D1293" s="3" t="s">
        <v>161</v>
      </c>
      <c r="E1293" s="4">
        <v>0</v>
      </c>
      <c r="F1293" s="4">
        <v>1</v>
      </c>
      <c r="G1293" s="4">
        <v>0</v>
      </c>
      <c r="H1293" s="3" t="s">
        <v>5061</v>
      </c>
      <c r="I1293" s="3" t="s">
        <v>5062</v>
      </c>
      <c r="J1293" s="3" t="s">
        <v>5063</v>
      </c>
      <c r="K1293" s="18" t="str">
        <f t="shared" si="48"/>
        <v>Databáze H11</v>
      </c>
      <c r="L1293" s="3" t="s">
        <v>5064</v>
      </c>
      <c r="M1293" s="3" t="s">
        <v>7513</v>
      </c>
      <c r="N1293" s="20" t="s">
        <v>7977</v>
      </c>
      <c r="O1293" s="3" t="s">
        <v>8381</v>
      </c>
      <c r="P1293" s="18" t="str">
        <f t="shared" si="47"/>
        <v>Katalog NK</v>
      </c>
      <c r="Q1293" s="18"/>
      <c r="R1293" s="3" t="s">
        <v>8930</v>
      </c>
      <c r="S1293" s="3"/>
      <c r="T1293" s="3" t="s">
        <v>89</v>
      </c>
      <c r="U1293" s="3">
        <v>1</v>
      </c>
      <c r="V1293" s="3" t="s">
        <v>293</v>
      </c>
      <c r="W1293" s="3" t="s">
        <v>8980</v>
      </c>
      <c r="X1293" s="3" t="s">
        <v>5065</v>
      </c>
      <c r="Y1293" s="3" t="s">
        <v>5065</v>
      </c>
      <c r="Z1293" s="3" t="s">
        <v>716</v>
      </c>
      <c r="AA1293" s="3">
        <v>0</v>
      </c>
      <c r="AB1293" s="3">
        <v>2007</v>
      </c>
    </row>
    <row r="1294" spans="1:28" x14ac:dyDescent="0.25">
      <c r="A1294">
        <v>1065</v>
      </c>
      <c r="B1294" s="3" t="s">
        <v>5479</v>
      </c>
      <c r="C1294" s="3" t="s">
        <v>288</v>
      </c>
      <c r="D1294" s="3" t="s">
        <v>161</v>
      </c>
      <c r="E1294" s="4">
        <v>0</v>
      </c>
      <c r="F1294" s="4">
        <v>1</v>
      </c>
      <c r="G1294" s="4">
        <v>0</v>
      </c>
      <c r="H1294" s="3" t="s">
        <v>5480</v>
      </c>
      <c r="I1294" s="3" t="s">
        <v>5481</v>
      </c>
      <c r="J1294" s="3" t="s">
        <v>5482</v>
      </c>
      <c r="K1294" s="18" t="str">
        <f t="shared" si="48"/>
        <v>Databáze H11</v>
      </c>
      <c r="L1294" s="3" t="s">
        <v>5483</v>
      </c>
      <c r="M1294" s="3" t="s">
        <v>7512</v>
      </c>
      <c r="N1294" s="20" t="s">
        <v>7988</v>
      </c>
      <c r="O1294" s="3" t="s">
        <v>8380</v>
      </c>
      <c r="P1294" s="18" t="str">
        <f t="shared" si="47"/>
        <v>Katalog NK</v>
      </c>
      <c r="Q1294" s="18"/>
      <c r="R1294" s="3"/>
      <c r="S1294" s="3"/>
      <c r="T1294" s="3" t="s">
        <v>89</v>
      </c>
      <c r="U1294" s="3">
        <v>1</v>
      </c>
      <c r="V1294" s="3" t="s">
        <v>293</v>
      </c>
      <c r="W1294" s="3" t="s">
        <v>8980</v>
      </c>
      <c r="X1294" s="3" t="s">
        <v>443</v>
      </c>
      <c r="Y1294" s="3" t="s">
        <v>443</v>
      </c>
      <c r="Z1294" s="3" t="s">
        <v>398</v>
      </c>
      <c r="AA1294" s="3">
        <v>0</v>
      </c>
      <c r="AB1294" s="3">
        <v>2007</v>
      </c>
    </row>
    <row r="1295" spans="1:28" x14ac:dyDescent="0.25">
      <c r="A1295">
        <v>105</v>
      </c>
      <c r="B1295" s="3" t="s">
        <v>2903</v>
      </c>
      <c r="C1295" s="3" t="s">
        <v>19</v>
      </c>
      <c r="D1295" s="3" t="s">
        <v>20</v>
      </c>
      <c r="E1295" s="4">
        <v>47.302</v>
      </c>
      <c r="F1295" s="4">
        <v>5.1999999999999998E-2</v>
      </c>
      <c r="G1295" s="4">
        <v>2.4740000000000002</v>
      </c>
      <c r="H1295" s="3" t="s">
        <v>2904</v>
      </c>
      <c r="I1295" s="3" t="s">
        <v>2905</v>
      </c>
      <c r="J1295" s="3" t="s">
        <v>2906</v>
      </c>
      <c r="K1295" s="18" t="str">
        <f t="shared" si="48"/>
        <v>Databáze H11</v>
      </c>
      <c r="L1295" s="3" t="s">
        <v>2907</v>
      </c>
      <c r="M1295" s="3" t="s">
        <v>7513</v>
      </c>
      <c r="N1295" s="20" t="s">
        <v>7692</v>
      </c>
      <c r="O1295" s="3" t="s">
        <v>8379</v>
      </c>
      <c r="P1295" s="18" t="str">
        <f t="shared" si="47"/>
        <v>Katalog NK</v>
      </c>
      <c r="Q1295" s="18"/>
      <c r="R1295" s="3" t="s">
        <v>8926</v>
      </c>
      <c r="S1295" s="3" t="s">
        <v>8999</v>
      </c>
      <c r="T1295" s="3" t="s">
        <v>526</v>
      </c>
      <c r="U1295" s="3">
        <v>1</v>
      </c>
      <c r="V1295" s="3" t="s">
        <v>26</v>
      </c>
      <c r="W1295" s="3" t="s">
        <v>8980</v>
      </c>
      <c r="X1295" s="3" t="s">
        <v>1707</v>
      </c>
      <c r="Y1295" s="3" t="s">
        <v>1707</v>
      </c>
      <c r="Z1295" s="3" t="s">
        <v>869</v>
      </c>
      <c r="AA1295" s="3">
        <v>0</v>
      </c>
      <c r="AB1295" s="3">
        <v>2008</v>
      </c>
    </row>
    <row r="1296" spans="1:28" x14ac:dyDescent="0.25">
      <c r="A1296">
        <v>374</v>
      </c>
      <c r="B1296" s="3" t="s">
        <v>3263</v>
      </c>
      <c r="C1296" s="3" t="s">
        <v>19</v>
      </c>
      <c r="D1296" s="3" t="s">
        <v>20</v>
      </c>
      <c r="E1296" s="4">
        <v>23.651</v>
      </c>
      <c r="F1296" s="4">
        <v>3.1E-2</v>
      </c>
      <c r="G1296" s="4">
        <v>0.72799999999999998</v>
      </c>
      <c r="H1296" s="3" t="s">
        <v>3264</v>
      </c>
      <c r="I1296" s="3" t="s">
        <v>3265</v>
      </c>
      <c r="J1296" s="3" t="s">
        <v>3266</v>
      </c>
      <c r="K1296" s="18" t="str">
        <f t="shared" si="48"/>
        <v>Databáze H11</v>
      </c>
      <c r="L1296" s="3" t="s">
        <v>2907</v>
      </c>
      <c r="M1296" s="3" t="s">
        <v>7513</v>
      </c>
      <c r="N1296" s="20" t="s">
        <v>7692</v>
      </c>
      <c r="O1296" s="3" t="s">
        <v>8379</v>
      </c>
      <c r="P1296" s="18" t="str">
        <f t="shared" si="47"/>
        <v>Katalog NK</v>
      </c>
      <c r="Q1296" s="18"/>
      <c r="R1296" s="3" t="s">
        <v>8926</v>
      </c>
      <c r="S1296" s="3" t="s">
        <v>8999</v>
      </c>
      <c r="T1296" s="3" t="s">
        <v>56</v>
      </c>
      <c r="U1296" s="3">
        <v>1</v>
      </c>
      <c r="V1296" s="3" t="s">
        <v>47</v>
      </c>
      <c r="W1296" s="3" t="s">
        <v>8980</v>
      </c>
      <c r="X1296" s="3" t="s">
        <v>2962</v>
      </c>
      <c r="Y1296" s="3" t="s">
        <v>2962</v>
      </c>
      <c r="Z1296" s="3" t="s">
        <v>869</v>
      </c>
      <c r="AA1296" s="3">
        <v>0</v>
      </c>
      <c r="AB1296" s="3">
        <v>2008</v>
      </c>
    </row>
    <row r="1297" spans="1:28" x14ac:dyDescent="0.25">
      <c r="A1297">
        <v>120</v>
      </c>
      <c r="B1297" s="3" t="s">
        <v>1671</v>
      </c>
      <c r="C1297" s="3" t="s">
        <v>19</v>
      </c>
      <c r="D1297" s="3" t="s">
        <v>20</v>
      </c>
      <c r="E1297" s="4">
        <v>47.302</v>
      </c>
      <c r="F1297" s="4">
        <v>0.247</v>
      </c>
      <c r="G1297" s="4">
        <v>11.691000000000001</v>
      </c>
      <c r="H1297" s="3" t="s">
        <v>1672</v>
      </c>
      <c r="I1297" s="3" t="s">
        <v>1673</v>
      </c>
      <c r="J1297" s="3" t="s">
        <v>1674</v>
      </c>
      <c r="K1297" s="18" t="str">
        <f t="shared" si="48"/>
        <v>Databáze H11</v>
      </c>
      <c r="L1297" s="3" t="s">
        <v>1675</v>
      </c>
      <c r="M1297" s="3" t="s">
        <v>7513</v>
      </c>
      <c r="N1297" s="20" t="s">
        <v>7699</v>
      </c>
      <c r="O1297" s="3" t="s">
        <v>8378</v>
      </c>
      <c r="P1297" s="18" t="str">
        <f t="shared" si="47"/>
        <v>Katalog NK</v>
      </c>
      <c r="Q1297" s="18"/>
      <c r="R1297" s="3" t="s">
        <v>8929</v>
      </c>
      <c r="S1297" s="3" t="s">
        <v>8999</v>
      </c>
      <c r="T1297" s="3" t="s">
        <v>89</v>
      </c>
      <c r="U1297" s="3">
        <v>1</v>
      </c>
      <c r="V1297" s="3" t="s">
        <v>26</v>
      </c>
      <c r="W1297" s="3" t="s">
        <v>8980</v>
      </c>
      <c r="X1297" s="3" t="s">
        <v>1676</v>
      </c>
      <c r="Y1297" s="3" t="s">
        <v>1676</v>
      </c>
      <c r="Z1297" s="3" t="s">
        <v>958</v>
      </c>
      <c r="AA1297" s="3">
        <v>0</v>
      </c>
      <c r="AB1297" s="3">
        <v>2009</v>
      </c>
    </row>
    <row r="1298" spans="1:28" x14ac:dyDescent="0.25">
      <c r="A1298">
        <v>178</v>
      </c>
      <c r="B1298" s="3" t="s">
        <v>1666</v>
      </c>
      <c r="C1298" s="3" t="s">
        <v>19</v>
      </c>
      <c r="D1298" s="3" t="s">
        <v>20</v>
      </c>
      <c r="E1298" s="4">
        <v>47.302</v>
      </c>
      <c r="F1298" s="4">
        <v>0.125</v>
      </c>
      <c r="G1298" s="4">
        <v>5.9349999999999996</v>
      </c>
      <c r="H1298" s="3" t="s">
        <v>1667</v>
      </c>
      <c r="I1298" s="3" t="s">
        <v>1668</v>
      </c>
      <c r="J1298" s="3" t="s">
        <v>1669</v>
      </c>
      <c r="K1298" s="18" t="str">
        <f t="shared" si="48"/>
        <v>Databáze H11</v>
      </c>
      <c r="L1298" s="3" t="s">
        <v>1670</v>
      </c>
      <c r="M1298" s="3" t="s">
        <v>7513</v>
      </c>
      <c r="N1298" s="20" t="s">
        <v>7699</v>
      </c>
      <c r="O1298" s="3" t="s">
        <v>8378</v>
      </c>
      <c r="P1298" s="18" t="str">
        <f t="shared" si="47"/>
        <v>Katalog NK</v>
      </c>
      <c r="Q1298" s="18"/>
      <c r="R1298" s="3" t="s">
        <v>8929</v>
      </c>
      <c r="S1298" s="3" t="s">
        <v>8999</v>
      </c>
      <c r="T1298" s="3" t="s">
        <v>89</v>
      </c>
      <c r="U1298" s="3">
        <v>1</v>
      </c>
      <c r="V1298" s="3" t="s">
        <v>26</v>
      </c>
      <c r="W1298" s="3" t="s">
        <v>8980</v>
      </c>
      <c r="X1298" s="3" t="s">
        <v>90</v>
      </c>
      <c r="Y1298" s="3" t="s">
        <v>90</v>
      </c>
      <c r="Z1298" s="3" t="s">
        <v>28</v>
      </c>
      <c r="AA1298" s="3">
        <v>0</v>
      </c>
      <c r="AB1298" s="3">
        <v>2009</v>
      </c>
    </row>
    <row r="1299" spans="1:28" x14ac:dyDescent="0.25">
      <c r="A1299">
        <v>184</v>
      </c>
      <c r="B1299" s="3" t="s">
        <v>2468</v>
      </c>
      <c r="C1299" s="3" t="s">
        <v>19</v>
      </c>
      <c r="D1299" s="3" t="s">
        <v>20</v>
      </c>
      <c r="E1299" s="4">
        <v>47.302</v>
      </c>
      <c r="F1299" s="4">
        <v>4.3999999999999997E-2</v>
      </c>
      <c r="G1299" s="4">
        <v>2.0790000000000002</v>
      </c>
      <c r="H1299" s="3" t="s">
        <v>2469</v>
      </c>
      <c r="I1299" s="3" t="s">
        <v>2470</v>
      </c>
      <c r="J1299" s="3" t="s">
        <v>2471</v>
      </c>
      <c r="K1299" s="18" t="str">
        <f t="shared" si="48"/>
        <v>Databáze H11</v>
      </c>
      <c r="L1299" s="3" t="s">
        <v>1706</v>
      </c>
      <c r="M1299" s="3" t="s">
        <v>7513</v>
      </c>
      <c r="N1299" s="20" t="s">
        <v>7699</v>
      </c>
      <c r="O1299" s="3" t="s">
        <v>8378</v>
      </c>
      <c r="P1299" s="18" t="str">
        <f t="shared" si="47"/>
        <v>Katalog NK</v>
      </c>
      <c r="Q1299" s="18"/>
      <c r="R1299" s="3" t="s">
        <v>8929</v>
      </c>
      <c r="S1299" s="3" t="s">
        <v>8999</v>
      </c>
      <c r="T1299" s="3" t="s">
        <v>89</v>
      </c>
      <c r="U1299" s="3">
        <v>1</v>
      </c>
      <c r="V1299" s="3" t="s">
        <v>26</v>
      </c>
      <c r="W1299" s="3" t="s">
        <v>8980</v>
      </c>
      <c r="X1299" s="3" t="s">
        <v>1707</v>
      </c>
      <c r="Y1299" s="3" t="s">
        <v>2472</v>
      </c>
      <c r="Z1299" s="3" t="s">
        <v>2473</v>
      </c>
      <c r="AA1299" s="3">
        <v>0</v>
      </c>
      <c r="AB1299" s="3">
        <v>2009</v>
      </c>
    </row>
    <row r="1300" spans="1:28" x14ac:dyDescent="0.25">
      <c r="A1300">
        <v>185</v>
      </c>
      <c r="B1300" s="3" t="s">
        <v>2645</v>
      </c>
      <c r="C1300" s="3" t="s">
        <v>19</v>
      </c>
      <c r="D1300" s="3" t="s">
        <v>20</v>
      </c>
      <c r="E1300" s="4">
        <v>47.302</v>
      </c>
      <c r="F1300" s="4">
        <v>2.1999999999999999E-2</v>
      </c>
      <c r="G1300" s="4">
        <v>1.04</v>
      </c>
      <c r="H1300" s="3" t="s">
        <v>2646</v>
      </c>
      <c r="I1300" s="3" t="s">
        <v>2647</v>
      </c>
      <c r="J1300" s="3" t="s">
        <v>2648</v>
      </c>
      <c r="K1300" s="18" t="str">
        <f t="shared" si="48"/>
        <v>Databáze H11</v>
      </c>
      <c r="L1300" s="3" t="s">
        <v>1706</v>
      </c>
      <c r="M1300" s="3" t="s">
        <v>7513</v>
      </c>
      <c r="N1300" s="20" t="s">
        <v>7699</v>
      </c>
      <c r="O1300" s="3" t="s">
        <v>8378</v>
      </c>
      <c r="P1300" s="18" t="str">
        <f t="shared" si="47"/>
        <v>Katalog NK</v>
      </c>
      <c r="Q1300" s="18"/>
      <c r="R1300" s="3" t="s">
        <v>8929</v>
      </c>
      <c r="S1300" s="3" t="s">
        <v>8999</v>
      </c>
      <c r="T1300" s="3" t="s">
        <v>89</v>
      </c>
      <c r="U1300" s="3">
        <v>1</v>
      </c>
      <c r="V1300" s="3" t="s">
        <v>26</v>
      </c>
      <c r="W1300" s="3" t="s">
        <v>8980</v>
      </c>
      <c r="X1300" s="3" t="s">
        <v>1707</v>
      </c>
      <c r="Y1300" s="3" t="s">
        <v>1707</v>
      </c>
      <c r="Z1300" s="3" t="s">
        <v>2473</v>
      </c>
      <c r="AA1300" s="3">
        <v>0</v>
      </c>
      <c r="AB1300" s="3">
        <v>2009</v>
      </c>
    </row>
    <row r="1301" spans="1:28" x14ac:dyDescent="0.25">
      <c r="A1301">
        <v>186</v>
      </c>
      <c r="B1301" s="3" t="s">
        <v>1702</v>
      </c>
      <c r="C1301" s="3" t="s">
        <v>19</v>
      </c>
      <c r="D1301" s="3" t="s">
        <v>20</v>
      </c>
      <c r="E1301" s="4">
        <v>47.302</v>
      </c>
      <c r="F1301" s="4">
        <v>0.125</v>
      </c>
      <c r="G1301" s="4">
        <v>5.9349999999999996</v>
      </c>
      <c r="H1301" s="3" t="s">
        <v>1703</v>
      </c>
      <c r="I1301" s="3" t="s">
        <v>1704</v>
      </c>
      <c r="J1301" s="3" t="s">
        <v>1705</v>
      </c>
      <c r="K1301" s="18" t="str">
        <f t="shared" si="48"/>
        <v>Databáze H11</v>
      </c>
      <c r="L1301" s="3" t="s">
        <v>1706</v>
      </c>
      <c r="M1301" s="3" t="s">
        <v>7513</v>
      </c>
      <c r="N1301" s="20" t="s">
        <v>7699</v>
      </c>
      <c r="O1301" s="3" t="s">
        <v>8378</v>
      </c>
      <c r="P1301" s="18" t="str">
        <f t="shared" si="47"/>
        <v>Katalog NK</v>
      </c>
      <c r="Q1301" s="18"/>
      <c r="R1301" s="3" t="s">
        <v>8929</v>
      </c>
      <c r="S1301" s="3" t="s">
        <v>8999</v>
      </c>
      <c r="T1301" s="3" t="s">
        <v>89</v>
      </c>
      <c r="U1301" s="3">
        <v>1</v>
      </c>
      <c r="V1301" s="3" t="s">
        <v>26</v>
      </c>
      <c r="W1301" s="3" t="s">
        <v>8980</v>
      </c>
      <c r="X1301" s="3" t="s">
        <v>1707</v>
      </c>
      <c r="Y1301" s="3" t="s">
        <v>1707</v>
      </c>
      <c r="Z1301" s="3" t="s">
        <v>1075</v>
      </c>
      <c r="AA1301" s="3">
        <v>0</v>
      </c>
      <c r="AB1301" s="3">
        <v>2009</v>
      </c>
    </row>
    <row r="1302" spans="1:28" x14ac:dyDescent="0.25">
      <c r="A1302">
        <v>383</v>
      </c>
      <c r="B1302" s="3" t="s">
        <v>2102</v>
      </c>
      <c r="C1302" s="3" t="s">
        <v>19</v>
      </c>
      <c r="D1302" s="3" t="s">
        <v>20</v>
      </c>
      <c r="E1302" s="4">
        <v>23.651</v>
      </c>
      <c r="F1302" s="4">
        <v>0.17899999999999999</v>
      </c>
      <c r="G1302" s="4">
        <v>4.2270000000000003</v>
      </c>
      <c r="H1302" s="3" t="s">
        <v>2103</v>
      </c>
      <c r="I1302" s="3" t="s">
        <v>2104</v>
      </c>
      <c r="J1302" s="3" t="s">
        <v>2105</v>
      </c>
      <c r="K1302" s="18" t="str">
        <f t="shared" si="48"/>
        <v>Databáze H11</v>
      </c>
      <c r="L1302" s="3" t="s">
        <v>2106</v>
      </c>
      <c r="M1302" s="3" t="s">
        <v>7513</v>
      </c>
      <c r="N1302" s="20" t="s">
        <v>7699</v>
      </c>
      <c r="O1302" s="3" t="s">
        <v>8378</v>
      </c>
      <c r="P1302" s="18" t="str">
        <f t="shared" si="47"/>
        <v>Katalog NK</v>
      </c>
      <c r="Q1302" s="18"/>
      <c r="R1302" s="3" t="s">
        <v>8929</v>
      </c>
      <c r="S1302" s="3" t="s">
        <v>8999</v>
      </c>
      <c r="T1302" s="3" t="s">
        <v>56</v>
      </c>
      <c r="U1302" s="3">
        <v>1</v>
      </c>
      <c r="V1302" s="3" t="s">
        <v>47</v>
      </c>
      <c r="W1302" s="3" t="s">
        <v>8980</v>
      </c>
      <c r="X1302" s="3" t="s">
        <v>1074</v>
      </c>
      <c r="Y1302" s="3" t="s">
        <v>1074</v>
      </c>
      <c r="Z1302" s="3" t="s">
        <v>1363</v>
      </c>
      <c r="AA1302" s="3">
        <v>0</v>
      </c>
      <c r="AB1302" s="3">
        <v>2009</v>
      </c>
    </row>
    <row r="1303" spans="1:28" x14ac:dyDescent="0.25">
      <c r="A1303">
        <v>1072</v>
      </c>
      <c r="B1303" s="3" t="s">
        <v>5792</v>
      </c>
      <c r="C1303" s="3" t="s">
        <v>288</v>
      </c>
      <c r="D1303" s="3" t="s">
        <v>161</v>
      </c>
      <c r="E1303" s="4">
        <v>0</v>
      </c>
      <c r="F1303" s="4">
        <v>1</v>
      </c>
      <c r="G1303" s="4">
        <v>0</v>
      </c>
      <c r="H1303" s="3" t="s">
        <v>5793</v>
      </c>
      <c r="I1303" s="3" t="s">
        <v>5794</v>
      </c>
      <c r="J1303" s="3" t="s">
        <v>5795</v>
      </c>
      <c r="K1303" s="18" t="str">
        <f t="shared" si="48"/>
        <v>Databáze H11</v>
      </c>
      <c r="L1303" s="3" t="s">
        <v>5796</v>
      </c>
      <c r="M1303" s="3" t="s">
        <v>7513</v>
      </c>
      <c r="N1303" s="20" t="s">
        <v>7993</v>
      </c>
      <c r="O1303" s="3" t="s">
        <v>8377</v>
      </c>
      <c r="P1303" s="18" t="str">
        <f t="shared" si="47"/>
        <v>Katalog NK</v>
      </c>
      <c r="Q1303" s="18"/>
      <c r="R1303" s="3" t="s">
        <v>8928</v>
      </c>
      <c r="S1303" s="3"/>
      <c r="T1303" s="3" t="s">
        <v>73</v>
      </c>
      <c r="U1303" s="3">
        <v>10</v>
      </c>
      <c r="V1303" s="3" t="s">
        <v>293</v>
      </c>
      <c r="W1303" s="3" t="s">
        <v>8980</v>
      </c>
      <c r="X1303" s="3" t="s">
        <v>1025</v>
      </c>
      <c r="Y1303" s="3" t="s">
        <v>1025</v>
      </c>
      <c r="Z1303" s="3" t="s">
        <v>40</v>
      </c>
      <c r="AA1303" s="3">
        <v>0</v>
      </c>
      <c r="AB1303" s="3">
        <v>2007</v>
      </c>
    </row>
    <row r="1304" spans="1:28" hidden="1" x14ac:dyDescent="0.25">
      <c r="A1304">
        <v>629</v>
      </c>
      <c r="B1304" s="3" t="s">
        <v>6927</v>
      </c>
      <c r="C1304" s="3" t="s">
        <v>30</v>
      </c>
      <c r="D1304" s="3" t="s">
        <v>31</v>
      </c>
      <c r="E1304" s="4">
        <v>9.4600000000000009</v>
      </c>
      <c r="F1304" s="4">
        <v>1</v>
      </c>
      <c r="G1304" s="4">
        <v>9.4600000000000009</v>
      </c>
      <c r="H1304" s="3" t="s">
        <v>6928</v>
      </c>
      <c r="I1304" s="3" t="s">
        <v>6929</v>
      </c>
      <c r="J1304" s="3" t="s">
        <v>6930</v>
      </c>
      <c r="K1304" s="18" t="str">
        <f t="shared" si="48"/>
        <v>Databáze H11</v>
      </c>
      <c r="L1304" s="3" t="s">
        <v>6931</v>
      </c>
      <c r="M1304" s="3" t="s">
        <v>7513</v>
      </c>
      <c r="N1304" s="20" t="s">
        <v>8235</v>
      </c>
      <c r="O1304" s="3"/>
      <c r="P1304" s="3"/>
      <c r="Q1304" s="3"/>
      <c r="R1304" s="3"/>
      <c r="S1304" s="3"/>
      <c r="T1304" s="3" t="s">
        <v>841</v>
      </c>
      <c r="U1304" s="3">
        <v>1</v>
      </c>
      <c r="V1304" s="3" t="s">
        <v>411</v>
      </c>
      <c r="W1304" s="3" t="s">
        <v>8980</v>
      </c>
      <c r="X1304" s="3" t="s">
        <v>766</v>
      </c>
      <c r="Y1304" s="3" t="s">
        <v>766</v>
      </c>
      <c r="Z1304" s="3" t="s">
        <v>133</v>
      </c>
      <c r="AA1304" s="3">
        <v>0</v>
      </c>
      <c r="AB1304" s="3">
        <v>2006</v>
      </c>
    </row>
    <row r="1305" spans="1:28" hidden="1" x14ac:dyDescent="0.25">
      <c r="A1305">
        <v>454</v>
      </c>
      <c r="B1305" s="3" t="s">
        <v>6513</v>
      </c>
      <c r="C1305" s="3" t="s">
        <v>30</v>
      </c>
      <c r="D1305" s="3" t="s">
        <v>51</v>
      </c>
      <c r="E1305" s="4">
        <v>13.974</v>
      </c>
      <c r="F1305" s="4">
        <v>0.33300000000000002</v>
      </c>
      <c r="G1305" s="4">
        <v>4.6580000000000004</v>
      </c>
      <c r="H1305" s="3" t="s">
        <v>6514</v>
      </c>
      <c r="I1305" s="3" t="s">
        <v>6515</v>
      </c>
      <c r="J1305" s="3" t="s">
        <v>6516</v>
      </c>
      <c r="K1305" s="18" t="str">
        <f t="shared" si="48"/>
        <v>Databáze H11</v>
      </c>
      <c r="L1305" s="3" t="s">
        <v>6517</v>
      </c>
      <c r="M1305" s="3" t="s">
        <v>7513</v>
      </c>
      <c r="N1305" s="20" t="s">
        <v>8197</v>
      </c>
      <c r="O1305" s="3"/>
      <c r="P1305" s="3"/>
      <c r="Q1305" s="3"/>
      <c r="R1305" s="3"/>
      <c r="S1305" s="3"/>
      <c r="T1305" s="3" t="s">
        <v>66</v>
      </c>
      <c r="U1305" s="3">
        <v>10</v>
      </c>
      <c r="V1305" s="3" t="s">
        <v>411</v>
      </c>
      <c r="W1305" s="3" t="s">
        <v>8980</v>
      </c>
      <c r="X1305" s="3" t="s">
        <v>6518</v>
      </c>
      <c r="Y1305" s="3" t="s">
        <v>6519</v>
      </c>
      <c r="Z1305" s="3" t="s">
        <v>6520</v>
      </c>
      <c r="AA1305" s="3">
        <v>0</v>
      </c>
      <c r="AB1305" s="3">
        <v>2006</v>
      </c>
    </row>
    <row r="1306" spans="1:28" x14ac:dyDescent="0.25">
      <c r="A1306">
        <v>159</v>
      </c>
      <c r="B1306" s="3" t="s">
        <v>1311</v>
      </c>
      <c r="C1306" s="3" t="s">
        <v>19</v>
      </c>
      <c r="D1306" s="3" t="s">
        <v>20</v>
      </c>
      <c r="E1306" s="4">
        <v>47.302</v>
      </c>
      <c r="F1306" s="4">
        <v>6.7000000000000004E-2</v>
      </c>
      <c r="G1306" s="4">
        <v>3.153</v>
      </c>
      <c r="H1306" s="3" t="s">
        <v>1312</v>
      </c>
      <c r="I1306" s="3" t="s">
        <v>1313</v>
      </c>
      <c r="J1306" s="3" t="s">
        <v>1314</v>
      </c>
      <c r="K1306" s="18" t="str">
        <f t="shared" si="48"/>
        <v>Databáze H11</v>
      </c>
      <c r="L1306" s="3" t="s">
        <v>1315</v>
      </c>
      <c r="M1306" s="3" t="s">
        <v>7515</v>
      </c>
      <c r="N1306" s="20" t="s">
        <v>7719</v>
      </c>
      <c r="O1306" s="3" t="s">
        <v>8376</v>
      </c>
      <c r="P1306" s="18" t="str">
        <f>HYPERLINK(O1306,"Katalog NK")</f>
        <v>Katalog NK</v>
      </c>
      <c r="Q1306" s="18"/>
      <c r="R1306" s="3" t="s">
        <v>8926</v>
      </c>
      <c r="S1306" s="3" t="s">
        <v>9004</v>
      </c>
      <c r="T1306" s="3" t="s">
        <v>89</v>
      </c>
      <c r="U1306" s="3">
        <v>1</v>
      </c>
      <c r="V1306" s="3" t="s">
        <v>26</v>
      </c>
      <c r="W1306" s="3" t="s">
        <v>8980</v>
      </c>
      <c r="X1306" s="3" t="s">
        <v>237</v>
      </c>
      <c r="Y1306" s="3" t="s">
        <v>237</v>
      </c>
      <c r="Z1306" s="3" t="s">
        <v>40</v>
      </c>
      <c r="AA1306" s="3">
        <v>0</v>
      </c>
      <c r="AB1306" s="3">
        <v>2009</v>
      </c>
    </row>
    <row r="1307" spans="1:28" hidden="1" x14ac:dyDescent="0.25">
      <c r="A1307">
        <v>686</v>
      </c>
      <c r="B1307" s="3" t="s">
        <v>6895</v>
      </c>
      <c r="C1307" s="3" t="s">
        <v>30</v>
      </c>
      <c r="D1307" s="3" t="s">
        <v>161</v>
      </c>
      <c r="E1307" s="4">
        <v>0</v>
      </c>
      <c r="F1307" s="4">
        <v>1</v>
      </c>
      <c r="G1307" s="4">
        <v>0</v>
      </c>
      <c r="H1307" s="3" t="s">
        <v>6896</v>
      </c>
      <c r="I1307" s="3" t="s">
        <v>6897</v>
      </c>
      <c r="J1307" s="3" t="s">
        <v>6898</v>
      </c>
      <c r="K1307" s="18" t="str">
        <f t="shared" si="48"/>
        <v>Databáze H11</v>
      </c>
      <c r="L1307" s="3" t="s">
        <v>5388</v>
      </c>
      <c r="M1307" s="3" t="s">
        <v>7513</v>
      </c>
      <c r="N1307" s="20" t="s">
        <v>8246</v>
      </c>
      <c r="O1307" s="3"/>
      <c r="P1307" s="3"/>
      <c r="Q1307" s="3"/>
      <c r="R1307" s="3"/>
      <c r="S1307" s="3"/>
      <c r="T1307" s="3" t="s">
        <v>89</v>
      </c>
      <c r="U1307" s="3">
        <v>1</v>
      </c>
      <c r="V1307" s="3" t="s">
        <v>166</v>
      </c>
      <c r="W1307" s="3" t="s">
        <v>8980</v>
      </c>
      <c r="X1307" s="3" t="s">
        <v>615</v>
      </c>
      <c r="Y1307" s="3" t="s">
        <v>615</v>
      </c>
      <c r="Z1307" s="3" t="s">
        <v>6394</v>
      </c>
      <c r="AA1307" s="3">
        <v>0</v>
      </c>
      <c r="AB1307" s="3">
        <v>2006</v>
      </c>
    </row>
    <row r="1308" spans="1:28" hidden="1" x14ac:dyDescent="0.25">
      <c r="A1308">
        <v>716</v>
      </c>
      <c r="B1308" s="3" t="s">
        <v>6546</v>
      </c>
      <c r="C1308" s="3" t="s">
        <v>30</v>
      </c>
      <c r="D1308" s="3" t="s">
        <v>161</v>
      </c>
      <c r="E1308" s="4">
        <v>0</v>
      </c>
      <c r="F1308" s="4">
        <v>1</v>
      </c>
      <c r="G1308" s="4">
        <v>0</v>
      </c>
      <c r="H1308" s="3" t="s">
        <v>6547</v>
      </c>
      <c r="I1308" s="3" t="s">
        <v>6548</v>
      </c>
      <c r="J1308" s="3" t="s">
        <v>6549</v>
      </c>
      <c r="K1308" s="18" t="str">
        <f t="shared" si="48"/>
        <v>Databáze H11</v>
      </c>
      <c r="L1308" s="3" t="s">
        <v>5388</v>
      </c>
      <c r="M1308" s="3" t="s">
        <v>7513</v>
      </c>
      <c r="N1308" s="20" t="s">
        <v>8246</v>
      </c>
      <c r="O1308" s="3"/>
      <c r="P1308" s="3"/>
      <c r="Q1308" s="3"/>
      <c r="R1308" s="3"/>
      <c r="S1308" s="3"/>
      <c r="T1308" s="3" t="s">
        <v>56</v>
      </c>
      <c r="U1308" s="3">
        <v>1</v>
      </c>
      <c r="V1308" s="3" t="s">
        <v>166</v>
      </c>
      <c r="W1308" s="3" t="s">
        <v>8980</v>
      </c>
      <c r="X1308" s="3" t="s">
        <v>218</v>
      </c>
      <c r="Y1308" s="3" t="s">
        <v>218</v>
      </c>
      <c r="Z1308" s="3" t="s">
        <v>1968</v>
      </c>
      <c r="AA1308" s="3">
        <v>0</v>
      </c>
      <c r="AB1308" s="3">
        <v>2006</v>
      </c>
    </row>
    <row r="1309" spans="1:28" hidden="1" x14ac:dyDescent="0.25">
      <c r="A1309">
        <v>717</v>
      </c>
      <c r="B1309" s="3" t="s">
        <v>6676</v>
      </c>
      <c r="C1309" s="3" t="s">
        <v>30</v>
      </c>
      <c r="D1309" s="3" t="s">
        <v>161</v>
      </c>
      <c r="E1309" s="4">
        <v>0</v>
      </c>
      <c r="F1309" s="4">
        <v>1</v>
      </c>
      <c r="G1309" s="4">
        <v>0</v>
      </c>
      <c r="H1309" s="3" t="s">
        <v>6677</v>
      </c>
      <c r="I1309" s="3" t="s">
        <v>6678</v>
      </c>
      <c r="J1309" s="3" t="s">
        <v>6679</v>
      </c>
      <c r="K1309" s="18" t="str">
        <f t="shared" si="48"/>
        <v>Databáze H11</v>
      </c>
      <c r="L1309" s="3" t="s">
        <v>5388</v>
      </c>
      <c r="M1309" s="3" t="s">
        <v>7513</v>
      </c>
      <c r="N1309" s="20" t="s">
        <v>8246</v>
      </c>
      <c r="O1309" s="3"/>
      <c r="P1309" s="3"/>
      <c r="Q1309" s="3"/>
      <c r="R1309" s="3"/>
      <c r="S1309" s="3"/>
      <c r="T1309" s="3" t="s">
        <v>56</v>
      </c>
      <c r="U1309" s="3">
        <v>1</v>
      </c>
      <c r="V1309" s="3" t="s">
        <v>166</v>
      </c>
      <c r="W1309" s="3" t="s">
        <v>8980</v>
      </c>
      <c r="X1309" s="3" t="s">
        <v>218</v>
      </c>
      <c r="Y1309" s="3" t="s">
        <v>218</v>
      </c>
      <c r="Z1309" s="3" t="s">
        <v>1968</v>
      </c>
      <c r="AA1309" s="3">
        <v>0</v>
      </c>
      <c r="AB1309" s="3">
        <v>2006</v>
      </c>
    </row>
    <row r="1310" spans="1:28" x14ac:dyDescent="0.25">
      <c r="A1310">
        <v>302</v>
      </c>
      <c r="B1310" s="3" t="s">
        <v>2673</v>
      </c>
      <c r="C1310" s="3" t="s">
        <v>19</v>
      </c>
      <c r="D1310" s="3" t="s">
        <v>20</v>
      </c>
      <c r="E1310" s="4">
        <v>46.579000000000001</v>
      </c>
      <c r="F1310" s="4">
        <v>0.04</v>
      </c>
      <c r="G1310" s="4">
        <v>1.863</v>
      </c>
      <c r="H1310" s="3" t="s">
        <v>2674</v>
      </c>
      <c r="I1310" s="3" t="s">
        <v>2675</v>
      </c>
      <c r="J1310" s="3" t="s">
        <v>2676</v>
      </c>
      <c r="K1310" s="18" t="str">
        <f t="shared" si="48"/>
        <v>Databáze H11</v>
      </c>
      <c r="L1310" s="3" t="s">
        <v>1315</v>
      </c>
      <c r="M1310" s="3" t="s">
        <v>7515</v>
      </c>
      <c r="N1310" s="20" t="s">
        <v>7719</v>
      </c>
      <c r="O1310" s="3" t="s">
        <v>8376</v>
      </c>
      <c r="P1310" s="18" t="str">
        <f>HYPERLINK(O1310,"Katalog NK")</f>
        <v>Katalog NK</v>
      </c>
      <c r="Q1310" s="18"/>
      <c r="R1310" s="3" t="s">
        <v>8926</v>
      </c>
      <c r="S1310" s="3" t="s">
        <v>9004</v>
      </c>
      <c r="T1310" s="3" t="s">
        <v>66</v>
      </c>
      <c r="U1310" s="3">
        <v>10</v>
      </c>
      <c r="V1310" s="3" t="s">
        <v>26</v>
      </c>
      <c r="W1310" s="3" t="s">
        <v>8980</v>
      </c>
      <c r="X1310" s="3" t="s">
        <v>2667</v>
      </c>
      <c r="Y1310" s="3" t="s">
        <v>2667</v>
      </c>
      <c r="Z1310" s="3" t="s">
        <v>40</v>
      </c>
      <c r="AA1310" s="3">
        <v>0</v>
      </c>
      <c r="AB1310" s="3">
        <v>2009</v>
      </c>
    </row>
    <row r="1311" spans="1:28" hidden="1" x14ac:dyDescent="0.25">
      <c r="A1311">
        <v>427</v>
      </c>
      <c r="B1311" s="3" t="s">
        <v>6575</v>
      </c>
      <c r="C1311" s="3" t="s">
        <v>30</v>
      </c>
      <c r="D1311" s="3" t="s">
        <v>51</v>
      </c>
      <c r="E1311" s="4">
        <v>14.191000000000001</v>
      </c>
      <c r="F1311" s="4">
        <v>1</v>
      </c>
      <c r="G1311" s="4">
        <v>14.191000000000001</v>
      </c>
      <c r="H1311" s="3" t="s">
        <v>6576</v>
      </c>
      <c r="I1311" s="3" t="s">
        <v>6577</v>
      </c>
      <c r="J1311" s="3" t="s">
        <v>6578</v>
      </c>
      <c r="K1311" s="18" t="str">
        <f t="shared" si="48"/>
        <v>Databáze H11</v>
      </c>
      <c r="L1311" s="3" t="s">
        <v>55</v>
      </c>
      <c r="M1311" s="3" t="s">
        <v>7513</v>
      </c>
      <c r="N1311" s="20" t="s">
        <v>8189</v>
      </c>
      <c r="O1311" s="3"/>
      <c r="P1311" s="3"/>
      <c r="Q1311" s="3"/>
      <c r="R1311" s="3"/>
      <c r="S1311" s="3"/>
      <c r="T1311" s="3" t="s">
        <v>89</v>
      </c>
      <c r="U1311" s="3">
        <v>1</v>
      </c>
      <c r="V1311" s="3" t="s">
        <v>411</v>
      </c>
      <c r="W1311" s="3" t="s">
        <v>8980</v>
      </c>
      <c r="X1311" s="3" t="s">
        <v>271</v>
      </c>
      <c r="Y1311" s="3" t="s">
        <v>271</v>
      </c>
      <c r="Z1311" s="3" t="s">
        <v>133</v>
      </c>
      <c r="AA1311" s="3">
        <v>0</v>
      </c>
      <c r="AB1311" s="3">
        <v>2006</v>
      </c>
    </row>
    <row r="1312" spans="1:28" hidden="1" x14ac:dyDescent="0.25">
      <c r="A1312">
        <v>429</v>
      </c>
      <c r="B1312" s="3" t="s">
        <v>6333</v>
      </c>
      <c r="C1312" s="3" t="s">
        <v>30</v>
      </c>
      <c r="D1312" s="3" t="s">
        <v>51</v>
      </c>
      <c r="E1312" s="4">
        <v>14.191000000000001</v>
      </c>
      <c r="F1312" s="4">
        <v>1</v>
      </c>
      <c r="G1312" s="4">
        <v>14.191000000000001</v>
      </c>
      <c r="H1312" s="3" t="s">
        <v>6334</v>
      </c>
      <c r="I1312" s="3" t="s">
        <v>6335</v>
      </c>
      <c r="J1312" s="3" t="s">
        <v>6336</v>
      </c>
      <c r="K1312" s="18" t="str">
        <f t="shared" si="48"/>
        <v>Databáze H11</v>
      </c>
      <c r="L1312" s="3" t="s">
        <v>55</v>
      </c>
      <c r="M1312" s="3" t="s">
        <v>7513</v>
      </c>
      <c r="N1312" s="20" t="s">
        <v>8189</v>
      </c>
      <c r="O1312" s="3"/>
      <c r="P1312" s="3"/>
      <c r="Q1312" s="3"/>
      <c r="R1312" s="3"/>
      <c r="S1312" s="3"/>
      <c r="T1312" s="3" t="s">
        <v>89</v>
      </c>
      <c r="U1312" s="3">
        <v>1</v>
      </c>
      <c r="V1312" s="3" t="s">
        <v>411</v>
      </c>
      <c r="W1312" s="3" t="s">
        <v>8980</v>
      </c>
      <c r="X1312" s="3" t="s">
        <v>286</v>
      </c>
      <c r="Y1312" s="3" t="s">
        <v>286</v>
      </c>
      <c r="Z1312" s="3" t="s">
        <v>40</v>
      </c>
      <c r="AA1312" s="3">
        <v>0</v>
      </c>
      <c r="AB1312" s="3">
        <v>2006</v>
      </c>
    </row>
    <row r="1313" spans="1:28" x14ac:dyDescent="0.25">
      <c r="A1313">
        <v>283</v>
      </c>
      <c r="B1313" s="3" t="s">
        <v>4112</v>
      </c>
      <c r="C1313" s="3" t="s">
        <v>127</v>
      </c>
      <c r="D1313" s="3" t="s">
        <v>20</v>
      </c>
      <c r="E1313" s="4">
        <v>46.579000000000001</v>
      </c>
      <c r="F1313" s="4">
        <v>0.5</v>
      </c>
      <c r="G1313" s="4">
        <v>23.289000000000001</v>
      </c>
      <c r="H1313" s="3" t="s">
        <v>4113</v>
      </c>
      <c r="I1313" s="3" t="s">
        <v>4114</v>
      </c>
      <c r="J1313" s="3" t="s">
        <v>4115</v>
      </c>
      <c r="K1313" s="18" t="str">
        <f t="shared" si="48"/>
        <v>Databáze H11</v>
      </c>
      <c r="L1313" s="3" t="s">
        <v>4112</v>
      </c>
      <c r="M1313" s="3" t="s">
        <v>7513</v>
      </c>
      <c r="N1313" s="20" t="s">
        <v>7612</v>
      </c>
      <c r="O1313" s="3" t="s">
        <v>8375</v>
      </c>
      <c r="P1313" s="18" t="str">
        <f t="shared" ref="P1313:P1345" si="49">HYPERLINK(O1313,"Katalog NK")</f>
        <v>Katalog NK</v>
      </c>
      <c r="Q1313" s="18"/>
      <c r="R1313" s="3" t="s">
        <v>8927</v>
      </c>
      <c r="S1313" s="3" t="s">
        <v>8999</v>
      </c>
      <c r="T1313" s="3" t="s">
        <v>73</v>
      </c>
      <c r="U1313" s="3">
        <v>10</v>
      </c>
      <c r="V1313" s="3" t="s">
        <v>26</v>
      </c>
      <c r="W1313" s="3" t="s">
        <v>8980</v>
      </c>
      <c r="X1313" s="3" t="s">
        <v>138</v>
      </c>
      <c r="Y1313" s="3" t="s">
        <v>139</v>
      </c>
      <c r="Z1313" s="3" t="s">
        <v>1489</v>
      </c>
      <c r="AA1313" s="3">
        <v>0</v>
      </c>
      <c r="AB1313" s="3">
        <v>2008</v>
      </c>
    </row>
    <row r="1314" spans="1:28" x14ac:dyDescent="0.25">
      <c r="A1314">
        <v>373</v>
      </c>
      <c r="B1314" s="3" t="s">
        <v>3974</v>
      </c>
      <c r="C1314" s="3" t="s">
        <v>127</v>
      </c>
      <c r="D1314" s="3" t="s">
        <v>20</v>
      </c>
      <c r="E1314" s="4">
        <v>23.651</v>
      </c>
      <c r="F1314" s="4">
        <v>0.5</v>
      </c>
      <c r="G1314" s="4">
        <v>11.824999999999999</v>
      </c>
      <c r="H1314" s="3" t="s">
        <v>3975</v>
      </c>
      <c r="I1314" s="3" t="s">
        <v>3976</v>
      </c>
      <c r="J1314" s="3" t="s">
        <v>3977</v>
      </c>
      <c r="K1314" s="18" t="str">
        <f t="shared" si="48"/>
        <v>Databáze H11</v>
      </c>
      <c r="L1314" s="3" t="s">
        <v>3974</v>
      </c>
      <c r="M1314" s="3" t="s">
        <v>7513</v>
      </c>
      <c r="N1314" s="20" t="s">
        <v>7633</v>
      </c>
      <c r="O1314" s="3" t="s">
        <v>8374</v>
      </c>
      <c r="P1314" s="18" t="str">
        <f t="shared" si="49"/>
        <v>Katalog NK</v>
      </c>
      <c r="Q1314" s="18"/>
      <c r="R1314" s="3" t="s">
        <v>8921</v>
      </c>
      <c r="S1314" s="3" t="s">
        <v>8999</v>
      </c>
      <c r="T1314" s="3" t="s">
        <v>56</v>
      </c>
      <c r="U1314" s="3">
        <v>1</v>
      </c>
      <c r="V1314" s="3" t="s">
        <v>47</v>
      </c>
      <c r="W1314" s="3" t="s">
        <v>8980</v>
      </c>
      <c r="X1314" s="3" t="s">
        <v>2962</v>
      </c>
      <c r="Y1314" s="3" t="s">
        <v>2962</v>
      </c>
      <c r="Z1314" s="3" t="s">
        <v>869</v>
      </c>
      <c r="AA1314" s="3">
        <v>0</v>
      </c>
      <c r="AB1314" s="3">
        <v>2008</v>
      </c>
    </row>
    <row r="1315" spans="1:28" x14ac:dyDescent="0.25">
      <c r="A1315">
        <v>1310</v>
      </c>
      <c r="B1315" s="3" t="s">
        <v>1983</v>
      </c>
      <c r="C1315" s="3" t="s">
        <v>288</v>
      </c>
      <c r="D1315" s="3" t="s">
        <v>161</v>
      </c>
      <c r="E1315" s="4">
        <v>0</v>
      </c>
      <c r="F1315" s="4">
        <v>1</v>
      </c>
      <c r="G1315" s="4">
        <v>0</v>
      </c>
      <c r="H1315" s="3" t="s">
        <v>1984</v>
      </c>
      <c r="I1315" s="3" t="s">
        <v>1985</v>
      </c>
      <c r="J1315" s="3" t="s">
        <v>1986</v>
      </c>
      <c r="K1315" s="18" t="str">
        <f t="shared" si="48"/>
        <v>Databáze H11</v>
      </c>
      <c r="L1315" s="3" t="s">
        <v>1987</v>
      </c>
      <c r="M1315" s="3" t="s">
        <v>7513</v>
      </c>
      <c r="N1315" s="20" t="s">
        <v>8097</v>
      </c>
      <c r="O1315" s="3" t="s">
        <v>8373</v>
      </c>
      <c r="P1315" s="18" t="str">
        <f t="shared" si="49"/>
        <v>Katalog NK</v>
      </c>
      <c r="Q1315" s="18"/>
      <c r="R1315" s="3" t="s">
        <v>8920</v>
      </c>
      <c r="S1315" s="3"/>
      <c r="T1315" s="3" t="s">
        <v>73</v>
      </c>
      <c r="U1315" s="3">
        <v>10</v>
      </c>
      <c r="V1315" s="3" t="s">
        <v>293</v>
      </c>
      <c r="W1315" s="3" t="s">
        <v>8980</v>
      </c>
      <c r="X1315" s="3" t="s">
        <v>1092</v>
      </c>
      <c r="Y1315" s="3" t="s">
        <v>1092</v>
      </c>
      <c r="Z1315" s="3" t="s">
        <v>1489</v>
      </c>
      <c r="AA1315" s="3">
        <v>0</v>
      </c>
      <c r="AB1315" s="3">
        <v>2009</v>
      </c>
    </row>
    <row r="1316" spans="1:28" x14ac:dyDescent="0.25">
      <c r="A1316">
        <v>389</v>
      </c>
      <c r="B1316" s="3" t="s">
        <v>874</v>
      </c>
      <c r="C1316" s="3" t="s">
        <v>19</v>
      </c>
      <c r="D1316" s="3" t="s">
        <v>20</v>
      </c>
      <c r="E1316" s="4">
        <v>23.651</v>
      </c>
      <c r="F1316" s="4">
        <v>3.1E-2</v>
      </c>
      <c r="G1316" s="4">
        <v>0.73299999999999998</v>
      </c>
      <c r="H1316" s="3" t="s">
        <v>875</v>
      </c>
      <c r="I1316" s="3" t="s">
        <v>876</v>
      </c>
      <c r="J1316" s="3" t="s">
        <v>877</v>
      </c>
      <c r="K1316" s="18" t="str">
        <f t="shared" si="48"/>
        <v>Databáze H11</v>
      </c>
      <c r="L1316" s="3" t="s">
        <v>878</v>
      </c>
      <c r="M1316" s="3" t="s">
        <v>7513</v>
      </c>
      <c r="N1316" s="20" t="s">
        <v>7807</v>
      </c>
      <c r="O1316" s="3" t="s">
        <v>8372</v>
      </c>
      <c r="P1316" s="18" t="str">
        <f t="shared" si="49"/>
        <v>Katalog NK</v>
      </c>
      <c r="Q1316" s="18"/>
      <c r="R1316" s="3" t="s">
        <v>8926</v>
      </c>
      <c r="S1316" s="3" t="s">
        <v>8999</v>
      </c>
      <c r="T1316" s="3" t="s">
        <v>56</v>
      </c>
      <c r="U1316" s="3">
        <v>1</v>
      </c>
      <c r="V1316" s="3" t="s">
        <v>47</v>
      </c>
      <c r="W1316" s="3" t="s">
        <v>8980</v>
      </c>
      <c r="X1316" s="3" t="s">
        <v>879</v>
      </c>
      <c r="Y1316" s="3" t="s">
        <v>879</v>
      </c>
      <c r="Z1316" s="3" t="s">
        <v>880</v>
      </c>
      <c r="AA1316" s="3">
        <v>0</v>
      </c>
      <c r="AB1316" s="3">
        <v>2010</v>
      </c>
    </row>
    <row r="1317" spans="1:28" x14ac:dyDescent="0.25">
      <c r="A1317">
        <v>1195</v>
      </c>
      <c r="B1317" s="3" t="s">
        <v>3024</v>
      </c>
      <c r="C1317" s="3" t="s">
        <v>288</v>
      </c>
      <c r="D1317" s="3" t="s">
        <v>161</v>
      </c>
      <c r="E1317" s="4">
        <v>0</v>
      </c>
      <c r="F1317" s="4">
        <v>1</v>
      </c>
      <c r="G1317" s="4">
        <v>0</v>
      </c>
      <c r="H1317" s="3" t="s">
        <v>3025</v>
      </c>
      <c r="I1317" s="3" t="s">
        <v>3026</v>
      </c>
      <c r="J1317" s="3" t="s">
        <v>3027</v>
      </c>
      <c r="K1317" s="18" t="str">
        <f t="shared" si="48"/>
        <v>Databáze H11</v>
      </c>
      <c r="L1317" s="3" t="s">
        <v>3028</v>
      </c>
      <c r="M1317" s="3" t="s">
        <v>7513</v>
      </c>
      <c r="N1317" s="20" t="s">
        <v>8048</v>
      </c>
      <c r="O1317" s="3" t="s">
        <v>8371</v>
      </c>
      <c r="P1317" s="18" t="str">
        <f t="shared" si="49"/>
        <v>Katalog NK</v>
      </c>
      <c r="Q1317" s="18"/>
      <c r="R1317" s="3" t="s">
        <v>8925</v>
      </c>
      <c r="S1317" s="3"/>
      <c r="T1317" s="3" t="s">
        <v>73</v>
      </c>
      <c r="U1317" s="3">
        <v>10</v>
      </c>
      <c r="V1317" s="3" t="s">
        <v>293</v>
      </c>
      <c r="W1317" s="3" t="s">
        <v>8980</v>
      </c>
      <c r="X1317" s="3" t="s">
        <v>125</v>
      </c>
      <c r="Y1317" s="3" t="s">
        <v>125</v>
      </c>
      <c r="Z1317" s="3" t="s">
        <v>40</v>
      </c>
      <c r="AA1317" s="3">
        <v>0</v>
      </c>
      <c r="AB1317" s="3">
        <v>2008</v>
      </c>
    </row>
    <row r="1318" spans="1:28" x14ac:dyDescent="0.25">
      <c r="A1318">
        <v>384</v>
      </c>
      <c r="B1318" s="3" t="s">
        <v>1358</v>
      </c>
      <c r="C1318" s="3" t="s">
        <v>19</v>
      </c>
      <c r="D1318" s="3" t="s">
        <v>20</v>
      </c>
      <c r="E1318" s="4">
        <v>23.651</v>
      </c>
      <c r="F1318" s="4">
        <v>0.05</v>
      </c>
      <c r="G1318" s="4">
        <v>1.1859999999999999</v>
      </c>
      <c r="H1318" s="3" t="s">
        <v>1359</v>
      </c>
      <c r="I1318" s="3" t="s">
        <v>1360</v>
      </c>
      <c r="J1318" s="3" t="s">
        <v>1361</v>
      </c>
      <c r="K1318" s="18" t="str">
        <f t="shared" si="48"/>
        <v>Databáze H11</v>
      </c>
      <c r="L1318" s="3" t="s">
        <v>1362</v>
      </c>
      <c r="M1318" s="3" t="s">
        <v>7513</v>
      </c>
      <c r="N1318" s="20" t="s">
        <v>7806</v>
      </c>
      <c r="O1318" s="3" t="s">
        <v>8369</v>
      </c>
      <c r="P1318" s="18" t="str">
        <f t="shared" si="49"/>
        <v>Katalog NK</v>
      </c>
      <c r="Q1318" s="18"/>
      <c r="R1318" s="3" t="s">
        <v>8926</v>
      </c>
      <c r="S1318" s="3" t="s">
        <v>8999</v>
      </c>
      <c r="T1318" s="3" t="s">
        <v>56</v>
      </c>
      <c r="U1318" s="3">
        <v>1</v>
      </c>
      <c r="V1318" s="3" t="s">
        <v>47</v>
      </c>
      <c r="W1318" s="3" t="s">
        <v>8980</v>
      </c>
      <c r="X1318" s="3" t="s">
        <v>1074</v>
      </c>
      <c r="Y1318" s="3" t="s">
        <v>1074</v>
      </c>
      <c r="Z1318" s="3" t="s">
        <v>1363</v>
      </c>
      <c r="AA1318" s="3">
        <v>0</v>
      </c>
      <c r="AB1318" s="3">
        <v>2009</v>
      </c>
    </row>
    <row r="1319" spans="1:28" x14ac:dyDescent="0.25">
      <c r="A1319">
        <v>958</v>
      </c>
      <c r="B1319" s="3" t="s">
        <v>5347</v>
      </c>
      <c r="C1319" s="3" t="s">
        <v>288</v>
      </c>
      <c r="D1319" s="3" t="s">
        <v>161</v>
      </c>
      <c r="E1319" s="4">
        <v>0</v>
      </c>
      <c r="F1319" s="4">
        <v>1</v>
      </c>
      <c r="G1319" s="4">
        <v>0</v>
      </c>
      <c r="H1319" s="3" t="s">
        <v>5348</v>
      </c>
      <c r="I1319" s="3" t="s">
        <v>5349</v>
      </c>
      <c r="J1319" s="3" t="s">
        <v>5350</v>
      </c>
      <c r="K1319" s="18" t="str">
        <f t="shared" si="48"/>
        <v>Databáze H11</v>
      </c>
      <c r="L1319" s="3" t="s">
        <v>5351</v>
      </c>
      <c r="M1319" s="3" t="s">
        <v>7513</v>
      </c>
      <c r="N1319" s="20" t="s">
        <v>7950</v>
      </c>
      <c r="O1319" s="3" t="s">
        <v>8368</v>
      </c>
      <c r="P1319" s="18" t="str">
        <f t="shared" si="49"/>
        <v>Katalog NK</v>
      </c>
      <c r="Q1319" s="18"/>
      <c r="R1319" s="3"/>
      <c r="S1319" s="3"/>
      <c r="T1319" s="3" t="s">
        <v>89</v>
      </c>
      <c r="U1319" s="3">
        <v>1</v>
      </c>
      <c r="V1319" s="3" t="s">
        <v>293</v>
      </c>
      <c r="W1319" s="3" t="s">
        <v>8980</v>
      </c>
      <c r="X1319" s="3" t="s">
        <v>2667</v>
      </c>
      <c r="Y1319" s="3" t="s">
        <v>2667</v>
      </c>
      <c r="Z1319" s="3" t="s">
        <v>40</v>
      </c>
      <c r="AA1319" s="3">
        <v>0</v>
      </c>
      <c r="AB1319" s="3">
        <v>2007</v>
      </c>
    </row>
    <row r="1320" spans="1:28" x14ac:dyDescent="0.25">
      <c r="A1320">
        <v>1141</v>
      </c>
      <c r="B1320" s="3" t="s">
        <v>3584</v>
      </c>
      <c r="C1320" s="3" t="s">
        <v>288</v>
      </c>
      <c r="D1320" s="3" t="s">
        <v>161</v>
      </c>
      <c r="E1320" s="4">
        <v>0</v>
      </c>
      <c r="F1320" s="4">
        <v>1</v>
      </c>
      <c r="G1320" s="4">
        <v>0</v>
      </c>
      <c r="H1320" s="3" t="s">
        <v>3585</v>
      </c>
      <c r="I1320" s="3" t="s">
        <v>3586</v>
      </c>
      <c r="J1320" s="3" t="s">
        <v>3587</v>
      </c>
      <c r="K1320" s="18" t="str">
        <f t="shared" si="48"/>
        <v>Databáze H11</v>
      </c>
      <c r="L1320" s="3" t="s">
        <v>3588</v>
      </c>
      <c r="M1320" s="3" t="s">
        <v>7513</v>
      </c>
      <c r="N1320" s="20" t="s">
        <v>8020</v>
      </c>
      <c r="O1320" s="3" t="s">
        <v>8367</v>
      </c>
      <c r="P1320" s="18" t="str">
        <f t="shared" si="49"/>
        <v>Katalog NK</v>
      </c>
      <c r="Q1320" s="18"/>
      <c r="R1320" s="3"/>
      <c r="S1320" s="3"/>
      <c r="T1320" s="3" t="s">
        <v>3589</v>
      </c>
      <c r="U1320" s="3">
        <v>1</v>
      </c>
      <c r="V1320" s="3" t="s">
        <v>293</v>
      </c>
      <c r="W1320" s="3" t="s">
        <v>8980</v>
      </c>
      <c r="X1320" s="3" t="s">
        <v>3590</v>
      </c>
      <c r="Y1320" s="3" t="s">
        <v>3590</v>
      </c>
      <c r="Z1320" s="3" t="s">
        <v>28</v>
      </c>
      <c r="AA1320" s="3">
        <v>0</v>
      </c>
      <c r="AB1320" s="3">
        <v>2008</v>
      </c>
    </row>
    <row r="1321" spans="1:28" x14ac:dyDescent="0.25">
      <c r="A1321">
        <v>1015</v>
      </c>
      <c r="B1321" s="3" t="s">
        <v>5844</v>
      </c>
      <c r="C1321" s="3" t="s">
        <v>288</v>
      </c>
      <c r="D1321" s="3" t="s">
        <v>161</v>
      </c>
      <c r="E1321" s="4">
        <v>0</v>
      </c>
      <c r="F1321" s="4">
        <v>1</v>
      </c>
      <c r="G1321" s="4">
        <v>0</v>
      </c>
      <c r="H1321" s="3" t="s">
        <v>5845</v>
      </c>
      <c r="I1321" s="3" t="s">
        <v>5846</v>
      </c>
      <c r="J1321" s="3" t="s">
        <v>5847</v>
      </c>
      <c r="K1321" s="18" t="str">
        <f t="shared" si="48"/>
        <v>Databáze H11</v>
      </c>
      <c r="L1321" s="3" t="s">
        <v>5848</v>
      </c>
      <c r="M1321" s="3" t="s">
        <v>7513</v>
      </c>
      <c r="N1321" s="20" t="s">
        <v>7967</v>
      </c>
      <c r="O1321" s="3" t="s">
        <v>8365</v>
      </c>
      <c r="P1321" s="18" t="str">
        <f t="shared" si="49"/>
        <v>Katalog NK</v>
      </c>
      <c r="Q1321" s="18"/>
      <c r="R1321" s="3"/>
      <c r="S1321" s="3"/>
      <c r="T1321" s="3" t="s">
        <v>89</v>
      </c>
      <c r="U1321" s="3">
        <v>1</v>
      </c>
      <c r="V1321" s="3" t="s">
        <v>293</v>
      </c>
      <c r="W1321" s="3" t="s">
        <v>8980</v>
      </c>
      <c r="X1321" s="3" t="s">
        <v>695</v>
      </c>
      <c r="Y1321" s="3" t="s">
        <v>695</v>
      </c>
      <c r="Z1321" s="3" t="s">
        <v>716</v>
      </c>
      <c r="AA1321" s="3">
        <v>0</v>
      </c>
      <c r="AB1321" s="3">
        <v>2007</v>
      </c>
    </row>
    <row r="1322" spans="1:28" x14ac:dyDescent="0.25">
      <c r="A1322">
        <v>1106</v>
      </c>
      <c r="B1322" s="3" t="s">
        <v>5550</v>
      </c>
      <c r="C1322" s="3" t="s">
        <v>288</v>
      </c>
      <c r="D1322" s="3" t="s">
        <v>161</v>
      </c>
      <c r="E1322" s="4">
        <v>0</v>
      </c>
      <c r="F1322" s="4">
        <v>1</v>
      </c>
      <c r="G1322" s="4">
        <v>0</v>
      </c>
      <c r="H1322" s="3" t="s">
        <v>5551</v>
      </c>
      <c r="I1322" s="3" t="s">
        <v>5552</v>
      </c>
      <c r="J1322" s="3" t="s">
        <v>5553</v>
      </c>
      <c r="K1322" s="18" t="str">
        <f t="shared" si="48"/>
        <v>Databáze H11</v>
      </c>
      <c r="L1322" s="3" t="s">
        <v>4229</v>
      </c>
      <c r="M1322" s="3" t="s">
        <v>7513</v>
      </c>
      <c r="N1322" s="20" t="s">
        <v>8006</v>
      </c>
      <c r="O1322" s="3" t="s">
        <v>8364</v>
      </c>
      <c r="P1322" s="18" t="str">
        <f t="shared" si="49"/>
        <v>Katalog NK</v>
      </c>
      <c r="Q1322" s="18"/>
      <c r="R1322" s="3"/>
      <c r="S1322" s="3"/>
      <c r="T1322" s="3" t="s">
        <v>56</v>
      </c>
      <c r="U1322" s="3">
        <v>1</v>
      </c>
      <c r="V1322" s="3" t="s">
        <v>293</v>
      </c>
      <c r="W1322" s="3" t="s">
        <v>8980</v>
      </c>
      <c r="X1322" s="3" t="s">
        <v>2302</v>
      </c>
      <c r="Y1322" s="3" t="s">
        <v>5554</v>
      </c>
      <c r="Z1322" s="3" t="s">
        <v>60</v>
      </c>
      <c r="AA1322" s="3">
        <v>0</v>
      </c>
      <c r="AB1322" s="3">
        <v>2007</v>
      </c>
    </row>
    <row r="1323" spans="1:28" x14ac:dyDescent="0.25">
      <c r="A1323">
        <v>1107</v>
      </c>
      <c r="B1323" s="3" t="s">
        <v>4225</v>
      </c>
      <c r="C1323" s="3" t="s">
        <v>288</v>
      </c>
      <c r="D1323" s="3" t="s">
        <v>161</v>
      </c>
      <c r="E1323" s="4">
        <v>0</v>
      </c>
      <c r="F1323" s="4">
        <v>1</v>
      </c>
      <c r="G1323" s="4">
        <v>0</v>
      </c>
      <c r="H1323" s="3" t="s">
        <v>4226</v>
      </c>
      <c r="I1323" s="3" t="s">
        <v>4227</v>
      </c>
      <c r="J1323" s="3" t="s">
        <v>4228</v>
      </c>
      <c r="K1323" s="18" t="str">
        <f t="shared" si="48"/>
        <v>Databáze H11</v>
      </c>
      <c r="L1323" s="3" t="s">
        <v>4229</v>
      </c>
      <c r="M1323" s="3" t="s">
        <v>7513</v>
      </c>
      <c r="N1323" s="20" t="s">
        <v>8006</v>
      </c>
      <c r="O1323" s="3" t="s">
        <v>8364</v>
      </c>
      <c r="P1323" s="18" t="str">
        <f t="shared" si="49"/>
        <v>Katalog NK</v>
      </c>
      <c r="Q1323" s="18"/>
      <c r="R1323" s="3"/>
      <c r="S1323" s="3"/>
      <c r="T1323" s="3" t="s">
        <v>56</v>
      </c>
      <c r="U1323" s="3">
        <v>1</v>
      </c>
      <c r="V1323" s="3" t="s">
        <v>293</v>
      </c>
      <c r="W1323" s="3" t="s">
        <v>8980</v>
      </c>
      <c r="X1323" s="3" t="s">
        <v>58</v>
      </c>
      <c r="Y1323" s="3" t="s">
        <v>434</v>
      </c>
      <c r="Z1323" s="3" t="s">
        <v>60</v>
      </c>
      <c r="AA1323" s="3">
        <v>0</v>
      </c>
      <c r="AB1323" s="3">
        <v>2007</v>
      </c>
    </row>
    <row r="1324" spans="1:28" x14ac:dyDescent="0.25">
      <c r="A1324">
        <v>1432</v>
      </c>
      <c r="B1324" s="3" t="s">
        <v>909</v>
      </c>
      <c r="C1324" s="3" t="s">
        <v>288</v>
      </c>
      <c r="D1324" s="3" t="s">
        <v>161</v>
      </c>
      <c r="E1324" s="4">
        <v>0</v>
      </c>
      <c r="F1324" s="4">
        <v>1</v>
      </c>
      <c r="G1324" s="4">
        <v>0</v>
      </c>
      <c r="H1324" s="3" t="s">
        <v>910</v>
      </c>
      <c r="I1324" s="3" t="s">
        <v>911</v>
      </c>
      <c r="J1324" s="3" t="s">
        <v>912</v>
      </c>
      <c r="K1324" s="18" t="str">
        <f t="shared" si="48"/>
        <v>Databáze H11</v>
      </c>
      <c r="L1324" s="3" t="s">
        <v>913</v>
      </c>
      <c r="M1324" s="3" t="s">
        <v>7513</v>
      </c>
      <c r="N1324" s="20" t="s">
        <v>8152</v>
      </c>
      <c r="O1324" s="3" t="s">
        <v>8362</v>
      </c>
      <c r="P1324" s="18" t="str">
        <f t="shared" si="49"/>
        <v>Katalog NK</v>
      </c>
      <c r="Q1324" s="18"/>
      <c r="R1324" s="3"/>
      <c r="S1324" s="3"/>
      <c r="T1324" s="3" t="s">
        <v>89</v>
      </c>
      <c r="U1324" s="3">
        <v>1</v>
      </c>
      <c r="V1324" s="3" t="s">
        <v>293</v>
      </c>
      <c r="W1324" s="3" t="s">
        <v>8980</v>
      </c>
      <c r="X1324" s="3" t="s">
        <v>914</v>
      </c>
      <c r="Y1324" s="3" t="s">
        <v>915</v>
      </c>
      <c r="Z1324" s="3" t="s">
        <v>420</v>
      </c>
      <c r="AA1324" s="3">
        <v>0</v>
      </c>
      <c r="AB1324" s="3">
        <v>2010</v>
      </c>
    </row>
    <row r="1325" spans="1:28" x14ac:dyDescent="0.25">
      <c r="A1325">
        <v>1055</v>
      </c>
      <c r="B1325" s="3" t="s">
        <v>4203</v>
      </c>
      <c r="C1325" s="3" t="s">
        <v>288</v>
      </c>
      <c r="D1325" s="3" t="s">
        <v>161</v>
      </c>
      <c r="E1325" s="4">
        <v>0</v>
      </c>
      <c r="F1325" s="4">
        <v>1</v>
      </c>
      <c r="G1325" s="4">
        <v>0</v>
      </c>
      <c r="H1325" s="3" t="s">
        <v>4204</v>
      </c>
      <c r="I1325" s="3" t="s">
        <v>4205</v>
      </c>
      <c r="J1325" s="3" t="s">
        <v>4206</v>
      </c>
      <c r="K1325" s="18" t="str">
        <f t="shared" si="48"/>
        <v>Databáze H11</v>
      </c>
      <c r="L1325" s="3" t="s">
        <v>3698</v>
      </c>
      <c r="M1325" s="3" t="s">
        <v>7512</v>
      </c>
      <c r="N1325" s="20" t="s">
        <v>7981</v>
      </c>
      <c r="O1325" s="3" t="s">
        <v>8361</v>
      </c>
      <c r="P1325" s="18" t="str">
        <f t="shared" si="49"/>
        <v>Katalog NK</v>
      </c>
      <c r="Q1325" s="18"/>
      <c r="R1325" s="3"/>
      <c r="S1325" s="3"/>
      <c r="T1325" s="3" t="s">
        <v>89</v>
      </c>
      <c r="U1325" s="3">
        <v>1</v>
      </c>
      <c r="V1325" s="3" t="s">
        <v>293</v>
      </c>
      <c r="W1325" s="3" t="s">
        <v>8980</v>
      </c>
      <c r="X1325" s="3" t="s">
        <v>1446</v>
      </c>
      <c r="Y1325" s="3" t="s">
        <v>1446</v>
      </c>
      <c r="Z1325" s="3" t="s">
        <v>1462</v>
      </c>
      <c r="AA1325" s="3">
        <v>0</v>
      </c>
      <c r="AB1325" s="3">
        <v>2007</v>
      </c>
    </row>
    <row r="1326" spans="1:28" x14ac:dyDescent="0.25">
      <c r="A1326">
        <v>1182</v>
      </c>
      <c r="B1326" s="3" t="s">
        <v>3689</v>
      </c>
      <c r="C1326" s="3" t="s">
        <v>288</v>
      </c>
      <c r="D1326" s="3" t="s">
        <v>161</v>
      </c>
      <c r="E1326" s="4">
        <v>0</v>
      </c>
      <c r="F1326" s="4">
        <v>1</v>
      </c>
      <c r="G1326" s="4">
        <v>0</v>
      </c>
      <c r="H1326" s="3" t="s">
        <v>3690</v>
      </c>
      <c r="I1326" s="3" t="s">
        <v>3691</v>
      </c>
      <c r="J1326" s="3" t="s">
        <v>3692</v>
      </c>
      <c r="K1326" s="18" t="str">
        <f t="shared" si="48"/>
        <v>Databáze H11</v>
      </c>
      <c r="L1326" s="3" t="s">
        <v>3693</v>
      </c>
      <c r="M1326" s="3" t="s">
        <v>7512</v>
      </c>
      <c r="N1326" s="20" t="s">
        <v>7981</v>
      </c>
      <c r="O1326" s="3" t="s">
        <v>8361</v>
      </c>
      <c r="P1326" s="18" t="str">
        <f t="shared" si="49"/>
        <v>Katalog NK</v>
      </c>
      <c r="Q1326" s="18"/>
      <c r="R1326" s="3"/>
      <c r="S1326" s="3"/>
      <c r="T1326" s="3" t="s">
        <v>89</v>
      </c>
      <c r="U1326" s="3">
        <v>1</v>
      </c>
      <c r="V1326" s="3" t="s">
        <v>293</v>
      </c>
      <c r="W1326" s="3" t="s">
        <v>8980</v>
      </c>
      <c r="X1326" s="3" t="s">
        <v>1446</v>
      </c>
      <c r="Y1326" s="3" t="s">
        <v>1447</v>
      </c>
      <c r="Z1326" s="3" t="s">
        <v>40</v>
      </c>
      <c r="AA1326" s="3">
        <v>0</v>
      </c>
      <c r="AB1326" s="3">
        <v>2008</v>
      </c>
    </row>
    <row r="1327" spans="1:28" x14ac:dyDescent="0.25">
      <c r="A1327">
        <v>1140</v>
      </c>
      <c r="B1327" s="3" t="s">
        <v>3694</v>
      </c>
      <c r="C1327" s="3" t="s">
        <v>288</v>
      </c>
      <c r="D1327" s="3" t="s">
        <v>161</v>
      </c>
      <c r="E1327" s="4">
        <v>0</v>
      </c>
      <c r="F1327" s="4">
        <v>1</v>
      </c>
      <c r="G1327" s="4">
        <v>0</v>
      </c>
      <c r="H1327" s="3" t="s">
        <v>3695</v>
      </c>
      <c r="I1327" s="3" t="s">
        <v>3696</v>
      </c>
      <c r="J1327" s="3" t="s">
        <v>3697</v>
      </c>
      <c r="K1327" s="18" t="str">
        <f t="shared" si="48"/>
        <v>Databáze H11</v>
      </c>
      <c r="L1327" s="3" t="s">
        <v>3698</v>
      </c>
      <c r="M1327" s="3" t="s">
        <v>7512</v>
      </c>
      <c r="N1327" s="20" t="s">
        <v>8019</v>
      </c>
      <c r="O1327" s="3" t="s">
        <v>8360</v>
      </c>
      <c r="P1327" s="18" t="str">
        <f t="shared" si="49"/>
        <v>Katalog NK</v>
      </c>
      <c r="Q1327" s="18"/>
      <c r="R1327" s="3"/>
      <c r="S1327" s="3"/>
      <c r="T1327" s="3" t="s">
        <v>89</v>
      </c>
      <c r="U1327" s="3">
        <v>1</v>
      </c>
      <c r="V1327" s="3" t="s">
        <v>293</v>
      </c>
      <c r="W1327" s="3" t="s">
        <v>8980</v>
      </c>
      <c r="X1327" s="3" t="s">
        <v>1446</v>
      </c>
      <c r="Y1327" s="3" t="s">
        <v>1447</v>
      </c>
      <c r="Z1327" s="3" t="s">
        <v>28</v>
      </c>
      <c r="AA1327" s="3">
        <v>0</v>
      </c>
      <c r="AB1327" s="3">
        <v>2008</v>
      </c>
    </row>
    <row r="1328" spans="1:28" x14ac:dyDescent="0.25">
      <c r="A1328">
        <v>1240</v>
      </c>
      <c r="B1328" s="3" t="s">
        <v>3795</v>
      </c>
      <c r="C1328" s="3" t="s">
        <v>288</v>
      </c>
      <c r="D1328" s="3" t="s">
        <v>161</v>
      </c>
      <c r="E1328" s="4">
        <v>0</v>
      </c>
      <c r="F1328" s="4">
        <v>1</v>
      </c>
      <c r="G1328" s="4">
        <v>0</v>
      </c>
      <c r="H1328" s="3" t="s">
        <v>3796</v>
      </c>
      <c r="I1328" s="3" t="s">
        <v>3797</v>
      </c>
      <c r="J1328" s="3" t="s">
        <v>3798</v>
      </c>
      <c r="K1328" s="18" t="str">
        <f t="shared" si="48"/>
        <v>Databáze H11</v>
      </c>
      <c r="L1328" s="3" t="s">
        <v>3157</v>
      </c>
      <c r="M1328" s="3" t="s">
        <v>7513</v>
      </c>
      <c r="N1328" s="20" t="s">
        <v>8071</v>
      </c>
      <c r="O1328" s="3" t="s">
        <v>8359</v>
      </c>
      <c r="P1328" s="18" t="str">
        <f t="shared" si="49"/>
        <v>Katalog NK</v>
      </c>
      <c r="Q1328" s="18"/>
      <c r="R1328" s="3"/>
      <c r="S1328" s="3"/>
      <c r="T1328" s="3" t="s">
        <v>89</v>
      </c>
      <c r="U1328" s="3">
        <v>1</v>
      </c>
      <c r="V1328" s="3" t="s">
        <v>293</v>
      </c>
      <c r="W1328" s="3" t="s">
        <v>8980</v>
      </c>
      <c r="X1328" s="3" t="s">
        <v>1183</v>
      </c>
      <c r="Y1328" s="3" t="s">
        <v>1183</v>
      </c>
      <c r="Z1328" s="3" t="s">
        <v>60</v>
      </c>
      <c r="AA1328" s="3">
        <v>0</v>
      </c>
      <c r="AB1328" s="3">
        <v>2008</v>
      </c>
    </row>
    <row r="1329" spans="1:28" x14ac:dyDescent="0.25">
      <c r="A1329">
        <v>208</v>
      </c>
      <c r="B1329" s="3" t="s">
        <v>814</v>
      </c>
      <c r="C1329" s="3" t="s">
        <v>19</v>
      </c>
      <c r="D1329" s="3" t="s">
        <v>20</v>
      </c>
      <c r="E1329" s="4">
        <v>47.302</v>
      </c>
      <c r="F1329" s="4">
        <v>8.2000000000000003E-2</v>
      </c>
      <c r="G1329" s="4">
        <v>3.867</v>
      </c>
      <c r="H1329" s="3" t="s">
        <v>815</v>
      </c>
      <c r="I1329" s="3" t="s">
        <v>816</v>
      </c>
      <c r="J1329" s="3" t="s">
        <v>817</v>
      </c>
      <c r="K1329" s="18" t="str">
        <f t="shared" si="48"/>
        <v>Databáze H11</v>
      </c>
      <c r="L1329" s="3" t="s">
        <v>694</v>
      </c>
      <c r="M1329" s="3" t="s">
        <v>7513</v>
      </c>
      <c r="N1329" s="19" t="s">
        <v>7734</v>
      </c>
      <c r="O1329" s="3" t="s">
        <v>8358</v>
      </c>
      <c r="P1329" s="18" t="str">
        <f t="shared" si="49"/>
        <v>Katalog NK</v>
      </c>
      <c r="Q1329" s="3" t="s">
        <v>9167</v>
      </c>
      <c r="R1329" s="3" t="s">
        <v>8919</v>
      </c>
      <c r="S1329" s="3" t="s">
        <v>8999</v>
      </c>
      <c r="T1329" s="3" t="s">
        <v>89</v>
      </c>
      <c r="U1329" s="3">
        <v>1</v>
      </c>
      <c r="V1329" s="3" t="s">
        <v>26</v>
      </c>
      <c r="W1329" s="3" t="s">
        <v>8980</v>
      </c>
      <c r="X1329" s="3" t="s">
        <v>286</v>
      </c>
      <c r="Y1329" s="3" t="s">
        <v>286</v>
      </c>
      <c r="Z1329" s="3" t="s">
        <v>60</v>
      </c>
      <c r="AA1329" s="3">
        <v>0</v>
      </c>
      <c r="AB1329" s="3">
        <v>2010</v>
      </c>
    </row>
    <row r="1330" spans="1:28" x14ac:dyDescent="0.25">
      <c r="A1330">
        <v>218</v>
      </c>
      <c r="B1330" s="3" t="s">
        <v>690</v>
      </c>
      <c r="C1330" s="3" t="s">
        <v>19</v>
      </c>
      <c r="D1330" s="3" t="s">
        <v>20</v>
      </c>
      <c r="E1330" s="4">
        <v>47.302</v>
      </c>
      <c r="F1330" s="4">
        <v>4.3999999999999997E-2</v>
      </c>
      <c r="G1330" s="4">
        <v>2.0819999999999999</v>
      </c>
      <c r="H1330" s="3" t="s">
        <v>691</v>
      </c>
      <c r="I1330" s="3" t="s">
        <v>692</v>
      </c>
      <c r="J1330" s="3" t="s">
        <v>693</v>
      </c>
      <c r="K1330" s="18" t="str">
        <f t="shared" si="48"/>
        <v>Databáze H11</v>
      </c>
      <c r="L1330" s="3" t="s">
        <v>694</v>
      </c>
      <c r="M1330" s="3" t="s">
        <v>7513</v>
      </c>
      <c r="N1330" s="20" t="s">
        <v>7734</v>
      </c>
      <c r="O1330" s="3" t="s">
        <v>8358</v>
      </c>
      <c r="P1330" s="18" t="str">
        <f t="shared" si="49"/>
        <v>Katalog NK</v>
      </c>
      <c r="Q1330" s="18"/>
      <c r="R1330" s="3"/>
      <c r="S1330" s="21" t="s">
        <v>8998</v>
      </c>
      <c r="T1330" s="3" t="s">
        <v>89</v>
      </c>
      <c r="U1330" s="3">
        <v>1</v>
      </c>
      <c r="V1330" s="3" t="s">
        <v>26</v>
      </c>
      <c r="W1330" s="3" t="s">
        <v>8980</v>
      </c>
      <c r="X1330" s="3" t="s">
        <v>695</v>
      </c>
      <c r="Y1330" s="3" t="s">
        <v>695</v>
      </c>
      <c r="Z1330" s="3" t="s">
        <v>40</v>
      </c>
      <c r="AA1330" s="3">
        <v>0</v>
      </c>
      <c r="AB1330" s="3">
        <v>2010</v>
      </c>
    </row>
    <row r="1331" spans="1:28" x14ac:dyDescent="0.25">
      <c r="A1331">
        <v>1126</v>
      </c>
      <c r="B1331" s="3" t="s">
        <v>3743</v>
      </c>
      <c r="C1331" s="3" t="s">
        <v>288</v>
      </c>
      <c r="D1331" s="3" t="s">
        <v>161</v>
      </c>
      <c r="E1331" s="4">
        <v>0</v>
      </c>
      <c r="F1331" s="4">
        <v>1</v>
      </c>
      <c r="G1331" s="4">
        <v>0</v>
      </c>
      <c r="H1331" s="3" t="s">
        <v>3744</v>
      </c>
      <c r="I1331" s="3" t="s">
        <v>3745</v>
      </c>
      <c r="J1331" s="3" t="s">
        <v>3746</v>
      </c>
      <c r="K1331" s="18" t="str">
        <f t="shared" si="48"/>
        <v>Databáze H11</v>
      </c>
      <c r="L1331" s="3" t="s">
        <v>3747</v>
      </c>
      <c r="M1331" s="3" t="s">
        <v>7513</v>
      </c>
      <c r="N1331" s="20" t="s">
        <v>8009</v>
      </c>
      <c r="O1331" s="3" t="s">
        <v>8357</v>
      </c>
      <c r="P1331" s="18" t="str">
        <f t="shared" si="49"/>
        <v>Katalog NK</v>
      </c>
      <c r="Q1331" s="18"/>
      <c r="R1331" s="3"/>
      <c r="S1331" s="3"/>
      <c r="T1331" s="3" t="s">
        <v>56</v>
      </c>
      <c r="U1331" s="3">
        <v>1</v>
      </c>
      <c r="V1331" s="3" t="s">
        <v>293</v>
      </c>
      <c r="W1331" s="3" t="s">
        <v>8980</v>
      </c>
      <c r="X1331" s="3" t="s">
        <v>684</v>
      </c>
      <c r="Y1331" s="3" t="s">
        <v>684</v>
      </c>
      <c r="Z1331" s="3" t="s">
        <v>2776</v>
      </c>
      <c r="AA1331" s="3">
        <v>0</v>
      </c>
      <c r="AB1331" s="3">
        <v>2008</v>
      </c>
    </row>
    <row r="1332" spans="1:28" x14ac:dyDescent="0.25">
      <c r="A1332">
        <v>1128</v>
      </c>
      <c r="B1332" s="3" t="s">
        <v>3719</v>
      </c>
      <c r="C1332" s="3" t="s">
        <v>288</v>
      </c>
      <c r="D1332" s="3" t="s">
        <v>161</v>
      </c>
      <c r="E1332" s="4">
        <v>0</v>
      </c>
      <c r="F1332" s="4">
        <v>1</v>
      </c>
      <c r="G1332" s="4">
        <v>0</v>
      </c>
      <c r="H1332" s="3" t="s">
        <v>3720</v>
      </c>
      <c r="I1332" s="3" t="s">
        <v>3721</v>
      </c>
      <c r="J1332" s="3" t="s">
        <v>3722</v>
      </c>
      <c r="K1332" s="18" t="str">
        <f t="shared" si="48"/>
        <v>Databáze H11</v>
      </c>
      <c r="L1332" s="3" t="s">
        <v>3723</v>
      </c>
      <c r="M1332" s="3" t="s">
        <v>7513</v>
      </c>
      <c r="N1332" s="20" t="s">
        <v>8009</v>
      </c>
      <c r="O1332" s="3" t="s">
        <v>8357</v>
      </c>
      <c r="P1332" s="18" t="str">
        <f t="shared" si="49"/>
        <v>Katalog NK</v>
      </c>
      <c r="Q1332" s="18"/>
      <c r="R1332" s="3"/>
      <c r="S1332" s="3"/>
      <c r="T1332" s="3" t="s">
        <v>56</v>
      </c>
      <c r="U1332" s="3">
        <v>1</v>
      </c>
      <c r="V1332" s="3" t="s">
        <v>293</v>
      </c>
      <c r="W1332" s="3" t="s">
        <v>8980</v>
      </c>
      <c r="X1332" s="3" t="s">
        <v>218</v>
      </c>
      <c r="Y1332" s="3" t="s">
        <v>218</v>
      </c>
      <c r="Z1332" s="3" t="s">
        <v>1968</v>
      </c>
      <c r="AA1332" s="3">
        <v>0</v>
      </c>
      <c r="AB1332" s="3">
        <v>2008</v>
      </c>
    </row>
    <row r="1333" spans="1:28" x14ac:dyDescent="0.25">
      <c r="A1333">
        <v>1127</v>
      </c>
      <c r="B1333" s="3" t="s">
        <v>2771</v>
      </c>
      <c r="C1333" s="3" t="s">
        <v>288</v>
      </c>
      <c r="D1333" s="3" t="s">
        <v>161</v>
      </c>
      <c r="E1333" s="4">
        <v>0</v>
      </c>
      <c r="F1333" s="4">
        <v>1</v>
      </c>
      <c r="G1333" s="4">
        <v>0</v>
      </c>
      <c r="H1333" s="3" t="s">
        <v>2772</v>
      </c>
      <c r="I1333" s="3" t="s">
        <v>2773</v>
      </c>
      <c r="J1333" s="3" t="s">
        <v>2774</v>
      </c>
      <c r="K1333" s="18" t="str">
        <f t="shared" si="48"/>
        <v>Databáze H11</v>
      </c>
      <c r="L1333" s="3" t="s">
        <v>2775</v>
      </c>
      <c r="M1333" s="3" t="s">
        <v>7512</v>
      </c>
      <c r="N1333" s="20" t="s">
        <v>8009</v>
      </c>
      <c r="O1333" s="3" t="s">
        <v>8357</v>
      </c>
      <c r="P1333" s="18" t="str">
        <f t="shared" si="49"/>
        <v>Katalog NK</v>
      </c>
      <c r="Q1333" s="18"/>
      <c r="R1333" s="3"/>
      <c r="S1333" s="3"/>
      <c r="T1333" s="3" t="s">
        <v>56</v>
      </c>
      <c r="U1333" s="3">
        <v>1</v>
      </c>
      <c r="V1333" s="3" t="s">
        <v>293</v>
      </c>
      <c r="W1333" s="3" t="s">
        <v>8980</v>
      </c>
      <c r="X1333" s="3" t="s">
        <v>527</v>
      </c>
      <c r="Y1333" s="3" t="s">
        <v>527</v>
      </c>
      <c r="Z1333" s="3" t="s">
        <v>2776</v>
      </c>
      <c r="AA1333" s="3">
        <v>0</v>
      </c>
      <c r="AB1333" s="3">
        <v>2008</v>
      </c>
    </row>
    <row r="1334" spans="1:28" x14ac:dyDescent="0.25">
      <c r="A1334">
        <v>1027</v>
      </c>
      <c r="B1334" s="3" t="s">
        <v>4559</v>
      </c>
      <c r="C1334" s="3" t="s">
        <v>288</v>
      </c>
      <c r="D1334" s="3" t="s">
        <v>161</v>
      </c>
      <c r="E1334" s="4">
        <v>0</v>
      </c>
      <c r="F1334" s="4">
        <v>1</v>
      </c>
      <c r="G1334" s="4">
        <v>0</v>
      </c>
      <c r="H1334" s="3" t="s">
        <v>4560</v>
      </c>
      <c r="I1334" s="3" t="s">
        <v>4561</v>
      </c>
      <c r="J1334" s="3" t="s">
        <v>4562</v>
      </c>
      <c r="K1334" s="18" t="str">
        <f t="shared" si="48"/>
        <v>Databáze H11</v>
      </c>
      <c r="L1334" s="3" t="s">
        <v>4563</v>
      </c>
      <c r="M1334" s="3" t="s">
        <v>7513</v>
      </c>
      <c r="N1334" s="20" t="s">
        <v>7973</v>
      </c>
      <c r="O1334" s="3" t="s">
        <v>8355</v>
      </c>
      <c r="P1334" s="18" t="str">
        <f t="shared" si="49"/>
        <v>Katalog NK</v>
      </c>
      <c r="Q1334" s="18"/>
      <c r="R1334" s="3" t="s">
        <v>8920</v>
      </c>
      <c r="S1334" s="3"/>
      <c r="T1334" s="3" t="s">
        <v>89</v>
      </c>
      <c r="U1334" s="3">
        <v>1</v>
      </c>
      <c r="V1334" s="3" t="s">
        <v>293</v>
      </c>
      <c r="W1334" s="3" t="s">
        <v>8980</v>
      </c>
      <c r="X1334" s="3" t="s">
        <v>90</v>
      </c>
      <c r="Y1334" s="3" t="s">
        <v>90</v>
      </c>
      <c r="Z1334" s="3" t="s">
        <v>40</v>
      </c>
      <c r="AA1334" s="3">
        <v>0</v>
      </c>
      <c r="AB1334" s="3">
        <v>2007</v>
      </c>
    </row>
    <row r="1335" spans="1:28" x14ac:dyDescent="0.25">
      <c r="A1335">
        <v>1185</v>
      </c>
      <c r="B1335" s="3" t="s">
        <v>3520</v>
      </c>
      <c r="C1335" s="3" t="s">
        <v>288</v>
      </c>
      <c r="D1335" s="3" t="s">
        <v>161</v>
      </c>
      <c r="E1335" s="4">
        <v>0</v>
      </c>
      <c r="F1335" s="4">
        <v>1</v>
      </c>
      <c r="G1335" s="4">
        <v>0</v>
      </c>
      <c r="H1335" s="3" t="s">
        <v>3521</v>
      </c>
      <c r="I1335" s="3" t="s">
        <v>3522</v>
      </c>
      <c r="J1335" s="3" t="s">
        <v>3523</v>
      </c>
      <c r="K1335" s="18" t="str">
        <f t="shared" si="48"/>
        <v>Databáze H11</v>
      </c>
      <c r="L1335" s="3" t="s">
        <v>3524</v>
      </c>
      <c r="M1335" s="3" t="s">
        <v>7513</v>
      </c>
      <c r="N1335" s="20" t="s">
        <v>8042</v>
      </c>
      <c r="O1335" s="3" t="s">
        <v>8354</v>
      </c>
      <c r="P1335" s="18" t="str">
        <f t="shared" si="49"/>
        <v>Katalog NK</v>
      </c>
      <c r="Q1335" s="18"/>
      <c r="R1335" s="3" t="s">
        <v>8920</v>
      </c>
      <c r="S1335" s="3"/>
      <c r="T1335" s="3" t="s">
        <v>25</v>
      </c>
      <c r="U1335" s="3">
        <v>10</v>
      </c>
      <c r="V1335" s="3" t="s">
        <v>293</v>
      </c>
      <c r="W1335" s="3" t="s">
        <v>8980</v>
      </c>
      <c r="X1335" s="3" t="s">
        <v>1250</v>
      </c>
      <c r="Y1335" s="3" t="s">
        <v>1250</v>
      </c>
      <c r="Z1335" s="3" t="s">
        <v>40</v>
      </c>
      <c r="AA1335" s="3">
        <v>0</v>
      </c>
      <c r="AB1335" s="3">
        <v>2008</v>
      </c>
    </row>
    <row r="1336" spans="1:28" x14ac:dyDescent="0.25">
      <c r="A1336">
        <v>1209</v>
      </c>
      <c r="B1336" s="3" t="s">
        <v>3199</v>
      </c>
      <c r="C1336" s="3" t="s">
        <v>288</v>
      </c>
      <c r="D1336" s="3" t="s">
        <v>161</v>
      </c>
      <c r="E1336" s="4">
        <v>0</v>
      </c>
      <c r="F1336" s="4">
        <v>1</v>
      </c>
      <c r="G1336" s="4">
        <v>0</v>
      </c>
      <c r="H1336" s="3" t="s">
        <v>3200</v>
      </c>
      <c r="I1336" s="3" t="s">
        <v>3201</v>
      </c>
      <c r="J1336" s="3" t="s">
        <v>3202</v>
      </c>
      <c r="K1336" s="18" t="str">
        <f t="shared" si="48"/>
        <v>Databáze H11</v>
      </c>
      <c r="L1336" s="3" t="s">
        <v>3203</v>
      </c>
      <c r="M1336" s="3" t="s">
        <v>7513</v>
      </c>
      <c r="N1336" s="20" t="s">
        <v>8042</v>
      </c>
      <c r="O1336" s="3" t="s">
        <v>8354</v>
      </c>
      <c r="P1336" s="18" t="str">
        <f t="shared" si="49"/>
        <v>Katalog NK</v>
      </c>
      <c r="Q1336" s="18"/>
      <c r="R1336" s="3" t="s">
        <v>8920</v>
      </c>
      <c r="S1336" s="3"/>
      <c r="T1336" s="3" t="s">
        <v>89</v>
      </c>
      <c r="U1336" s="3">
        <v>1</v>
      </c>
      <c r="V1336" s="3" t="s">
        <v>293</v>
      </c>
      <c r="W1336" s="3" t="s">
        <v>8980</v>
      </c>
      <c r="X1336" s="3" t="s">
        <v>1992</v>
      </c>
      <c r="Y1336" s="3" t="s">
        <v>1992</v>
      </c>
      <c r="Z1336" s="3" t="s">
        <v>40</v>
      </c>
      <c r="AA1336" s="3">
        <v>0</v>
      </c>
      <c r="AB1336" s="3">
        <v>2008</v>
      </c>
    </row>
    <row r="1337" spans="1:28" x14ac:dyDescent="0.25">
      <c r="A1337">
        <v>1215</v>
      </c>
      <c r="B1337" s="3" t="s">
        <v>3253</v>
      </c>
      <c r="C1337" s="3" t="s">
        <v>288</v>
      </c>
      <c r="D1337" s="3" t="s">
        <v>161</v>
      </c>
      <c r="E1337" s="4">
        <v>0</v>
      </c>
      <c r="F1337" s="4">
        <v>1</v>
      </c>
      <c r="G1337" s="4">
        <v>0</v>
      </c>
      <c r="H1337" s="3" t="s">
        <v>3254</v>
      </c>
      <c r="I1337" s="3" t="s">
        <v>3255</v>
      </c>
      <c r="J1337" s="3" t="s">
        <v>3256</v>
      </c>
      <c r="K1337" s="18" t="str">
        <f t="shared" si="48"/>
        <v>Databáze H11</v>
      </c>
      <c r="L1337" s="3" t="s">
        <v>3257</v>
      </c>
      <c r="M1337" s="3" t="s">
        <v>7513</v>
      </c>
      <c r="N1337" s="20" t="s">
        <v>8042</v>
      </c>
      <c r="O1337" s="3" t="s">
        <v>8354</v>
      </c>
      <c r="P1337" s="18" t="str">
        <f t="shared" si="49"/>
        <v>Katalog NK</v>
      </c>
      <c r="Q1337" s="18"/>
      <c r="R1337" s="3" t="s">
        <v>8920</v>
      </c>
      <c r="S1337" s="3"/>
      <c r="T1337" s="3" t="s">
        <v>25</v>
      </c>
      <c r="U1337" s="3">
        <v>10</v>
      </c>
      <c r="V1337" s="3" t="s">
        <v>293</v>
      </c>
      <c r="W1337" s="3" t="s">
        <v>8980</v>
      </c>
      <c r="X1337" s="3" t="s">
        <v>334</v>
      </c>
      <c r="Y1337" s="3" t="s">
        <v>334</v>
      </c>
      <c r="Z1337" s="3" t="s">
        <v>40</v>
      </c>
      <c r="AA1337" s="3">
        <v>0</v>
      </c>
      <c r="AB1337" s="3">
        <v>2008</v>
      </c>
    </row>
    <row r="1338" spans="1:28" x14ac:dyDescent="0.25">
      <c r="A1338">
        <v>1231</v>
      </c>
      <c r="B1338" s="3" t="s">
        <v>3091</v>
      </c>
      <c r="C1338" s="3" t="s">
        <v>288</v>
      </c>
      <c r="D1338" s="3" t="s">
        <v>161</v>
      </c>
      <c r="E1338" s="4">
        <v>0</v>
      </c>
      <c r="F1338" s="4">
        <v>1</v>
      </c>
      <c r="G1338" s="4">
        <v>0</v>
      </c>
      <c r="H1338" s="3" t="s">
        <v>3092</v>
      </c>
      <c r="I1338" s="3" t="s">
        <v>3093</v>
      </c>
      <c r="J1338" s="3" t="s">
        <v>3094</v>
      </c>
      <c r="K1338" s="18" t="str">
        <f t="shared" si="48"/>
        <v>Databáze H11</v>
      </c>
      <c r="L1338" s="3" t="s">
        <v>3095</v>
      </c>
      <c r="M1338" s="3" t="s">
        <v>7513</v>
      </c>
      <c r="N1338" s="20" t="s">
        <v>8068</v>
      </c>
      <c r="O1338" s="3" t="s">
        <v>8353</v>
      </c>
      <c r="P1338" s="18" t="str">
        <f t="shared" si="49"/>
        <v>Katalog NK</v>
      </c>
      <c r="Q1338" s="18"/>
      <c r="R1338" s="3" t="s">
        <v>8920</v>
      </c>
      <c r="S1338" s="3"/>
      <c r="T1338" s="3" t="s">
        <v>89</v>
      </c>
      <c r="U1338" s="3">
        <v>1</v>
      </c>
      <c r="V1338" s="3" t="s">
        <v>293</v>
      </c>
      <c r="W1338" s="3" t="s">
        <v>8980</v>
      </c>
      <c r="X1338" s="3" t="s">
        <v>740</v>
      </c>
      <c r="Y1338" s="3" t="s">
        <v>3096</v>
      </c>
      <c r="Z1338" s="3" t="s">
        <v>60</v>
      </c>
      <c r="AA1338" s="3">
        <v>0</v>
      </c>
      <c r="AB1338" s="3">
        <v>2008</v>
      </c>
    </row>
    <row r="1339" spans="1:28" x14ac:dyDescent="0.25">
      <c r="A1339">
        <v>1236</v>
      </c>
      <c r="B1339" s="3" t="s">
        <v>3443</v>
      </c>
      <c r="C1339" s="3" t="s">
        <v>288</v>
      </c>
      <c r="D1339" s="3" t="s">
        <v>161</v>
      </c>
      <c r="E1339" s="4">
        <v>0</v>
      </c>
      <c r="F1339" s="4">
        <v>1</v>
      </c>
      <c r="G1339" s="4">
        <v>0</v>
      </c>
      <c r="H1339" s="3" t="s">
        <v>3444</v>
      </c>
      <c r="I1339" s="3" t="s">
        <v>3445</v>
      </c>
      <c r="J1339" s="3" t="s">
        <v>3446</v>
      </c>
      <c r="K1339" s="18" t="str">
        <f t="shared" si="48"/>
        <v>Databáze H11</v>
      </c>
      <c r="L1339" s="3" t="s">
        <v>3095</v>
      </c>
      <c r="M1339" s="3" t="s">
        <v>7513</v>
      </c>
      <c r="N1339" s="20" t="s">
        <v>8068</v>
      </c>
      <c r="O1339" s="3" t="s">
        <v>8353</v>
      </c>
      <c r="P1339" s="18" t="str">
        <f t="shared" si="49"/>
        <v>Katalog NK</v>
      </c>
      <c r="Q1339" s="18"/>
      <c r="R1339" s="3" t="s">
        <v>8920</v>
      </c>
      <c r="S1339" s="3"/>
      <c r="T1339" s="3" t="s">
        <v>89</v>
      </c>
      <c r="U1339" s="3">
        <v>1</v>
      </c>
      <c r="V1339" s="3" t="s">
        <v>293</v>
      </c>
      <c r="W1339" s="3" t="s">
        <v>8980</v>
      </c>
      <c r="X1339" s="3" t="s">
        <v>599</v>
      </c>
      <c r="Y1339" s="3" t="s">
        <v>599</v>
      </c>
      <c r="Z1339" s="3" t="s">
        <v>60</v>
      </c>
      <c r="AA1339" s="3">
        <v>0</v>
      </c>
      <c r="AB1339" s="3">
        <v>2008</v>
      </c>
    </row>
    <row r="1340" spans="1:28" x14ac:dyDescent="0.25">
      <c r="A1340">
        <v>1237</v>
      </c>
      <c r="B1340" s="3" t="s">
        <v>3097</v>
      </c>
      <c r="C1340" s="3" t="s">
        <v>288</v>
      </c>
      <c r="D1340" s="3" t="s">
        <v>161</v>
      </c>
      <c r="E1340" s="4">
        <v>0</v>
      </c>
      <c r="F1340" s="4">
        <v>1</v>
      </c>
      <c r="G1340" s="4">
        <v>0</v>
      </c>
      <c r="H1340" s="3" t="s">
        <v>3098</v>
      </c>
      <c r="I1340" s="3" t="s">
        <v>3099</v>
      </c>
      <c r="J1340" s="3" t="s">
        <v>3100</v>
      </c>
      <c r="K1340" s="18" t="str">
        <f t="shared" si="48"/>
        <v>Databáze H11</v>
      </c>
      <c r="L1340" s="3" t="s">
        <v>3095</v>
      </c>
      <c r="M1340" s="3" t="s">
        <v>7513</v>
      </c>
      <c r="N1340" s="20" t="s">
        <v>8068</v>
      </c>
      <c r="O1340" s="3" t="s">
        <v>8353</v>
      </c>
      <c r="P1340" s="18" t="str">
        <f t="shared" si="49"/>
        <v>Katalog NK</v>
      </c>
      <c r="Q1340" s="18"/>
      <c r="R1340" s="3" t="s">
        <v>8920</v>
      </c>
      <c r="S1340" s="3"/>
      <c r="T1340" s="3" t="s">
        <v>89</v>
      </c>
      <c r="U1340" s="3">
        <v>1</v>
      </c>
      <c r="V1340" s="3" t="s">
        <v>293</v>
      </c>
      <c r="W1340" s="3" t="s">
        <v>8980</v>
      </c>
      <c r="X1340" s="3" t="s">
        <v>599</v>
      </c>
      <c r="Y1340" s="3" t="s">
        <v>3101</v>
      </c>
      <c r="Z1340" s="3" t="s">
        <v>60</v>
      </c>
      <c r="AA1340" s="3">
        <v>0</v>
      </c>
      <c r="AB1340" s="3">
        <v>2008</v>
      </c>
    </row>
    <row r="1341" spans="1:28" x14ac:dyDescent="0.25">
      <c r="A1341">
        <v>262</v>
      </c>
      <c r="B1341" s="3" t="s">
        <v>3170</v>
      </c>
      <c r="C1341" s="3" t="s">
        <v>127</v>
      </c>
      <c r="D1341" s="3" t="s">
        <v>20</v>
      </c>
      <c r="E1341" s="4">
        <v>46.579000000000001</v>
      </c>
      <c r="F1341" s="4">
        <v>1</v>
      </c>
      <c r="G1341" s="4">
        <v>46.579000000000001</v>
      </c>
      <c r="H1341" s="3" t="s">
        <v>3171</v>
      </c>
      <c r="I1341" s="3" t="s">
        <v>3172</v>
      </c>
      <c r="J1341" s="3" t="s">
        <v>3173</v>
      </c>
      <c r="K1341" s="18" t="str">
        <f t="shared" si="48"/>
        <v>Databáze H11</v>
      </c>
      <c r="L1341" s="3" t="s">
        <v>3170</v>
      </c>
      <c r="M1341" s="3" t="s">
        <v>7513</v>
      </c>
      <c r="N1341" s="20" t="s">
        <v>7601</v>
      </c>
      <c r="O1341" s="3" t="s">
        <v>8352</v>
      </c>
      <c r="P1341" s="18" t="str">
        <f t="shared" si="49"/>
        <v>Katalog NK</v>
      </c>
      <c r="Q1341" s="18"/>
      <c r="R1341" s="3" t="s">
        <v>8922</v>
      </c>
      <c r="S1341" s="3" t="s">
        <v>8999</v>
      </c>
      <c r="T1341" s="3" t="s">
        <v>236</v>
      </c>
      <c r="U1341" s="3">
        <v>10</v>
      </c>
      <c r="V1341" s="3" t="s">
        <v>26</v>
      </c>
      <c r="W1341" s="3" t="s">
        <v>8980</v>
      </c>
      <c r="X1341" s="3" t="s">
        <v>343</v>
      </c>
      <c r="Y1341" s="3" t="s">
        <v>343</v>
      </c>
      <c r="Z1341" s="3" t="s">
        <v>28</v>
      </c>
      <c r="AA1341" s="3">
        <v>0</v>
      </c>
      <c r="AB1341" s="3">
        <v>2008</v>
      </c>
    </row>
    <row r="1342" spans="1:28" x14ac:dyDescent="0.25">
      <c r="A1342">
        <v>1167</v>
      </c>
      <c r="B1342" s="3" t="s">
        <v>3470</v>
      </c>
      <c r="C1342" s="3" t="s">
        <v>288</v>
      </c>
      <c r="D1342" s="3" t="s">
        <v>161</v>
      </c>
      <c r="E1342" s="4">
        <v>0</v>
      </c>
      <c r="F1342" s="4">
        <v>1</v>
      </c>
      <c r="G1342" s="4">
        <v>0</v>
      </c>
      <c r="H1342" s="3" t="s">
        <v>3471</v>
      </c>
      <c r="I1342" s="3" t="s">
        <v>3472</v>
      </c>
      <c r="J1342" s="3" t="s">
        <v>3473</v>
      </c>
      <c r="K1342" s="18" t="str">
        <f t="shared" si="48"/>
        <v>Databáze H11</v>
      </c>
      <c r="L1342" s="3" t="s">
        <v>3474</v>
      </c>
      <c r="M1342" s="3" t="s">
        <v>7514</v>
      </c>
      <c r="N1342" s="20" t="s">
        <v>8036</v>
      </c>
      <c r="O1342" s="3" t="s">
        <v>8351</v>
      </c>
      <c r="P1342" s="18" t="str">
        <f t="shared" si="49"/>
        <v>Katalog NK</v>
      </c>
      <c r="Q1342" s="18"/>
      <c r="R1342" s="3"/>
      <c r="S1342" s="3"/>
      <c r="T1342" s="3" t="s">
        <v>89</v>
      </c>
      <c r="U1342" s="3">
        <v>1</v>
      </c>
      <c r="V1342" s="3" t="s">
        <v>293</v>
      </c>
      <c r="W1342" s="3" t="s">
        <v>8980</v>
      </c>
      <c r="X1342" s="3" t="s">
        <v>3419</v>
      </c>
      <c r="Y1342" s="3" t="s">
        <v>3419</v>
      </c>
      <c r="Z1342" s="3" t="s">
        <v>40</v>
      </c>
      <c r="AA1342" s="3">
        <v>0</v>
      </c>
      <c r="AB1342" s="3">
        <v>2008</v>
      </c>
    </row>
    <row r="1343" spans="1:28" x14ac:dyDescent="0.25">
      <c r="A1343">
        <v>831</v>
      </c>
      <c r="B1343" s="3" t="s">
        <v>4530</v>
      </c>
      <c r="C1343" s="3" t="s">
        <v>288</v>
      </c>
      <c r="D1343" s="3" t="s">
        <v>161</v>
      </c>
      <c r="E1343" s="4">
        <v>0</v>
      </c>
      <c r="F1343" s="4">
        <v>1</v>
      </c>
      <c r="G1343" s="4">
        <v>0</v>
      </c>
      <c r="H1343" s="3" t="s">
        <v>4531</v>
      </c>
      <c r="I1343" s="3" t="s">
        <v>4532</v>
      </c>
      <c r="J1343" s="3" t="s">
        <v>4533</v>
      </c>
      <c r="K1343" s="18" t="str">
        <f t="shared" si="48"/>
        <v>Databáze H11</v>
      </c>
      <c r="L1343" s="3" t="s">
        <v>4534</v>
      </c>
      <c r="M1343" s="3" t="s">
        <v>7513</v>
      </c>
      <c r="N1343" s="20" t="s">
        <v>7905</v>
      </c>
      <c r="O1343" s="3" t="s">
        <v>8349</v>
      </c>
      <c r="P1343" s="18" t="str">
        <f t="shared" si="49"/>
        <v>Katalog NK</v>
      </c>
      <c r="Q1343" s="18"/>
      <c r="R1343" s="3"/>
      <c r="S1343" s="3"/>
      <c r="T1343" s="3" t="s">
        <v>89</v>
      </c>
      <c r="U1343" s="3">
        <v>1</v>
      </c>
      <c r="V1343" s="3" t="s">
        <v>293</v>
      </c>
      <c r="W1343" s="3" t="s">
        <v>8980</v>
      </c>
      <c r="X1343" s="3" t="s">
        <v>4535</v>
      </c>
      <c r="Y1343" s="3" t="s">
        <v>4535</v>
      </c>
      <c r="Z1343" s="3" t="s">
        <v>133</v>
      </c>
      <c r="AA1343" s="3">
        <v>0</v>
      </c>
      <c r="AB1343" s="3">
        <v>2007</v>
      </c>
    </row>
    <row r="1344" spans="1:28" x14ac:dyDescent="0.25">
      <c r="A1344">
        <v>913</v>
      </c>
      <c r="B1344" s="3" t="s">
        <v>5878</v>
      </c>
      <c r="C1344" s="3" t="s">
        <v>288</v>
      </c>
      <c r="D1344" s="3" t="s">
        <v>161</v>
      </c>
      <c r="E1344" s="4">
        <v>0</v>
      </c>
      <c r="F1344" s="4">
        <v>1</v>
      </c>
      <c r="G1344" s="4">
        <v>0</v>
      </c>
      <c r="H1344" s="3" t="s">
        <v>5879</v>
      </c>
      <c r="I1344" s="3" t="s">
        <v>5880</v>
      </c>
      <c r="J1344" s="3" t="s">
        <v>5881</v>
      </c>
      <c r="K1344" s="18" t="str">
        <f t="shared" si="48"/>
        <v>Databáze H11</v>
      </c>
      <c r="L1344" s="3" t="s">
        <v>5882</v>
      </c>
      <c r="M1344" s="3" t="s">
        <v>7513</v>
      </c>
      <c r="N1344" s="20" t="s">
        <v>7905</v>
      </c>
      <c r="O1344" s="3" t="s">
        <v>8349</v>
      </c>
      <c r="P1344" s="18" t="str">
        <f t="shared" si="49"/>
        <v>Katalog NK</v>
      </c>
      <c r="Q1344" s="18"/>
      <c r="R1344" s="3"/>
      <c r="S1344" s="3"/>
      <c r="T1344" s="3" t="s">
        <v>89</v>
      </c>
      <c r="U1344" s="3">
        <v>1</v>
      </c>
      <c r="V1344" s="3" t="s">
        <v>293</v>
      </c>
      <c r="W1344" s="3" t="s">
        <v>8980</v>
      </c>
      <c r="X1344" s="3" t="s">
        <v>5163</v>
      </c>
      <c r="Y1344" s="3" t="s">
        <v>5163</v>
      </c>
      <c r="Z1344" s="3" t="s">
        <v>133</v>
      </c>
      <c r="AA1344" s="3">
        <v>0</v>
      </c>
      <c r="AB1344" s="3">
        <v>2007</v>
      </c>
    </row>
    <row r="1345" spans="1:28" x14ac:dyDescent="0.25">
      <c r="A1345">
        <v>890</v>
      </c>
      <c r="B1345" s="3" t="s">
        <v>4519</v>
      </c>
      <c r="C1345" s="3" t="s">
        <v>288</v>
      </c>
      <c r="D1345" s="3" t="s">
        <v>161</v>
      </c>
      <c r="E1345" s="4">
        <v>0</v>
      </c>
      <c r="F1345" s="4">
        <v>1</v>
      </c>
      <c r="G1345" s="4">
        <v>0</v>
      </c>
      <c r="H1345" s="3" t="s">
        <v>4520</v>
      </c>
      <c r="I1345" s="3" t="s">
        <v>4521</v>
      </c>
      <c r="J1345" s="3" t="s">
        <v>4522</v>
      </c>
      <c r="K1345" s="18" t="str">
        <f t="shared" si="48"/>
        <v>Databáze H11</v>
      </c>
      <c r="L1345" s="3" t="s">
        <v>4523</v>
      </c>
      <c r="M1345" s="3" t="s">
        <v>7513</v>
      </c>
      <c r="N1345" s="20" t="s">
        <v>7932</v>
      </c>
      <c r="O1345" s="3" t="s">
        <v>8348</v>
      </c>
      <c r="P1345" s="18" t="str">
        <f t="shared" si="49"/>
        <v>Katalog NK</v>
      </c>
      <c r="Q1345" s="18"/>
      <c r="R1345" s="3"/>
      <c r="S1345" s="3"/>
      <c r="T1345" s="3" t="s">
        <v>89</v>
      </c>
      <c r="U1345" s="3">
        <v>1</v>
      </c>
      <c r="V1345" s="3" t="s">
        <v>293</v>
      </c>
      <c r="W1345" s="3" t="s">
        <v>8980</v>
      </c>
      <c r="X1345" s="3" t="s">
        <v>3107</v>
      </c>
      <c r="Y1345" s="3" t="s">
        <v>3107</v>
      </c>
      <c r="Z1345" s="3" t="s">
        <v>4524</v>
      </c>
      <c r="AA1345" s="3">
        <v>0</v>
      </c>
      <c r="AB1345" s="3">
        <v>2007</v>
      </c>
    </row>
    <row r="1346" spans="1:28" hidden="1" x14ac:dyDescent="0.25">
      <c r="A1346">
        <v>452</v>
      </c>
      <c r="B1346" s="3" t="s">
        <v>6775</v>
      </c>
      <c r="C1346" s="3" t="s">
        <v>30</v>
      </c>
      <c r="D1346" s="3" t="s">
        <v>51</v>
      </c>
      <c r="E1346" s="4">
        <v>13.974</v>
      </c>
      <c r="F1346" s="4">
        <v>1</v>
      </c>
      <c r="G1346" s="4">
        <v>13.974</v>
      </c>
      <c r="H1346" s="3" t="s">
        <v>6776</v>
      </c>
      <c r="I1346" s="3" t="s">
        <v>6777</v>
      </c>
      <c r="J1346" s="3" t="s">
        <v>6778</v>
      </c>
      <c r="K1346" s="18" t="str">
        <f t="shared" si="48"/>
        <v>Databáze H11</v>
      </c>
      <c r="L1346" s="3" t="s">
        <v>4868</v>
      </c>
      <c r="M1346" s="3" t="s">
        <v>7513</v>
      </c>
      <c r="N1346" s="20" t="s">
        <v>8196</v>
      </c>
      <c r="O1346" s="3"/>
      <c r="P1346" s="3"/>
      <c r="Q1346" s="3"/>
      <c r="R1346" s="3"/>
      <c r="S1346" s="3"/>
      <c r="T1346" s="3" t="s">
        <v>66</v>
      </c>
      <c r="U1346" s="3">
        <v>10</v>
      </c>
      <c r="V1346" s="3" t="s">
        <v>411</v>
      </c>
      <c r="W1346" s="3" t="s">
        <v>8980</v>
      </c>
      <c r="X1346" s="3" t="s">
        <v>443</v>
      </c>
      <c r="Y1346" s="3" t="s">
        <v>443</v>
      </c>
      <c r="Z1346" s="3" t="s">
        <v>28</v>
      </c>
      <c r="AA1346" s="3">
        <v>0</v>
      </c>
      <c r="AB1346" s="3">
        <v>2006</v>
      </c>
    </row>
    <row r="1347" spans="1:28" x14ac:dyDescent="0.25">
      <c r="A1347">
        <v>942</v>
      </c>
      <c r="B1347" s="3" t="s">
        <v>5679</v>
      </c>
      <c r="C1347" s="3" t="s">
        <v>288</v>
      </c>
      <c r="D1347" s="3" t="s">
        <v>161</v>
      </c>
      <c r="E1347" s="4">
        <v>0</v>
      </c>
      <c r="F1347" s="4">
        <v>1</v>
      </c>
      <c r="G1347" s="4">
        <v>0</v>
      </c>
      <c r="H1347" s="3" t="s">
        <v>5680</v>
      </c>
      <c r="I1347" s="3" t="s">
        <v>5681</v>
      </c>
      <c r="J1347" s="3" t="s">
        <v>5682</v>
      </c>
      <c r="K1347" s="18" t="str">
        <f t="shared" ref="K1347:K1410" si="50">HYPERLINK(J1347,"Databáze H11")</f>
        <v>Databáze H11</v>
      </c>
      <c r="L1347" s="3" t="s">
        <v>4523</v>
      </c>
      <c r="M1347" s="3" t="s">
        <v>7513</v>
      </c>
      <c r="N1347" s="20" t="s">
        <v>7932</v>
      </c>
      <c r="O1347" s="3" t="s">
        <v>8348</v>
      </c>
      <c r="P1347" s="18" t="str">
        <f>HYPERLINK(O1347,"Katalog NK")</f>
        <v>Katalog NK</v>
      </c>
      <c r="Q1347" s="18"/>
      <c r="R1347" s="3"/>
      <c r="S1347" s="3"/>
      <c r="T1347" s="3" t="s">
        <v>89</v>
      </c>
      <c r="U1347" s="3">
        <v>1</v>
      </c>
      <c r="V1347" s="3" t="s">
        <v>293</v>
      </c>
      <c r="W1347" s="3" t="s">
        <v>8980</v>
      </c>
      <c r="X1347" s="3" t="s">
        <v>1351</v>
      </c>
      <c r="Y1347" s="3" t="s">
        <v>1351</v>
      </c>
      <c r="Z1347" s="3" t="s">
        <v>60</v>
      </c>
      <c r="AA1347" s="3">
        <v>0</v>
      </c>
      <c r="AB1347" s="3">
        <v>2007</v>
      </c>
    </row>
    <row r="1348" spans="1:28" x14ac:dyDescent="0.25">
      <c r="A1348">
        <v>1016</v>
      </c>
      <c r="B1348" s="3" t="s">
        <v>5281</v>
      </c>
      <c r="C1348" s="3" t="s">
        <v>288</v>
      </c>
      <c r="D1348" s="3" t="s">
        <v>161</v>
      </c>
      <c r="E1348" s="4">
        <v>0</v>
      </c>
      <c r="F1348" s="4">
        <v>1</v>
      </c>
      <c r="G1348" s="4">
        <v>0</v>
      </c>
      <c r="H1348" s="3" t="s">
        <v>5282</v>
      </c>
      <c r="I1348" s="3" t="s">
        <v>5283</v>
      </c>
      <c r="J1348" s="3" t="s">
        <v>5284</v>
      </c>
      <c r="K1348" s="18" t="str">
        <f t="shared" si="50"/>
        <v>Databáze H11</v>
      </c>
      <c r="L1348" s="3" t="s">
        <v>5285</v>
      </c>
      <c r="M1348" s="3" t="s">
        <v>7513</v>
      </c>
      <c r="N1348" s="20" t="s">
        <v>7932</v>
      </c>
      <c r="O1348" s="3" t="s">
        <v>8348</v>
      </c>
      <c r="P1348" s="18" t="str">
        <f>HYPERLINK(O1348,"Katalog NK")</f>
        <v>Katalog NK</v>
      </c>
      <c r="Q1348" s="18"/>
      <c r="R1348" s="3"/>
      <c r="S1348" s="3"/>
      <c r="T1348" s="3" t="s">
        <v>89</v>
      </c>
      <c r="U1348" s="3">
        <v>1</v>
      </c>
      <c r="V1348" s="3" t="s">
        <v>293</v>
      </c>
      <c r="W1348" s="3" t="s">
        <v>8980</v>
      </c>
      <c r="X1348" s="3" t="s">
        <v>695</v>
      </c>
      <c r="Y1348" s="3" t="s">
        <v>695</v>
      </c>
      <c r="Z1348" s="3" t="s">
        <v>40</v>
      </c>
      <c r="AA1348" s="3">
        <v>0</v>
      </c>
      <c r="AB1348" s="3">
        <v>2007</v>
      </c>
    </row>
    <row r="1349" spans="1:28" hidden="1" x14ac:dyDescent="0.25">
      <c r="A1349">
        <v>575</v>
      </c>
      <c r="B1349" s="3" t="s">
        <v>6758</v>
      </c>
      <c r="C1349" s="3" t="s">
        <v>30</v>
      </c>
      <c r="D1349" s="3" t="s">
        <v>51</v>
      </c>
      <c r="E1349" s="4">
        <v>11.645</v>
      </c>
      <c r="F1349" s="4">
        <v>1</v>
      </c>
      <c r="G1349" s="4">
        <v>11.645</v>
      </c>
      <c r="H1349" s="3" t="s">
        <v>6759</v>
      </c>
      <c r="I1349" s="3" t="s">
        <v>6760</v>
      </c>
      <c r="J1349" s="3" t="s">
        <v>6761</v>
      </c>
      <c r="K1349" s="18" t="str">
        <f t="shared" si="50"/>
        <v>Databáze H11</v>
      </c>
      <c r="L1349" s="3" t="s">
        <v>4868</v>
      </c>
      <c r="M1349" s="3" t="s">
        <v>7513</v>
      </c>
      <c r="N1349" s="20" t="s">
        <v>8196</v>
      </c>
      <c r="O1349" s="3"/>
      <c r="P1349" s="3"/>
      <c r="Q1349" s="3"/>
      <c r="R1349" s="3"/>
      <c r="S1349" s="3"/>
      <c r="T1349" s="3" t="s">
        <v>66</v>
      </c>
      <c r="U1349" s="3">
        <v>10</v>
      </c>
      <c r="V1349" s="3" t="s">
        <v>411</v>
      </c>
      <c r="W1349" s="3" t="s">
        <v>8980</v>
      </c>
      <c r="X1349" s="3" t="s">
        <v>179</v>
      </c>
      <c r="Y1349" s="3" t="s">
        <v>179</v>
      </c>
      <c r="Z1349" s="3" t="s">
        <v>40</v>
      </c>
      <c r="AA1349" s="3">
        <v>0</v>
      </c>
      <c r="AB1349" s="3">
        <v>2006</v>
      </c>
    </row>
    <row r="1350" spans="1:28" x14ac:dyDescent="0.25">
      <c r="A1350">
        <v>1020</v>
      </c>
      <c r="B1350" s="3" t="s">
        <v>4906</v>
      </c>
      <c r="C1350" s="3" t="s">
        <v>288</v>
      </c>
      <c r="D1350" s="3" t="s">
        <v>161</v>
      </c>
      <c r="E1350" s="4">
        <v>0</v>
      </c>
      <c r="F1350" s="4">
        <v>1</v>
      </c>
      <c r="G1350" s="4">
        <v>0</v>
      </c>
      <c r="H1350" s="3" t="s">
        <v>4907</v>
      </c>
      <c r="I1350" s="3" t="s">
        <v>4908</v>
      </c>
      <c r="J1350" s="3" t="s">
        <v>4909</v>
      </c>
      <c r="K1350" s="18" t="str">
        <f t="shared" si="50"/>
        <v>Databáze H11</v>
      </c>
      <c r="L1350" s="3" t="s">
        <v>4523</v>
      </c>
      <c r="M1350" s="3" t="s">
        <v>7513</v>
      </c>
      <c r="N1350" s="20" t="s">
        <v>7932</v>
      </c>
      <c r="O1350" s="3" t="s">
        <v>8348</v>
      </c>
      <c r="P1350" s="18" t="str">
        <f t="shared" ref="P1350:P1364" si="51">HYPERLINK(O1350,"Katalog NK")</f>
        <v>Katalog NK</v>
      </c>
      <c r="Q1350" s="18"/>
      <c r="R1350" s="3"/>
      <c r="S1350" s="3"/>
      <c r="T1350" s="3" t="s">
        <v>89</v>
      </c>
      <c r="U1350" s="3">
        <v>1</v>
      </c>
      <c r="V1350" s="3" t="s">
        <v>293</v>
      </c>
      <c r="W1350" s="3" t="s">
        <v>8980</v>
      </c>
      <c r="X1350" s="3" t="s">
        <v>254</v>
      </c>
      <c r="Y1350" s="3" t="s">
        <v>254</v>
      </c>
      <c r="Z1350" s="3" t="s">
        <v>28</v>
      </c>
      <c r="AA1350" s="3">
        <v>0</v>
      </c>
      <c r="AB1350" s="3">
        <v>2007</v>
      </c>
    </row>
    <row r="1351" spans="1:28" x14ac:dyDescent="0.25">
      <c r="A1351">
        <v>1108</v>
      </c>
      <c r="B1351" s="3" t="s">
        <v>4926</v>
      </c>
      <c r="C1351" s="3" t="s">
        <v>288</v>
      </c>
      <c r="D1351" s="3" t="s">
        <v>161</v>
      </c>
      <c r="E1351" s="4">
        <v>0</v>
      </c>
      <c r="F1351" s="4">
        <v>1</v>
      </c>
      <c r="G1351" s="4">
        <v>0</v>
      </c>
      <c r="H1351" s="3" t="s">
        <v>4927</v>
      </c>
      <c r="I1351" s="3" t="s">
        <v>4928</v>
      </c>
      <c r="J1351" s="3" t="s">
        <v>4929</v>
      </c>
      <c r="K1351" s="18" t="str">
        <f t="shared" si="50"/>
        <v>Databáze H11</v>
      </c>
      <c r="L1351" s="3" t="s">
        <v>4523</v>
      </c>
      <c r="M1351" s="3" t="s">
        <v>7513</v>
      </c>
      <c r="N1351" s="20" t="s">
        <v>7932</v>
      </c>
      <c r="O1351" s="3" t="s">
        <v>8348</v>
      </c>
      <c r="P1351" s="18" t="str">
        <f t="shared" si="51"/>
        <v>Katalog NK</v>
      </c>
      <c r="Q1351" s="18"/>
      <c r="R1351" s="3"/>
      <c r="S1351" s="3"/>
      <c r="T1351" s="3" t="s">
        <v>89</v>
      </c>
      <c r="U1351" s="3">
        <v>1</v>
      </c>
      <c r="V1351" s="3" t="s">
        <v>293</v>
      </c>
      <c r="W1351" s="3" t="s">
        <v>8980</v>
      </c>
      <c r="X1351" s="3" t="s">
        <v>4930</v>
      </c>
      <c r="Y1351" s="3" t="s">
        <v>4930</v>
      </c>
      <c r="Z1351" s="3" t="s">
        <v>60</v>
      </c>
      <c r="AA1351" s="3">
        <v>0</v>
      </c>
      <c r="AB1351" s="3">
        <v>2007</v>
      </c>
    </row>
    <row r="1352" spans="1:28" x14ac:dyDescent="0.25">
      <c r="A1352">
        <v>1150</v>
      </c>
      <c r="B1352" s="3" t="s">
        <v>3579</v>
      </c>
      <c r="C1352" s="3" t="s">
        <v>288</v>
      </c>
      <c r="D1352" s="3" t="s">
        <v>161</v>
      </c>
      <c r="E1352" s="4">
        <v>0</v>
      </c>
      <c r="F1352" s="4">
        <v>1</v>
      </c>
      <c r="G1352" s="4">
        <v>0</v>
      </c>
      <c r="H1352" s="3" t="s">
        <v>3580</v>
      </c>
      <c r="I1352" s="3" t="s">
        <v>3581</v>
      </c>
      <c r="J1352" s="3" t="s">
        <v>3582</v>
      </c>
      <c r="K1352" s="18" t="str">
        <f t="shared" si="50"/>
        <v>Databáze H11</v>
      </c>
      <c r="L1352" s="3" t="s">
        <v>3583</v>
      </c>
      <c r="M1352" s="3" t="s">
        <v>7513</v>
      </c>
      <c r="N1352" s="20" t="s">
        <v>8027</v>
      </c>
      <c r="O1352" s="3" t="s">
        <v>8347</v>
      </c>
      <c r="P1352" s="18" t="str">
        <f t="shared" si="51"/>
        <v>Katalog NK</v>
      </c>
      <c r="Q1352" s="18"/>
      <c r="R1352" s="3"/>
      <c r="S1352" s="3"/>
      <c r="T1352" s="3" t="s">
        <v>89</v>
      </c>
      <c r="U1352" s="3">
        <v>1</v>
      </c>
      <c r="V1352" s="3" t="s">
        <v>293</v>
      </c>
      <c r="W1352" s="3" t="s">
        <v>8980</v>
      </c>
      <c r="X1352" s="3" t="s">
        <v>254</v>
      </c>
      <c r="Y1352" s="3" t="s">
        <v>254</v>
      </c>
      <c r="Z1352" s="3" t="s">
        <v>28</v>
      </c>
      <c r="AA1352" s="3">
        <v>0</v>
      </c>
      <c r="AB1352" s="3">
        <v>2008</v>
      </c>
    </row>
    <row r="1353" spans="1:28" x14ac:dyDescent="0.25">
      <c r="A1353">
        <v>1172</v>
      </c>
      <c r="B1353" s="3" t="s">
        <v>3790</v>
      </c>
      <c r="C1353" s="3" t="s">
        <v>288</v>
      </c>
      <c r="D1353" s="3" t="s">
        <v>161</v>
      </c>
      <c r="E1353" s="4">
        <v>0</v>
      </c>
      <c r="F1353" s="4">
        <v>1</v>
      </c>
      <c r="G1353" s="4">
        <v>0</v>
      </c>
      <c r="H1353" s="3" t="s">
        <v>3791</v>
      </c>
      <c r="I1353" s="3" t="s">
        <v>3792</v>
      </c>
      <c r="J1353" s="3" t="s">
        <v>3793</v>
      </c>
      <c r="K1353" s="18" t="str">
        <f t="shared" si="50"/>
        <v>Databáze H11</v>
      </c>
      <c r="L1353" s="3" t="s">
        <v>3794</v>
      </c>
      <c r="M1353" s="3" t="s">
        <v>7513</v>
      </c>
      <c r="N1353" s="20" t="s">
        <v>8027</v>
      </c>
      <c r="O1353" s="3" t="s">
        <v>8347</v>
      </c>
      <c r="P1353" s="18" t="str">
        <f t="shared" si="51"/>
        <v>Katalog NK</v>
      </c>
      <c r="Q1353" s="18"/>
      <c r="R1353" s="3"/>
      <c r="S1353" s="3"/>
      <c r="T1353" s="3" t="s">
        <v>89</v>
      </c>
      <c r="U1353" s="3">
        <v>1</v>
      </c>
      <c r="V1353" s="3" t="s">
        <v>293</v>
      </c>
      <c r="W1353" s="3" t="s">
        <v>8980</v>
      </c>
      <c r="X1353" s="3" t="s">
        <v>265</v>
      </c>
      <c r="Y1353" s="3" t="s">
        <v>265</v>
      </c>
      <c r="Z1353" s="3" t="s">
        <v>40</v>
      </c>
      <c r="AA1353" s="3">
        <v>0</v>
      </c>
      <c r="AB1353" s="3">
        <v>2008</v>
      </c>
    </row>
    <row r="1354" spans="1:28" x14ac:dyDescent="0.25">
      <c r="A1354">
        <v>88</v>
      </c>
      <c r="B1354" s="3" t="s">
        <v>4047</v>
      </c>
      <c r="C1354" s="3" t="s">
        <v>19</v>
      </c>
      <c r="D1354" s="3" t="s">
        <v>20</v>
      </c>
      <c r="E1354" s="4">
        <v>47.302</v>
      </c>
      <c r="F1354" s="4">
        <v>4.2000000000000003E-2</v>
      </c>
      <c r="G1354" s="4">
        <v>1.98</v>
      </c>
      <c r="H1354" s="3" t="s">
        <v>4048</v>
      </c>
      <c r="I1354" s="3" t="s">
        <v>4049</v>
      </c>
      <c r="J1354" s="3" t="s">
        <v>4050</v>
      </c>
      <c r="K1354" s="18" t="str">
        <f t="shared" si="50"/>
        <v>Databáze H11</v>
      </c>
      <c r="L1354" s="3" t="s">
        <v>4051</v>
      </c>
      <c r="M1354" s="3" t="s">
        <v>7513</v>
      </c>
      <c r="N1354" s="20" t="s">
        <v>7684</v>
      </c>
      <c r="O1354" s="3" t="s">
        <v>8346</v>
      </c>
      <c r="P1354" s="18" t="str">
        <f t="shared" si="51"/>
        <v>Katalog NK</v>
      </c>
      <c r="Q1354" s="18"/>
      <c r="R1354" s="3"/>
      <c r="S1354" s="21" t="s">
        <v>8998</v>
      </c>
      <c r="T1354" s="3" t="s">
        <v>89</v>
      </c>
      <c r="U1354" s="3">
        <v>1</v>
      </c>
      <c r="V1354" s="3" t="s">
        <v>26</v>
      </c>
      <c r="W1354" s="3" t="s">
        <v>8980</v>
      </c>
      <c r="X1354" s="3" t="s">
        <v>695</v>
      </c>
      <c r="Y1354" s="3" t="s">
        <v>695</v>
      </c>
      <c r="Z1354" s="3" t="s">
        <v>958</v>
      </c>
      <c r="AA1354" s="3">
        <v>0</v>
      </c>
      <c r="AB1354" s="3">
        <v>2008</v>
      </c>
    </row>
    <row r="1355" spans="1:28" x14ac:dyDescent="0.25">
      <c r="A1355">
        <v>108</v>
      </c>
      <c r="B1355" s="3" t="s">
        <v>3267</v>
      </c>
      <c r="C1355" s="3" t="s">
        <v>19</v>
      </c>
      <c r="D1355" s="3" t="s">
        <v>20</v>
      </c>
      <c r="E1355" s="4">
        <v>47.302</v>
      </c>
      <c r="F1355" s="4">
        <v>5.0999999999999997E-2</v>
      </c>
      <c r="G1355" s="4">
        <v>2.42</v>
      </c>
      <c r="H1355" s="3" t="s">
        <v>3268</v>
      </c>
      <c r="I1355" s="3" t="s">
        <v>3269</v>
      </c>
      <c r="J1355" s="3" t="s">
        <v>3270</v>
      </c>
      <c r="K1355" s="18" t="str">
        <f t="shared" si="50"/>
        <v>Databáze H11</v>
      </c>
      <c r="L1355" s="3" t="s">
        <v>3231</v>
      </c>
      <c r="M1355" s="3" t="s">
        <v>7513</v>
      </c>
      <c r="N1355" s="20" t="s">
        <v>7684</v>
      </c>
      <c r="O1355" s="3" t="s">
        <v>8346</v>
      </c>
      <c r="P1355" s="18" t="str">
        <f t="shared" si="51"/>
        <v>Katalog NK</v>
      </c>
      <c r="Q1355" s="18"/>
      <c r="R1355" s="3"/>
      <c r="S1355" s="21" t="s">
        <v>8998</v>
      </c>
      <c r="T1355" s="3" t="s">
        <v>89</v>
      </c>
      <c r="U1355" s="3">
        <v>1</v>
      </c>
      <c r="V1355" s="3" t="s">
        <v>26</v>
      </c>
      <c r="W1355" s="3" t="s">
        <v>8980</v>
      </c>
      <c r="X1355" s="3" t="s">
        <v>286</v>
      </c>
      <c r="Y1355" s="3" t="s">
        <v>286</v>
      </c>
      <c r="Z1355" s="3" t="s">
        <v>60</v>
      </c>
      <c r="AA1355" s="3">
        <v>0</v>
      </c>
      <c r="AB1355" s="3">
        <v>2008</v>
      </c>
    </row>
    <row r="1356" spans="1:28" x14ac:dyDescent="0.25">
      <c r="A1356">
        <v>1124</v>
      </c>
      <c r="B1356" s="3" t="s">
        <v>3817</v>
      </c>
      <c r="C1356" s="3" t="s">
        <v>288</v>
      </c>
      <c r="D1356" s="3" t="s">
        <v>161</v>
      </c>
      <c r="E1356" s="4">
        <v>0</v>
      </c>
      <c r="F1356" s="4">
        <v>1</v>
      </c>
      <c r="G1356" s="4">
        <v>0</v>
      </c>
      <c r="H1356" s="3" t="s">
        <v>3823</v>
      </c>
      <c r="I1356" s="3" t="s">
        <v>3824</v>
      </c>
      <c r="J1356" s="3" t="s">
        <v>3825</v>
      </c>
      <c r="K1356" s="18" t="str">
        <f t="shared" si="50"/>
        <v>Databáze H11</v>
      </c>
      <c r="L1356" s="3" t="s">
        <v>3231</v>
      </c>
      <c r="M1356" s="3" t="s">
        <v>7513</v>
      </c>
      <c r="N1356" s="20" t="s">
        <v>7684</v>
      </c>
      <c r="O1356" s="3" t="s">
        <v>8346</v>
      </c>
      <c r="P1356" s="18" t="str">
        <f t="shared" si="51"/>
        <v>Katalog NK</v>
      </c>
      <c r="Q1356" s="18"/>
      <c r="R1356" s="3"/>
      <c r="S1356" s="3"/>
      <c r="T1356" s="3" t="s">
        <v>56</v>
      </c>
      <c r="U1356" s="3">
        <v>1</v>
      </c>
      <c r="V1356" s="3" t="s">
        <v>293</v>
      </c>
      <c r="W1356" s="3" t="s">
        <v>8980</v>
      </c>
      <c r="X1356" s="3" t="s">
        <v>58</v>
      </c>
      <c r="Y1356" s="3" t="s">
        <v>58</v>
      </c>
      <c r="Z1356" s="3" t="s">
        <v>3826</v>
      </c>
      <c r="AA1356" s="3">
        <v>0</v>
      </c>
      <c r="AB1356" s="3">
        <v>2008</v>
      </c>
    </row>
    <row r="1357" spans="1:28" x14ac:dyDescent="0.25">
      <c r="A1357">
        <v>840</v>
      </c>
      <c r="B1357" s="3" t="s">
        <v>4185</v>
      </c>
      <c r="C1357" s="3" t="s">
        <v>288</v>
      </c>
      <c r="D1357" s="3" t="s">
        <v>161</v>
      </c>
      <c r="E1357" s="4">
        <v>0</v>
      </c>
      <c r="F1357" s="4">
        <v>1</v>
      </c>
      <c r="G1357" s="4">
        <v>0</v>
      </c>
      <c r="H1357" s="3" t="s">
        <v>4190</v>
      </c>
      <c r="I1357" s="3" t="s">
        <v>4191</v>
      </c>
      <c r="J1357" s="3" t="s">
        <v>4192</v>
      </c>
      <c r="K1357" s="18" t="str">
        <f t="shared" si="50"/>
        <v>Databáze H11</v>
      </c>
      <c r="L1357" s="3" t="s">
        <v>4193</v>
      </c>
      <c r="M1357" s="3" t="s">
        <v>7512</v>
      </c>
      <c r="N1357" s="20" t="s">
        <v>7911</v>
      </c>
      <c r="O1357" s="3" t="s">
        <v>8345</v>
      </c>
      <c r="P1357" s="18" t="str">
        <f t="shared" si="51"/>
        <v>Katalog NK</v>
      </c>
      <c r="Q1357" s="18"/>
      <c r="R1357" s="3"/>
      <c r="S1357" s="3"/>
      <c r="T1357" s="3" t="s">
        <v>1554</v>
      </c>
      <c r="U1357" s="3">
        <v>3</v>
      </c>
      <c r="V1357" s="3" t="s">
        <v>293</v>
      </c>
      <c r="W1357" s="3" t="s">
        <v>8980</v>
      </c>
      <c r="X1357" s="3" t="s">
        <v>1446</v>
      </c>
      <c r="Y1357" s="3" t="s">
        <v>1446</v>
      </c>
      <c r="Z1357" s="3" t="s">
        <v>1462</v>
      </c>
      <c r="AA1357" s="3">
        <v>0</v>
      </c>
      <c r="AB1357" s="3">
        <v>2007</v>
      </c>
    </row>
    <row r="1358" spans="1:28" x14ac:dyDescent="0.25">
      <c r="A1358">
        <v>842</v>
      </c>
      <c r="B1358" s="3" t="s">
        <v>5135</v>
      </c>
      <c r="C1358" s="3" t="s">
        <v>288</v>
      </c>
      <c r="D1358" s="3" t="s">
        <v>161</v>
      </c>
      <c r="E1358" s="4">
        <v>0</v>
      </c>
      <c r="F1358" s="4">
        <v>1</v>
      </c>
      <c r="G1358" s="4">
        <v>0</v>
      </c>
      <c r="H1358" s="3" t="s">
        <v>5139</v>
      </c>
      <c r="I1358" s="3" t="s">
        <v>5140</v>
      </c>
      <c r="J1358" s="3" t="s">
        <v>5141</v>
      </c>
      <c r="K1358" s="18" t="str">
        <f t="shared" si="50"/>
        <v>Databáze H11</v>
      </c>
      <c r="L1358" s="3" t="s">
        <v>5142</v>
      </c>
      <c r="M1358" s="3" t="s">
        <v>7512</v>
      </c>
      <c r="N1358" s="20" t="s">
        <v>7911</v>
      </c>
      <c r="O1358" s="3" t="s">
        <v>8345</v>
      </c>
      <c r="P1358" s="18" t="str">
        <f t="shared" si="51"/>
        <v>Katalog NK</v>
      </c>
      <c r="Q1358" s="18"/>
      <c r="R1358" s="3"/>
      <c r="S1358" s="3"/>
      <c r="T1358" s="3" t="s">
        <v>1554</v>
      </c>
      <c r="U1358" s="3">
        <v>3</v>
      </c>
      <c r="V1358" s="3" t="s">
        <v>293</v>
      </c>
      <c r="W1358" s="3" t="s">
        <v>8980</v>
      </c>
      <c r="X1358" s="3" t="s">
        <v>1446</v>
      </c>
      <c r="Y1358" s="3" t="s">
        <v>1446</v>
      </c>
      <c r="Z1358" s="3" t="s">
        <v>1462</v>
      </c>
      <c r="AA1358" s="3">
        <v>0</v>
      </c>
      <c r="AB1358" s="3">
        <v>2007</v>
      </c>
    </row>
    <row r="1359" spans="1:28" x14ac:dyDescent="0.25">
      <c r="A1359">
        <v>841</v>
      </c>
      <c r="B1359" s="3" t="s">
        <v>4185</v>
      </c>
      <c r="C1359" s="3" t="s">
        <v>288</v>
      </c>
      <c r="D1359" s="3" t="s">
        <v>161</v>
      </c>
      <c r="E1359" s="4">
        <v>0</v>
      </c>
      <c r="F1359" s="4">
        <v>1</v>
      </c>
      <c r="G1359" s="4">
        <v>0</v>
      </c>
      <c r="H1359" s="3" t="s">
        <v>4186</v>
      </c>
      <c r="I1359" s="3" t="s">
        <v>4187</v>
      </c>
      <c r="J1359" s="3" t="s">
        <v>4188</v>
      </c>
      <c r="K1359" s="18" t="str">
        <f t="shared" si="50"/>
        <v>Databáze H11</v>
      </c>
      <c r="L1359" s="3" t="s">
        <v>4189</v>
      </c>
      <c r="M1359" s="3" t="s">
        <v>7512</v>
      </c>
      <c r="N1359" s="20" t="s">
        <v>7912</v>
      </c>
      <c r="O1359" s="3" t="s">
        <v>8344</v>
      </c>
      <c r="P1359" s="18" t="str">
        <f t="shared" si="51"/>
        <v>Katalog NK</v>
      </c>
      <c r="Q1359" s="18"/>
      <c r="R1359" s="3"/>
      <c r="S1359" s="3"/>
      <c r="T1359" s="3" t="s">
        <v>1554</v>
      </c>
      <c r="U1359" s="3">
        <v>3</v>
      </c>
      <c r="V1359" s="3" t="s">
        <v>293</v>
      </c>
      <c r="W1359" s="3" t="s">
        <v>8980</v>
      </c>
      <c r="X1359" s="3" t="s">
        <v>1446</v>
      </c>
      <c r="Y1359" s="3" t="s">
        <v>1446</v>
      </c>
      <c r="Z1359" s="3" t="s">
        <v>1462</v>
      </c>
      <c r="AA1359" s="3">
        <v>0</v>
      </c>
      <c r="AB1359" s="3">
        <v>2007</v>
      </c>
    </row>
    <row r="1360" spans="1:28" x14ac:dyDescent="0.25">
      <c r="A1360">
        <v>843</v>
      </c>
      <c r="B1360" s="3" t="s">
        <v>5135</v>
      </c>
      <c r="C1360" s="3" t="s">
        <v>288</v>
      </c>
      <c r="D1360" s="3" t="s">
        <v>161</v>
      </c>
      <c r="E1360" s="4">
        <v>0</v>
      </c>
      <c r="F1360" s="4">
        <v>1</v>
      </c>
      <c r="G1360" s="4">
        <v>0</v>
      </c>
      <c r="H1360" s="3" t="s">
        <v>5136</v>
      </c>
      <c r="I1360" s="3" t="s">
        <v>5137</v>
      </c>
      <c r="J1360" s="3" t="s">
        <v>5138</v>
      </c>
      <c r="K1360" s="18" t="str">
        <f t="shared" si="50"/>
        <v>Databáze H11</v>
      </c>
      <c r="L1360" s="3" t="s">
        <v>4189</v>
      </c>
      <c r="M1360" s="3" t="s">
        <v>7512</v>
      </c>
      <c r="N1360" s="20" t="s">
        <v>7912</v>
      </c>
      <c r="O1360" s="3" t="s">
        <v>8344</v>
      </c>
      <c r="P1360" s="18" t="str">
        <f t="shared" si="51"/>
        <v>Katalog NK</v>
      </c>
      <c r="Q1360" s="18"/>
      <c r="R1360" s="3"/>
      <c r="S1360" s="3"/>
      <c r="T1360" s="3" t="s">
        <v>1554</v>
      </c>
      <c r="U1360" s="3">
        <v>3</v>
      </c>
      <c r="V1360" s="3" t="s">
        <v>293</v>
      </c>
      <c r="W1360" s="3" t="s">
        <v>8980</v>
      </c>
      <c r="X1360" s="3" t="s">
        <v>1446</v>
      </c>
      <c r="Y1360" s="3" t="s">
        <v>1446</v>
      </c>
      <c r="Z1360" s="3" t="s">
        <v>1462</v>
      </c>
      <c r="AA1360" s="3">
        <v>0</v>
      </c>
      <c r="AB1360" s="3">
        <v>2007</v>
      </c>
    </row>
    <row r="1361" spans="1:28" x14ac:dyDescent="0.25">
      <c r="A1361">
        <v>322</v>
      </c>
      <c r="B1361" s="3" t="s">
        <v>999</v>
      </c>
      <c r="C1361" s="3" t="s">
        <v>19</v>
      </c>
      <c r="D1361" s="3" t="s">
        <v>20</v>
      </c>
      <c r="E1361" s="4">
        <v>46.579000000000001</v>
      </c>
      <c r="F1361" s="4">
        <v>7.5999999999999998E-2</v>
      </c>
      <c r="G1361" s="4">
        <v>3.5419999999999998</v>
      </c>
      <c r="H1361" s="3" t="s">
        <v>1000</v>
      </c>
      <c r="I1361" s="3" t="s">
        <v>1001</v>
      </c>
      <c r="J1361" s="3" t="s">
        <v>1002</v>
      </c>
      <c r="K1361" s="18" t="str">
        <f t="shared" si="50"/>
        <v>Databáze H11</v>
      </c>
      <c r="L1361" s="3" t="s">
        <v>1003</v>
      </c>
      <c r="M1361" s="3" t="s">
        <v>7514</v>
      </c>
      <c r="N1361" s="20" t="s">
        <v>7784</v>
      </c>
      <c r="O1361" s="3" t="s">
        <v>8343</v>
      </c>
      <c r="P1361" s="18" t="str">
        <f t="shared" si="51"/>
        <v>Katalog NK</v>
      </c>
      <c r="Q1361" s="18"/>
      <c r="R1361" s="3"/>
      <c r="S1361" s="50" t="s">
        <v>9038</v>
      </c>
      <c r="T1361" s="3" t="s">
        <v>146</v>
      </c>
      <c r="U1361" s="3">
        <v>10</v>
      </c>
      <c r="V1361" s="3" t="s">
        <v>26</v>
      </c>
      <c r="W1361" s="3" t="s">
        <v>8980</v>
      </c>
      <c r="X1361" s="3" t="s">
        <v>658</v>
      </c>
      <c r="Y1361" s="3" t="s">
        <v>658</v>
      </c>
      <c r="Z1361" s="3" t="s">
        <v>40</v>
      </c>
      <c r="AA1361" s="3">
        <v>0</v>
      </c>
      <c r="AB1361" s="3">
        <v>2010</v>
      </c>
    </row>
    <row r="1362" spans="1:28" x14ac:dyDescent="0.25">
      <c r="A1362">
        <v>984</v>
      </c>
      <c r="B1362" s="3" t="s">
        <v>5703</v>
      </c>
      <c r="C1362" s="3" t="s">
        <v>288</v>
      </c>
      <c r="D1362" s="3" t="s">
        <v>161</v>
      </c>
      <c r="E1362" s="4">
        <v>0</v>
      </c>
      <c r="F1362" s="4">
        <v>1</v>
      </c>
      <c r="G1362" s="4">
        <v>0</v>
      </c>
      <c r="H1362" s="3" t="s">
        <v>5704</v>
      </c>
      <c r="I1362" s="3" t="s">
        <v>5705</v>
      </c>
      <c r="J1362" s="3" t="s">
        <v>5706</v>
      </c>
      <c r="K1362" s="18" t="str">
        <f t="shared" si="50"/>
        <v>Databáze H11</v>
      </c>
      <c r="L1362" s="3" t="s">
        <v>5707</v>
      </c>
      <c r="M1362" s="3" t="s">
        <v>7513</v>
      </c>
      <c r="N1362" s="20" t="s">
        <v>7957</v>
      </c>
      <c r="O1362" s="3" t="s">
        <v>8342</v>
      </c>
      <c r="P1362" s="18" t="str">
        <f t="shared" si="51"/>
        <v>Katalog NK</v>
      </c>
      <c r="Q1362" s="18"/>
      <c r="R1362" s="3"/>
      <c r="S1362" s="3"/>
      <c r="T1362" s="3" t="s">
        <v>89</v>
      </c>
      <c r="U1362" s="3">
        <v>1</v>
      </c>
      <c r="V1362" s="3" t="s">
        <v>293</v>
      </c>
      <c r="W1362" s="3" t="s">
        <v>8980</v>
      </c>
      <c r="X1362" s="3" t="s">
        <v>5013</v>
      </c>
      <c r="Y1362" s="3" t="s">
        <v>5013</v>
      </c>
      <c r="Z1362" s="3" t="s">
        <v>40</v>
      </c>
      <c r="AA1362" s="3">
        <v>0</v>
      </c>
      <c r="AB1362" s="3">
        <v>2007</v>
      </c>
    </row>
    <row r="1363" spans="1:28" x14ac:dyDescent="0.25">
      <c r="A1363">
        <v>1327</v>
      </c>
      <c r="B1363" s="3" t="s">
        <v>2557</v>
      </c>
      <c r="C1363" s="3" t="s">
        <v>288</v>
      </c>
      <c r="D1363" s="3" t="s">
        <v>161</v>
      </c>
      <c r="E1363" s="4">
        <v>0</v>
      </c>
      <c r="F1363" s="4">
        <v>1</v>
      </c>
      <c r="G1363" s="4">
        <v>0</v>
      </c>
      <c r="H1363" s="3" t="s">
        <v>2558</v>
      </c>
      <c r="I1363" s="3" t="s">
        <v>2559</v>
      </c>
      <c r="J1363" s="3" t="s">
        <v>2560</v>
      </c>
      <c r="K1363" s="18" t="str">
        <f t="shared" si="50"/>
        <v>Databáze H11</v>
      </c>
      <c r="L1363" s="3" t="s">
        <v>2561</v>
      </c>
      <c r="M1363" s="3" t="s">
        <v>7513</v>
      </c>
      <c r="N1363" s="20" t="s">
        <v>8112</v>
      </c>
      <c r="O1363" s="3" t="s">
        <v>8341</v>
      </c>
      <c r="P1363" s="18" t="str">
        <f t="shared" si="51"/>
        <v>Katalog NK</v>
      </c>
      <c r="Q1363" s="18"/>
      <c r="R1363" s="3" t="s">
        <v>8920</v>
      </c>
      <c r="S1363" s="3"/>
      <c r="T1363" s="3" t="s">
        <v>89</v>
      </c>
      <c r="U1363" s="3">
        <v>1</v>
      </c>
      <c r="V1363" s="3" t="s">
        <v>293</v>
      </c>
      <c r="W1363" s="3" t="s">
        <v>8980</v>
      </c>
      <c r="X1363" s="3" t="s">
        <v>989</v>
      </c>
      <c r="Y1363" s="3" t="s">
        <v>989</v>
      </c>
      <c r="Z1363" s="3" t="s">
        <v>60</v>
      </c>
      <c r="AA1363" s="3">
        <v>0</v>
      </c>
      <c r="AB1363" s="3">
        <v>2009</v>
      </c>
    </row>
    <row r="1364" spans="1:28" x14ac:dyDescent="0.25">
      <c r="A1364">
        <v>379</v>
      </c>
      <c r="B1364" s="3" t="s">
        <v>1420</v>
      </c>
      <c r="C1364" s="3" t="s">
        <v>19</v>
      </c>
      <c r="D1364" s="3" t="s">
        <v>20</v>
      </c>
      <c r="E1364" s="4">
        <v>23.651</v>
      </c>
      <c r="F1364" s="4">
        <v>2.1000000000000001E-2</v>
      </c>
      <c r="G1364" s="4">
        <v>0.48699999999999999</v>
      </c>
      <c r="H1364" s="3" t="s">
        <v>1421</v>
      </c>
      <c r="I1364" s="3" t="s">
        <v>1422</v>
      </c>
      <c r="J1364" s="3" t="s">
        <v>1423</v>
      </c>
      <c r="K1364" s="18" t="str">
        <f t="shared" si="50"/>
        <v>Databáze H11</v>
      </c>
      <c r="L1364" s="3" t="s">
        <v>1424</v>
      </c>
      <c r="M1364" s="3" t="s">
        <v>7516</v>
      </c>
      <c r="N1364" s="20" t="s">
        <v>7804</v>
      </c>
      <c r="O1364" s="3" t="s">
        <v>8340</v>
      </c>
      <c r="P1364" s="18" t="str">
        <f t="shared" si="51"/>
        <v>Katalog NK</v>
      </c>
      <c r="Q1364" s="18"/>
      <c r="R1364" s="3"/>
      <c r="S1364" s="50" t="s">
        <v>9037</v>
      </c>
      <c r="T1364" s="3" t="s">
        <v>841</v>
      </c>
      <c r="U1364" s="3">
        <v>1</v>
      </c>
      <c r="V1364" s="3" t="s">
        <v>47</v>
      </c>
      <c r="W1364" s="3" t="s">
        <v>8980</v>
      </c>
      <c r="X1364" s="3" t="s">
        <v>254</v>
      </c>
      <c r="Y1364" s="3" t="s">
        <v>254</v>
      </c>
      <c r="Z1364" s="3" t="s">
        <v>40</v>
      </c>
      <c r="AA1364" s="3">
        <v>0</v>
      </c>
      <c r="AB1364" s="3">
        <v>2009</v>
      </c>
    </row>
    <row r="1365" spans="1:28" hidden="1" x14ac:dyDescent="0.25">
      <c r="A1365">
        <v>755</v>
      </c>
      <c r="B1365" s="3" t="s">
        <v>6672</v>
      </c>
      <c r="C1365" s="3" t="s">
        <v>30</v>
      </c>
      <c r="D1365" s="3" t="s">
        <v>161</v>
      </c>
      <c r="E1365" s="4">
        <v>0</v>
      </c>
      <c r="F1365" s="4">
        <v>1</v>
      </c>
      <c r="G1365" s="4">
        <v>0</v>
      </c>
      <c r="H1365" s="3" t="s">
        <v>6673</v>
      </c>
      <c r="I1365" s="3" t="s">
        <v>6674</v>
      </c>
      <c r="J1365" s="3" t="s">
        <v>6675</v>
      </c>
      <c r="K1365" s="18" t="str">
        <f t="shared" si="50"/>
        <v>Databáze H11</v>
      </c>
      <c r="L1365" s="3" t="s">
        <v>396</v>
      </c>
      <c r="M1365" s="3" t="s">
        <v>7513</v>
      </c>
      <c r="N1365" s="20" t="s">
        <v>8211</v>
      </c>
      <c r="O1365" s="3"/>
      <c r="P1365" s="3"/>
      <c r="Q1365" s="3"/>
      <c r="R1365" s="3"/>
      <c r="S1365" s="3"/>
      <c r="T1365" s="3" t="s">
        <v>89</v>
      </c>
      <c r="U1365" s="3">
        <v>1</v>
      </c>
      <c r="V1365" s="3" t="s">
        <v>166</v>
      </c>
      <c r="W1365" s="3" t="s">
        <v>8980</v>
      </c>
      <c r="X1365" s="3" t="s">
        <v>153</v>
      </c>
      <c r="Y1365" s="3" t="s">
        <v>153</v>
      </c>
      <c r="Z1365" s="3" t="s">
        <v>28</v>
      </c>
      <c r="AA1365" s="3">
        <v>0</v>
      </c>
      <c r="AB1365" s="3">
        <v>2006</v>
      </c>
    </row>
    <row r="1366" spans="1:28" hidden="1" x14ac:dyDescent="0.25">
      <c r="A1366">
        <v>759</v>
      </c>
      <c r="B1366" s="3" t="s">
        <v>6464</v>
      </c>
      <c r="C1366" s="3" t="s">
        <v>30</v>
      </c>
      <c r="D1366" s="3" t="s">
        <v>161</v>
      </c>
      <c r="E1366" s="4">
        <v>0</v>
      </c>
      <c r="F1366" s="4">
        <v>1</v>
      </c>
      <c r="G1366" s="4">
        <v>0</v>
      </c>
      <c r="H1366" s="3" t="s">
        <v>6465</v>
      </c>
      <c r="I1366" s="3" t="s">
        <v>6466</v>
      </c>
      <c r="J1366" s="3" t="s">
        <v>6467</v>
      </c>
      <c r="K1366" s="18" t="str">
        <f t="shared" si="50"/>
        <v>Databáze H11</v>
      </c>
      <c r="L1366" s="3" t="s">
        <v>396</v>
      </c>
      <c r="M1366" s="3" t="s">
        <v>7513</v>
      </c>
      <c r="N1366" s="20" t="s">
        <v>8211</v>
      </c>
      <c r="O1366" s="3"/>
      <c r="P1366" s="3"/>
      <c r="Q1366" s="3"/>
      <c r="R1366" s="3"/>
      <c r="S1366" s="3"/>
      <c r="T1366" s="3" t="s">
        <v>66</v>
      </c>
      <c r="U1366" s="3">
        <v>10</v>
      </c>
      <c r="V1366" s="3" t="s">
        <v>166</v>
      </c>
      <c r="W1366" s="3" t="s">
        <v>8980</v>
      </c>
      <c r="X1366" s="3" t="s">
        <v>153</v>
      </c>
      <c r="Y1366" s="3" t="s">
        <v>153</v>
      </c>
      <c r="Z1366" s="3" t="s">
        <v>398</v>
      </c>
      <c r="AA1366" s="3">
        <v>0</v>
      </c>
      <c r="AB1366" s="3">
        <v>2006</v>
      </c>
    </row>
    <row r="1367" spans="1:28" x14ac:dyDescent="0.25">
      <c r="A1367">
        <v>1197</v>
      </c>
      <c r="B1367" s="3" t="s">
        <v>3296</v>
      </c>
      <c r="C1367" s="3" t="s">
        <v>288</v>
      </c>
      <c r="D1367" s="3" t="s">
        <v>161</v>
      </c>
      <c r="E1367" s="4">
        <v>0</v>
      </c>
      <c r="F1367" s="4">
        <v>1</v>
      </c>
      <c r="G1367" s="4">
        <v>0</v>
      </c>
      <c r="H1367" s="3" t="s">
        <v>3297</v>
      </c>
      <c r="I1367" s="3" t="s">
        <v>3298</v>
      </c>
      <c r="J1367" s="3" t="s">
        <v>3299</v>
      </c>
      <c r="K1367" s="18" t="str">
        <f t="shared" si="50"/>
        <v>Databáze H11</v>
      </c>
      <c r="L1367" s="3" t="s">
        <v>3300</v>
      </c>
      <c r="M1367" s="3" t="s">
        <v>7517</v>
      </c>
      <c r="N1367" s="20" t="s">
        <v>8049</v>
      </c>
      <c r="O1367" s="3" t="s">
        <v>8339</v>
      </c>
      <c r="P1367" s="18" t="str">
        <f>HYPERLINK(O1367,"Katalog NK")</f>
        <v>Katalog NK</v>
      </c>
      <c r="Q1367" s="18"/>
      <c r="R1367" s="3"/>
      <c r="S1367" s="3"/>
      <c r="T1367" s="3" t="s">
        <v>236</v>
      </c>
      <c r="U1367" s="3">
        <v>10</v>
      </c>
      <c r="V1367" s="3" t="s">
        <v>293</v>
      </c>
      <c r="W1367" s="3" t="s">
        <v>8980</v>
      </c>
      <c r="X1367" s="3" t="s">
        <v>3301</v>
      </c>
      <c r="Y1367" s="3" t="s">
        <v>3301</v>
      </c>
      <c r="Z1367" s="3" t="s">
        <v>40</v>
      </c>
      <c r="AA1367" s="3">
        <v>0</v>
      </c>
      <c r="AB1367" s="3">
        <v>2008</v>
      </c>
    </row>
    <row r="1368" spans="1:28" hidden="1" x14ac:dyDescent="0.25">
      <c r="A1368">
        <v>1120</v>
      </c>
      <c r="B1368" s="3" t="s">
        <v>6009</v>
      </c>
      <c r="C1368" s="3" t="s">
        <v>30</v>
      </c>
      <c r="D1368" s="3" t="s">
        <v>161</v>
      </c>
      <c r="E1368" s="4">
        <v>0</v>
      </c>
      <c r="F1368" s="2"/>
      <c r="G1368" s="2"/>
      <c r="H1368" s="3" t="s">
        <v>6010</v>
      </c>
      <c r="I1368" s="3" t="s">
        <v>6011</v>
      </c>
      <c r="J1368" s="3" t="s">
        <v>6012</v>
      </c>
      <c r="K1368" s="18" t="str">
        <f t="shared" si="50"/>
        <v>Databáze H11</v>
      </c>
      <c r="L1368" s="3" t="s">
        <v>396</v>
      </c>
      <c r="M1368" s="3" t="s">
        <v>7513</v>
      </c>
      <c r="N1368" s="20" t="s">
        <v>8211</v>
      </c>
      <c r="O1368" s="3"/>
      <c r="P1368" s="3"/>
      <c r="Q1368" s="3"/>
      <c r="R1368" s="3"/>
      <c r="S1368" s="3"/>
      <c r="T1368" s="3" t="s">
        <v>89</v>
      </c>
      <c r="U1368" s="2"/>
      <c r="V1368" s="3" t="s">
        <v>202</v>
      </c>
      <c r="W1368" s="3" t="s">
        <v>8995</v>
      </c>
      <c r="X1368" s="3" t="s">
        <v>6013</v>
      </c>
      <c r="Y1368" s="3" t="s">
        <v>6013</v>
      </c>
      <c r="Z1368" s="3" t="s">
        <v>40</v>
      </c>
      <c r="AA1368" s="3" t="s">
        <v>205</v>
      </c>
      <c r="AB1368" s="3">
        <v>2007</v>
      </c>
    </row>
    <row r="1369" spans="1:28" hidden="1" x14ac:dyDescent="0.25">
      <c r="A1369">
        <v>1427</v>
      </c>
      <c r="B1369" s="3" t="s">
        <v>392</v>
      </c>
      <c r="C1369" s="3" t="s">
        <v>30</v>
      </c>
      <c r="D1369" s="3" t="s">
        <v>161</v>
      </c>
      <c r="E1369" s="4">
        <v>0</v>
      </c>
      <c r="F1369" s="2"/>
      <c r="G1369" s="2"/>
      <c r="H1369" s="3" t="s">
        <v>393</v>
      </c>
      <c r="I1369" s="3" t="s">
        <v>394</v>
      </c>
      <c r="J1369" s="3" t="s">
        <v>395</v>
      </c>
      <c r="K1369" s="18" t="str">
        <f t="shared" si="50"/>
        <v>Databáze H11</v>
      </c>
      <c r="L1369" s="3" t="s">
        <v>396</v>
      </c>
      <c r="M1369" s="3" t="s">
        <v>7513</v>
      </c>
      <c r="N1369" s="20" t="s">
        <v>8211</v>
      </c>
      <c r="O1369" s="3"/>
      <c r="P1369" s="3"/>
      <c r="Q1369" s="3"/>
      <c r="R1369" s="3"/>
      <c r="S1369" s="3"/>
      <c r="T1369" s="3" t="s">
        <v>89</v>
      </c>
      <c r="U1369" s="2"/>
      <c r="V1369" s="3" t="s">
        <v>202</v>
      </c>
      <c r="W1369" s="3" t="s">
        <v>8992</v>
      </c>
      <c r="X1369" s="3" t="s">
        <v>397</v>
      </c>
      <c r="Y1369" s="3" t="s">
        <v>397</v>
      </c>
      <c r="Z1369" s="3" t="s">
        <v>398</v>
      </c>
      <c r="AA1369" s="3" t="s">
        <v>205</v>
      </c>
      <c r="AB1369" s="3">
        <v>2010</v>
      </c>
    </row>
    <row r="1370" spans="1:28" x14ac:dyDescent="0.25">
      <c r="A1370">
        <v>96</v>
      </c>
      <c r="B1370" s="3" t="s">
        <v>2782</v>
      </c>
      <c r="C1370" s="3" t="s">
        <v>19</v>
      </c>
      <c r="D1370" s="3" t="s">
        <v>20</v>
      </c>
      <c r="E1370" s="4">
        <v>47.302</v>
      </c>
      <c r="F1370" s="4">
        <v>2.9000000000000001E-2</v>
      </c>
      <c r="G1370" s="4">
        <v>1.383</v>
      </c>
      <c r="H1370" s="3" t="s">
        <v>2783</v>
      </c>
      <c r="I1370" s="3" t="s">
        <v>2784</v>
      </c>
      <c r="J1370" s="3" t="s">
        <v>2785</v>
      </c>
      <c r="K1370" s="18" t="str">
        <f t="shared" si="50"/>
        <v>Databáze H11</v>
      </c>
      <c r="L1370" s="3" t="s">
        <v>2786</v>
      </c>
      <c r="M1370" s="3" t="s">
        <v>7512</v>
      </c>
      <c r="N1370" s="20" t="s">
        <v>7689</v>
      </c>
      <c r="O1370" s="3" t="s">
        <v>8338</v>
      </c>
      <c r="P1370" s="18" t="str">
        <f t="shared" ref="P1370:P1396" si="52">HYPERLINK(O1370,"Katalog NK")</f>
        <v>Katalog NK</v>
      </c>
      <c r="Q1370" s="18"/>
      <c r="R1370" s="3"/>
      <c r="S1370" s="50" t="s">
        <v>9036</v>
      </c>
      <c r="T1370" s="3" t="s">
        <v>89</v>
      </c>
      <c r="U1370" s="3">
        <v>1</v>
      </c>
      <c r="V1370" s="3" t="s">
        <v>26</v>
      </c>
      <c r="W1370" s="3" t="s">
        <v>8980</v>
      </c>
      <c r="X1370" s="3" t="s">
        <v>448</v>
      </c>
      <c r="Y1370" s="3" t="s">
        <v>448</v>
      </c>
      <c r="Z1370" s="3" t="s">
        <v>40</v>
      </c>
      <c r="AA1370" s="3">
        <v>0</v>
      </c>
      <c r="AB1370" s="3">
        <v>2008</v>
      </c>
    </row>
    <row r="1371" spans="1:28" x14ac:dyDescent="0.25">
      <c r="A1371">
        <v>57</v>
      </c>
      <c r="B1371" s="3" t="s">
        <v>4386</v>
      </c>
      <c r="C1371" s="3" t="s">
        <v>19</v>
      </c>
      <c r="D1371" s="3" t="s">
        <v>20</v>
      </c>
      <c r="E1371" s="4">
        <v>47.302</v>
      </c>
      <c r="F1371" s="4">
        <v>0.1</v>
      </c>
      <c r="G1371" s="4">
        <v>4.7300000000000004</v>
      </c>
      <c r="H1371" s="3" t="s">
        <v>4387</v>
      </c>
      <c r="I1371" s="3" t="s">
        <v>4388</v>
      </c>
      <c r="J1371" s="3" t="s">
        <v>4389</v>
      </c>
      <c r="K1371" s="18" t="str">
        <f t="shared" si="50"/>
        <v>Databáze H11</v>
      </c>
      <c r="L1371" s="3" t="s">
        <v>4390</v>
      </c>
      <c r="M1371" s="3" t="s">
        <v>7516</v>
      </c>
      <c r="N1371" s="20" t="s">
        <v>7670</v>
      </c>
      <c r="O1371" s="3" t="s">
        <v>8337</v>
      </c>
      <c r="P1371" s="18" t="str">
        <f t="shared" si="52"/>
        <v>Katalog NK</v>
      </c>
      <c r="Q1371" s="18"/>
      <c r="R1371" s="3"/>
      <c r="S1371" s="50" t="s">
        <v>9030</v>
      </c>
      <c r="T1371" s="3" t="s">
        <v>89</v>
      </c>
      <c r="U1371" s="3">
        <v>1</v>
      </c>
      <c r="V1371" s="3" t="s">
        <v>26</v>
      </c>
      <c r="W1371" s="3" t="s">
        <v>8980</v>
      </c>
      <c r="X1371" s="3" t="s">
        <v>254</v>
      </c>
      <c r="Y1371" s="3" t="s">
        <v>254</v>
      </c>
      <c r="Z1371" s="3" t="s">
        <v>28</v>
      </c>
      <c r="AA1371" s="3">
        <v>0</v>
      </c>
      <c r="AB1371" s="3">
        <v>2007</v>
      </c>
    </row>
    <row r="1372" spans="1:28" x14ac:dyDescent="0.25">
      <c r="A1372">
        <v>1018</v>
      </c>
      <c r="B1372" s="3" t="s">
        <v>5276</v>
      </c>
      <c r="C1372" s="3" t="s">
        <v>288</v>
      </c>
      <c r="D1372" s="3" t="s">
        <v>161</v>
      </c>
      <c r="E1372" s="4">
        <v>0</v>
      </c>
      <c r="F1372" s="4">
        <v>1</v>
      </c>
      <c r="G1372" s="4">
        <v>0</v>
      </c>
      <c r="H1372" s="3" t="s">
        <v>5277</v>
      </c>
      <c r="I1372" s="3" t="s">
        <v>5278</v>
      </c>
      <c r="J1372" s="3" t="s">
        <v>5279</v>
      </c>
      <c r="K1372" s="18" t="str">
        <f t="shared" si="50"/>
        <v>Databáze H11</v>
      </c>
      <c r="L1372" s="3" t="s">
        <v>5280</v>
      </c>
      <c r="M1372" s="3" t="s">
        <v>7518</v>
      </c>
      <c r="N1372" s="20" t="s">
        <v>7969</v>
      </c>
      <c r="O1372" s="3" t="s">
        <v>8336</v>
      </c>
      <c r="P1372" s="18" t="str">
        <f t="shared" si="52"/>
        <v>Katalog NK</v>
      </c>
      <c r="Q1372" s="18"/>
      <c r="R1372" s="3"/>
      <c r="S1372" s="3"/>
      <c r="T1372" s="3" t="s">
        <v>89</v>
      </c>
      <c r="U1372" s="3">
        <v>1</v>
      </c>
      <c r="V1372" s="3" t="s">
        <v>293</v>
      </c>
      <c r="W1372" s="3" t="s">
        <v>8980</v>
      </c>
      <c r="X1372" s="3" t="s">
        <v>695</v>
      </c>
      <c r="Y1372" s="3" t="s">
        <v>695</v>
      </c>
      <c r="Z1372" s="3" t="s">
        <v>2974</v>
      </c>
      <c r="AA1372" s="3">
        <v>0</v>
      </c>
      <c r="AB1372" s="3">
        <v>2007</v>
      </c>
    </row>
    <row r="1373" spans="1:28" x14ac:dyDescent="0.25">
      <c r="A1373">
        <v>155</v>
      </c>
      <c r="B1373" s="3" t="s">
        <v>1342</v>
      </c>
      <c r="C1373" s="3" t="s">
        <v>19</v>
      </c>
      <c r="D1373" s="3" t="s">
        <v>20</v>
      </c>
      <c r="E1373" s="4">
        <v>47.302</v>
      </c>
      <c r="F1373" s="4">
        <v>3.3000000000000002E-2</v>
      </c>
      <c r="G1373" s="4">
        <v>1.577</v>
      </c>
      <c r="H1373" s="3" t="s">
        <v>1343</v>
      </c>
      <c r="I1373" s="3" t="s">
        <v>1344</v>
      </c>
      <c r="J1373" s="3" t="s">
        <v>1345</v>
      </c>
      <c r="K1373" s="18" t="str">
        <f t="shared" si="50"/>
        <v>Databáze H11</v>
      </c>
      <c r="L1373" s="3" t="s">
        <v>1346</v>
      </c>
      <c r="M1373" s="3" t="s">
        <v>7516</v>
      </c>
      <c r="N1373" s="20" t="s">
        <v>7717</v>
      </c>
      <c r="O1373" s="3" t="s">
        <v>8335</v>
      </c>
      <c r="P1373" s="18" t="str">
        <f t="shared" si="52"/>
        <v>Katalog NK</v>
      </c>
      <c r="Q1373" s="18"/>
      <c r="R1373" s="3"/>
      <c r="S1373" s="50" t="s">
        <v>9035</v>
      </c>
      <c r="T1373" s="3" t="s">
        <v>89</v>
      </c>
      <c r="U1373" s="3">
        <v>1</v>
      </c>
      <c r="V1373" s="3" t="s">
        <v>26</v>
      </c>
      <c r="W1373" s="3" t="s">
        <v>8980</v>
      </c>
      <c r="X1373" s="3" t="s">
        <v>254</v>
      </c>
      <c r="Y1373" s="3" t="s">
        <v>254</v>
      </c>
      <c r="Z1373" s="3" t="s">
        <v>40</v>
      </c>
      <c r="AA1373" s="3">
        <v>0</v>
      </c>
      <c r="AB1373" s="3">
        <v>2009</v>
      </c>
    </row>
    <row r="1374" spans="1:28" x14ac:dyDescent="0.25">
      <c r="A1374">
        <v>1414</v>
      </c>
      <c r="B1374" s="3" t="s">
        <v>1234</v>
      </c>
      <c r="C1374" s="3" t="s">
        <v>288</v>
      </c>
      <c r="D1374" s="3" t="s">
        <v>161</v>
      </c>
      <c r="E1374" s="4">
        <v>0</v>
      </c>
      <c r="F1374" s="4">
        <v>1</v>
      </c>
      <c r="G1374" s="4">
        <v>0</v>
      </c>
      <c r="H1374" s="3" t="s">
        <v>1235</v>
      </c>
      <c r="I1374" s="3" t="s">
        <v>1236</v>
      </c>
      <c r="J1374" s="3" t="s">
        <v>1237</v>
      </c>
      <c r="K1374" s="18" t="str">
        <f t="shared" si="50"/>
        <v>Databáze H11</v>
      </c>
      <c r="L1374" s="3" t="s">
        <v>1238</v>
      </c>
      <c r="M1374" s="3" t="s">
        <v>7513</v>
      </c>
      <c r="N1374" s="20" t="s">
        <v>8150</v>
      </c>
      <c r="O1374" s="3" t="s">
        <v>8334</v>
      </c>
      <c r="P1374" s="18" t="str">
        <f t="shared" si="52"/>
        <v>Katalog NK</v>
      </c>
      <c r="Q1374" s="18"/>
      <c r="R1374" s="3" t="s">
        <v>8920</v>
      </c>
      <c r="S1374" s="3"/>
      <c r="T1374" s="3" t="s">
        <v>73</v>
      </c>
      <c r="U1374" s="3">
        <v>10</v>
      </c>
      <c r="V1374" s="3" t="s">
        <v>293</v>
      </c>
      <c r="W1374" s="3" t="s">
        <v>8980</v>
      </c>
      <c r="X1374" s="3" t="s">
        <v>1092</v>
      </c>
      <c r="Y1374" s="3" t="s">
        <v>1092</v>
      </c>
      <c r="Z1374" s="3" t="s">
        <v>1239</v>
      </c>
      <c r="AA1374" s="3">
        <v>0</v>
      </c>
      <c r="AB1374" s="3">
        <v>2009</v>
      </c>
    </row>
    <row r="1375" spans="1:28" x14ac:dyDescent="0.25">
      <c r="A1375">
        <v>1262</v>
      </c>
      <c r="B1375" s="3" t="s">
        <v>3799</v>
      </c>
      <c r="C1375" s="3" t="s">
        <v>288</v>
      </c>
      <c r="D1375" s="3" t="s">
        <v>161</v>
      </c>
      <c r="E1375" s="4">
        <v>0</v>
      </c>
      <c r="F1375" s="4">
        <v>1</v>
      </c>
      <c r="G1375" s="4">
        <v>0</v>
      </c>
      <c r="H1375" s="3" t="s">
        <v>3800</v>
      </c>
      <c r="I1375" s="3" t="s">
        <v>3801</v>
      </c>
      <c r="J1375" s="3" t="s">
        <v>3802</v>
      </c>
      <c r="K1375" s="18" t="str">
        <f t="shared" si="50"/>
        <v>Databáze H11</v>
      </c>
      <c r="L1375" s="3" t="s">
        <v>3803</v>
      </c>
      <c r="M1375" s="3" t="s">
        <v>7512</v>
      </c>
      <c r="N1375" s="20" t="s">
        <v>8077</v>
      </c>
      <c r="O1375" s="3" t="s">
        <v>8333</v>
      </c>
      <c r="P1375" s="18" t="str">
        <f t="shared" si="52"/>
        <v>Katalog NK</v>
      </c>
      <c r="Q1375" s="18"/>
      <c r="R1375" s="3"/>
      <c r="S1375" s="3"/>
      <c r="T1375" s="3" t="s">
        <v>89</v>
      </c>
      <c r="U1375" s="3">
        <v>1</v>
      </c>
      <c r="V1375" s="3" t="s">
        <v>293</v>
      </c>
      <c r="W1375" s="3" t="s">
        <v>8980</v>
      </c>
      <c r="X1375" s="3" t="s">
        <v>1183</v>
      </c>
      <c r="Y1375" s="3" t="s">
        <v>1183</v>
      </c>
      <c r="Z1375" s="3" t="s">
        <v>60</v>
      </c>
      <c r="AA1375" s="3">
        <v>0</v>
      </c>
      <c r="AB1375" s="3">
        <v>2008</v>
      </c>
    </row>
    <row r="1376" spans="1:28" x14ac:dyDescent="0.25">
      <c r="A1376">
        <v>1264</v>
      </c>
      <c r="B1376" s="3" t="s">
        <v>3640</v>
      </c>
      <c r="C1376" s="3" t="s">
        <v>288</v>
      </c>
      <c r="D1376" s="3" t="s">
        <v>161</v>
      </c>
      <c r="E1376" s="4">
        <v>0</v>
      </c>
      <c r="F1376" s="4">
        <v>1</v>
      </c>
      <c r="G1376" s="4">
        <v>0</v>
      </c>
      <c r="H1376" s="3" t="s">
        <v>3641</v>
      </c>
      <c r="I1376" s="3" t="s">
        <v>3642</v>
      </c>
      <c r="J1376" s="3" t="s">
        <v>3643</v>
      </c>
      <c r="K1376" s="18" t="str">
        <f t="shared" si="50"/>
        <v>Databáze H11</v>
      </c>
      <c r="L1376" s="3" t="s">
        <v>3644</v>
      </c>
      <c r="M1376" s="3" t="s">
        <v>7512</v>
      </c>
      <c r="N1376" s="20" t="s">
        <v>8077</v>
      </c>
      <c r="O1376" s="3" t="s">
        <v>8333</v>
      </c>
      <c r="P1376" s="18" t="str">
        <f t="shared" si="52"/>
        <v>Katalog NK</v>
      </c>
      <c r="Q1376" s="18"/>
      <c r="R1376" s="3"/>
      <c r="S1376" s="3"/>
      <c r="T1376" s="3" t="s">
        <v>89</v>
      </c>
      <c r="U1376" s="3">
        <v>1</v>
      </c>
      <c r="V1376" s="3" t="s">
        <v>293</v>
      </c>
      <c r="W1376" s="3" t="s">
        <v>8980</v>
      </c>
      <c r="X1376" s="3" t="s">
        <v>159</v>
      </c>
      <c r="Y1376" s="3" t="s">
        <v>159</v>
      </c>
      <c r="Z1376" s="3" t="s">
        <v>60</v>
      </c>
      <c r="AA1376" s="3">
        <v>0</v>
      </c>
      <c r="AB1376" s="3">
        <v>2008</v>
      </c>
    </row>
    <row r="1377" spans="1:28" x14ac:dyDescent="0.25">
      <c r="A1377">
        <v>128</v>
      </c>
      <c r="B1377" s="3" t="s">
        <v>2330</v>
      </c>
      <c r="C1377" s="3" t="s">
        <v>19</v>
      </c>
      <c r="D1377" s="3" t="s">
        <v>20</v>
      </c>
      <c r="E1377" s="4">
        <v>47.302</v>
      </c>
      <c r="F1377" s="4">
        <v>0.11</v>
      </c>
      <c r="G1377" s="4">
        <v>5.1920000000000002</v>
      </c>
      <c r="H1377" s="3" t="s">
        <v>2331</v>
      </c>
      <c r="I1377" s="3" t="s">
        <v>2332</v>
      </c>
      <c r="J1377" s="3" t="s">
        <v>2333</v>
      </c>
      <c r="K1377" s="18" t="str">
        <f t="shared" si="50"/>
        <v>Databáze H11</v>
      </c>
      <c r="L1377" s="3" t="s">
        <v>1482</v>
      </c>
      <c r="M1377" s="3" t="s">
        <v>7516</v>
      </c>
      <c r="N1377" s="20" t="s">
        <v>7704</v>
      </c>
      <c r="O1377" s="3" t="s">
        <v>8332</v>
      </c>
      <c r="P1377" s="18" t="str">
        <f t="shared" si="52"/>
        <v>Katalog NK</v>
      </c>
      <c r="Q1377" s="18"/>
      <c r="R1377" s="3"/>
      <c r="S1377" s="50" t="s">
        <v>9033</v>
      </c>
      <c r="T1377" s="3" t="s">
        <v>89</v>
      </c>
      <c r="U1377" s="3">
        <v>1</v>
      </c>
      <c r="V1377" s="3" t="s">
        <v>26</v>
      </c>
      <c r="W1377" s="3" t="s">
        <v>8980</v>
      </c>
      <c r="X1377" s="3" t="s">
        <v>1183</v>
      </c>
      <c r="Y1377" s="3" t="s">
        <v>1184</v>
      </c>
      <c r="Z1377" s="3" t="s">
        <v>60</v>
      </c>
      <c r="AA1377" s="3">
        <v>0</v>
      </c>
      <c r="AB1377" s="3">
        <v>2009</v>
      </c>
    </row>
    <row r="1378" spans="1:28" x14ac:dyDescent="0.25">
      <c r="A1378">
        <v>176</v>
      </c>
      <c r="B1378" s="3" t="s">
        <v>2621</v>
      </c>
      <c r="C1378" s="3" t="s">
        <v>19</v>
      </c>
      <c r="D1378" s="3" t="s">
        <v>20</v>
      </c>
      <c r="E1378" s="4">
        <v>47.302</v>
      </c>
      <c r="F1378" s="4">
        <v>2.4E-2</v>
      </c>
      <c r="G1378" s="4">
        <v>1.1539999999999999</v>
      </c>
      <c r="H1378" s="3" t="s">
        <v>2622</v>
      </c>
      <c r="I1378" s="3" t="s">
        <v>2623</v>
      </c>
      <c r="J1378" s="3" t="s">
        <v>2624</v>
      </c>
      <c r="K1378" s="18" t="str">
        <f t="shared" si="50"/>
        <v>Databáze H11</v>
      </c>
      <c r="L1378" s="3" t="s">
        <v>2625</v>
      </c>
      <c r="M1378" s="3" t="s">
        <v>7516</v>
      </c>
      <c r="N1378" s="20" t="s">
        <v>7704</v>
      </c>
      <c r="O1378" s="3" t="s">
        <v>8332</v>
      </c>
      <c r="P1378" s="18" t="str">
        <f t="shared" si="52"/>
        <v>Katalog NK</v>
      </c>
      <c r="Q1378" s="18"/>
      <c r="R1378" s="3"/>
      <c r="S1378" s="50" t="s">
        <v>9034</v>
      </c>
      <c r="T1378" s="3" t="s">
        <v>89</v>
      </c>
      <c r="U1378" s="3">
        <v>1</v>
      </c>
      <c r="V1378" s="3" t="s">
        <v>26</v>
      </c>
      <c r="W1378" s="3" t="s">
        <v>8980</v>
      </c>
      <c r="X1378" s="3" t="s">
        <v>807</v>
      </c>
      <c r="Y1378" s="3" t="s">
        <v>807</v>
      </c>
      <c r="Z1378" s="3" t="s">
        <v>40</v>
      </c>
      <c r="AA1378" s="3">
        <v>0</v>
      </c>
      <c r="AB1378" s="3">
        <v>2009</v>
      </c>
    </row>
    <row r="1379" spans="1:28" x14ac:dyDescent="0.25">
      <c r="A1379">
        <v>182</v>
      </c>
      <c r="B1379" s="3" t="s">
        <v>1478</v>
      </c>
      <c r="C1379" s="3" t="s">
        <v>19</v>
      </c>
      <c r="D1379" s="3" t="s">
        <v>20</v>
      </c>
      <c r="E1379" s="4">
        <v>47.302</v>
      </c>
      <c r="F1379" s="4">
        <v>3.3000000000000002E-2</v>
      </c>
      <c r="G1379" s="4">
        <v>1.538</v>
      </c>
      <c r="H1379" s="3" t="s">
        <v>1479</v>
      </c>
      <c r="I1379" s="3" t="s">
        <v>1480</v>
      </c>
      <c r="J1379" s="3" t="s">
        <v>1481</v>
      </c>
      <c r="K1379" s="18" t="str">
        <f t="shared" si="50"/>
        <v>Databáze H11</v>
      </c>
      <c r="L1379" s="3" t="s">
        <v>1482</v>
      </c>
      <c r="M1379" s="3" t="s">
        <v>7516</v>
      </c>
      <c r="N1379" s="20" t="s">
        <v>7704</v>
      </c>
      <c r="O1379" s="3" t="s">
        <v>8332</v>
      </c>
      <c r="P1379" s="18" t="str">
        <f t="shared" si="52"/>
        <v>Katalog NK</v>
      </c>
      <c r="Q1379" s="18"/>
      <c r="R1379" s="3"/>
      <c r="S1379" s="50" t="s">
        <v>9034</v>
      </c>
      <c r="T1379" s="3" t="s">
        <v>89</v>
      </c>
      <c r="U1379" s="3">
        <v>1</v>
      </c>
      <c r="V1379" s="3" t="s">
        <v>26</v>
      </c>
      <c r="W1379" s="3" t="s">
        <v>8980</v>
      </c>
      <c r="X1379" s="3" t="s">
        <v>1446</v>
      </c>
      <c r="Y1379" s="3" t="s">
        <v>1461</v>
      </c>
      <c r="Z1379" s="3" t="s">
        <v>1462</v>
      </c>
      <c r="AA1379" s="3">
        <v>0</v>
      </c>
      <c r="AB1379" s="3">
        <v>2009</v>
      </c>
    </row>
    <row r="1380" spans="1:28" x14ac:dyDescent="0.25">
      <c r="A1380">
        <v>129</v>
      </c>
      <c r="B1380" s="3" t="s">
        <v>1287</v>
      </c>
      <c r="C1380" s="3" t="s">
        <v>19</v>
      </c>
      <c r="D1380" s="3" t="s">
        <v>20</v>
      </c>
      <c r="E1380" s="4">
        <v>47.302</v>
      </c>
      <c r="F1380" s="4">
        <v>0.13100000000000001</v>
      </c>
      <c r="G1380" s="4">
        <v>6.1890000000000001</v>
      </c>
      <c r="H1380" s="3" t="s">
        <v>1288</v>
      </c>
      <c r="I1380" s="3" t="s">
        <v>1289</v>
      </c>
      <c r="J1380" s="3" t="s">
        <v>1290</v>
      </c>
      <c r="K1380" s="18" t="str">
        <f t="shared" si="50"/>
        <v>Databáze H11</v>
      </c>
      <c r="L1380" s="3" t="s">
        <v>1291</v>
      </c>
      <c r="M1380" s="3" t="s">
        <v>7512</v>
      </c>
      <c r="N1380" s="20" t="s">
        <v>7705</v>
      </c>
      <c r="O1380" s="3" t="s">
        <v>8331</v>
      </c>
      <c r="P1380" s="18" t="str">
        <f t="shared" si="52"/>
        <v>Katalog NK</v>
      </c>
      <c r="Q1380" s="18"/>
      <c r="R1380" s="3"/>
      <c r="S1380" s="50" t="s">
        <v>9033</v>
      </c>
      <c r="T1380" s="3" t="s">
        <v>89</v>
      </c>
      <c r="U1380" s="3">
        <v>1</v>
      </c>
      <c r="V1380" s="3" t="s">
        <v>26</v>
      </c>
      <c r="W1380" s="3" t="s">
        <v>8980</v>
      </c>
      <c r="X1380" s="3" t="s">
        <v>1183</v>
      </c>
      <c r="Y1380" s="3" t="s">
        <v>1184</v>
      </c>
      <c r="Z1380" s="3" t="s">
        <v>60</v>
      </c>
      <c r="AA1380" s="3">
        <v>0</v>
      </c>
      <c r="AB1380" s="3">
        <v>2009</v>
      </c>
    </row>
    <row r="1381" spans="1:28" x14ac:dyDescent="0.25">
      <c r="A1381">
        <v>175</v>
      </c>
      <c r="B1381" s="3" t="s">
        <v>1412</v>
      </c>
      <c r="C1381" s="3" t="s">
        <v>19</v>
      </c>
      <c r="D1381" s="3" t="s">
        <v>20</v>
      </c>
      <c r="E1381" s="4">
        <v>47.302</v>
      </c>
      <c r="F1381" s="4">
        <v>2.8000000000000001E-2</v>
      </c>
      <c r="G1381" s="4">
        <v>1.3260000000000001</v>
      </c>
      <c r="H1381" s="3" t="s">
        <v>1413</v>
      </c>
      <c r="I1381" s="3" t="s">
        <v>1414</v>
      </c>
      <c r="J1381" s="3" t="s">
        <v>1415</v>
      </c>
      <c r="K1381" s="18" t="str">
        <f t="shared" si="50"/>
        <v>Databáze H11</v>
      </c>
      <c r="L1381" s="3" t="s">
        <v>1291</v>
      </c>
      <c r="M1381" s="3" t="s">
        <v>7512</v>
      </c>
      <c r="N1381" s="20" t="s">
        <v>7705</v>
      </c>
      <c r="O1381" s="3" t="s">
        <v>8331</v>
      </c>
      <c r="P1381" s="18" t="str">
        <f t="shared" si="52"/>
        <v>Katalog NK</v>
      </c>
      <c r="Q1381" s="18"/>
      <c r="R1381" s="3"/>
      <c r="S1381" s="50" t="s">
        <v>9034</v>
      </c>
      <c r="T1381" s="3" t="s">
        <v>89</v>
      </c>
      <c r="U1381" s="3">
        <v>1</v>
      </c>
      <c r="V1381" s="3" t="s">
        <v>26</v>
      </c>
      <c r="W1381" s="3" t="s">
        <v>8980</v>
      </c>
      <c r="X1381" s="3" t="s">
        <v>807</v>
      </c>
      <c r="Y1381" s="3" t="s">
        <v>807</v>
      </c>
      <c r="Z1381" s="3" t="s">
        <v>40</v>
      </c>
      <c r="AA1381" s="3">
        <v>0</v>
      </c>
      <c r="AB1381" s="3">
        <v>2009</v>
      </c>
    </row>
    <row r="1382" spans="1:28" x14ac:dyDescent="0.25">
      <c r="A1382">
        <v>181</v>
      </c>
      <c r="B1382" s="3" t="s">
        <v>1457</v>
      </c>
      <c r="C1382" s="3" t="s">
        <v>19</v>
      </c>
      <c r="D1382" s="3" t="s">
        <v>20</v>
      </c>
      <c r="E1382" s="4">
        <v>47.302</v>
      </c>
      <c r="F1382" s="4">
        <v>3.6999999999999998E-2</v>
      </c>
      <c r="G1382" s="4">
        <v>1.768</v>
      </c>
      <c r="H1382" s="3" t="s">
        <v>1458</v>
      </c>
      <c r="I1382" s="3" t="s">
        <v>1459</v>
      </c>
      <c r="J1382" s="3" t="s">
        <v>1460</v>
      </c>
      <c r="K1382" s="18" t="str">
        <f t="shared" si="50"/>
        <v>Databáze H11</v>
      </c>
      <c r="L1382" s="3" t="s">
        <v>1291</v>
      </c>
      <c r="M1382" s="3" t="s">
        <v>7512</v>
      </c>
      <c r="N1382" s="20" t="s">
        <v>7705</v>
      </c>
      <c r="O1382" s="3" t="s">
        <v>8331</v>
      </c>
      <c r="P1382" s="18" t="str">
        <f t="shared" si="52"/>
        <v>Katalog NK</v>
      </c>
      <c r="Q1382" s="18"/>
      <c r="R1382" s="3"/>
      <c r="S1382" s="50" t="s">
        <v>9034</v>
      </c>
      <c r="T1382" s="3" t="s">
        <v>89</v>
      </c>
      <c r="U1382" s="3">
        <v>1</v>
      </c>
      <c r="V1382" s="3" t="s">
        <v>26</v>
      </c>
      <c r="W1382" s="3" t="s">
        <v>8980</v>
      </c>
      <c r="X1382" s="3" t="s">
        <v>1446</v>
      </c>
      <c r="Y1382" s="3" t="s">
        <v>1461</v>
      </c>
      <c r="Z1382" s="3" t="s">
        <v>1462</v>
      </c>
      <c r="AA1382" s="3">
        <v>0</v>
      </c>
      <c r="AB1382" s="3">
        <v>2009</v>
      </c>
    </row>
    <row r="1383" spans="1:28" x14ac:dyDescent="0.25">
      <c r="A1383">
        <v>1201</v>
      </c>
      <c r="B1383" s="3" t="s">
        <v>2731</v>
      </c>
      <c r="C1383" s="3" t="s">
        <v>288</v>
      </c>
      <c r="D1383" s="3" t="s">
        <v>161</v>
      </c>
      <c r="E1383" s="4">
        <v>0</v>
      </c>
      <c r="F1383" s="4">
        <v>1</v>
      </c>
      <c r="G1383" s="4">
        <v>0</v>
      </c>
      <c r="H1383" s="3" t="s">
        <v>2732</v>
      </c>
      <c r="I1383" s="3" t="s">
        <v>2733</v>
      </c>
      <c r="J1383" s="3" t="s">
        <v>2734</v>
      </c>
      <c r="K1383" s="18" t="str">
        <f t="shared" si="50"/>
        <v>Databáze H11</v>
      </c>
      <c r="L1383" s="3" t="s">
        <v>2735</v>
      </c>
      <c r="M1383" s="3" t="s">
        <v>7515</v>
      </c>
      <c r="N1383" s="20" t="s">
        <v>8052</v>
      </c>
      <c r="O1383" s="3" t="s">
        <v>8330</v>
      </c>
      <c r="P1383" s="18" t="str">
        <f t="shared" si="52"/>
        <v>Katalog NK</v>
      </c>
      <c r="Q1383" s="18"/>
      <c r="R1383" s="3"/>
      <c r="S1383" s="3"/>
      <c r="T1383" s="3" t="s">
        <v>66</v>
      </c>
      <c r="U1383" s="3">
        <v>10</v>
      </c>
      <c r="V1383" s="3" t="s">
        <v>293</v>
      </c>
      <c r="W1383" s="3" t="s">
        <v>8980</v>
      </c>
      <c r="X1383" s="3" t="s">
        <v>2667</v>
      </c>
      <c r="Y1383" s="3" t="s">
        <v>2667</v>
      </c>
      <c r="Z1383" s="3" t="s">
        <v>40</v>
      </c>
      <c r="AA1383" s="3">
        <v>0</v>
      </c>
      <c r="AB1383" s="3">
        <v>2008</v>
      </c>
    </row>
    <row r="1384" spans="1:28" x14ac:dyDescent="0.25">
      <c r="A1384">
        <v>187</v>
      </c>
      <c r="B1384" s="3" t="s">
        <v>1369</v>
      </c>
      <c r="C1384" s="3" t="s">
        <v>19</v>
      </c>
      <c r="D1384" s="3" t="s">
        <v>20</v>
      </c>
      <c r="E1384" s="4">
        <v>47.302</v>
      </c>
      <c r="F1384" s="4">
        <v>5.8000000000000003E-2</v>
      </c>
      <c r="G1384" s="4">
        <v>2.7480000000000002</v>
      </c>
      <c r="H1384" s="3" t="s">
        <v>1370</v>
      </c>
      <c r="I1384" s="3" t="s">
        <v>1371</v>
      </c>
      <c r="J1384" s="3" t="s">
        <v>1372</v>
      </c>
      <c r="K1384" s="18" t="str">
        <f t="shared" si="50"/>
        <v>Databáze H11</v>
      </c>
      <c r="L1384" s="3" t="s">
        <v>1373</v>
      </c>
      <c r="M1384" s="3" t="s">
        <v>7512</v>
      </c>
      <c r="N1384" s="20" t="s">
        <v>7725</v>
      </c>
      <c r="O1384" s="3" t="s">
        <v>8329</v>
      </c>
      <c r="P1384" s="18" t="str">
        <f t="shared" si="52"/>
        <v>Katalog NK</v>
      </c>
      <c r="Q1384" s="18"/>
      <c r="R1384" s="3"/>
      <c r="S1384" s="50" t="s">
        <v>9032</v>
      </c>
      <c r="T1384" s="3" t="s">
        <v>89</v>
      </c>
      <c r="U1384" s="3">
        <v>1</v>
      </c>
      <c r="V1384" s="3" t="s">
        <v>26</v>
      </c>
      <c r="W1384" s="3" t="s">
        <v>8980</v>
      </c>
      <c r="X1384" s="3" t="s">
        <v>1183</v>
      </c>
      <c r="Y1384" s="3" t="s">
        <v>1183</v>
      </c>
      <c r="Z1384" s="3" t="s">
        <v>60</v>
      </c>
      <c r="AA1384" s="3">
        <v>0</v>
      </c>
      <c r="AB1384" s="3">
        <v>2009</v>
      </c>
    </row>
    <row r="1385" spans="1:28" x14ac:dyDescent="0.25">
      <c r="A1385">
        <v>1366</v>
      </c>
      <c r="B1385" s="3" t="s">
        <v>1374</v>
      </c>
      <c r="C1385" s="3" t="s">
        <v>288</v>
      </c>
      <c r="D1385" s="3" t="s">
        <v>161</v>
      </c>
      <c r="E1385" s="4">
        <v>0</v>
      </c>
      <c r="F1385" s="4">
        <v>1</v>
      </c>
      <c r="G1385" s="4">
        <v>0</v>
      </c>
      <c r="H1385" s="3" t="s">
        <v>1375</v>
      </c>
      <c r="I1385" s="3" t="s">
        <v>1376</v>
      </c>
      <c r="J1385" s="3" t="s">
        <v>1377</v>
      </c>
      <c r="K1385" s="18" t="str">
        <f t="shared" si="50"/>
        <v>Databáze H11</v>
      </c>
      <c r="L1385" s="3" t="s">
        <v>1378</v>
      </c>
      <c r="M1385" s="3" t="s">
        <v>7512</v>
      </c>
      <c r="N1385" s="20" t="s">
        <v>7725</v>
      </c>
      <c r="O1385" s="3" t="s">
        <v>8329</v>
      </c>
      <c r="P1385" s="18" t="str">
        <f t="shared" si="52"/>
        <v>Katalog NK</v>
      </c>
      <c r="Q1385" s="18"/>
      <c r="R1385" s="3"/>
      <c r="S1385" s="3"/>
      <c r="T1385" s="3" t="s">
        <v>89</v>
      </c>
      <c r="U1385" s="3">
        <v>1</v>
      </c>
      <c r="V1385" s="3" t="s">
        <v>293</v>
      </c>
      <c r="W1385" s="3" t="s">
        <v>8980</v>
      </c>
      <c r="X1385" s="3" t="s">
        <v>1183</v>
      </c>
      <c r="Y1385" s="3" t="s">
        <v>1183</v>
      </c>
      <c r="Z1385" s="3" t="s">
        <v>60</v>
      </c>
      <c r="AA1385" s="3">
        <v>0</v>
      </c>
      <c r="AB1385" s="3">
        <v>2009</v>
      </c>
    </row>
    <row r="1386" spans="1:28" x14ac:dyDescent="0.25">
      <c r="A1386">
        <v>103</v>
      </c>
      <c r="B1386" s="3" t="s">
        <v>2930</v>
      </c>
      <c r="C1386" s="3" t="s">
        <v>19</v>
      </c>
      <c r="D1386" s="3" t="s">
        <v>20</v>
      </c>
      <c r="E1386" s="4">
        <v>47.302</v>
      </c>
      <c r="F1386" s="4">
        <v>3.3000000000000002E-2</v>
      </c>
      <c r="G1386" s="4">
        <v>1.5820000000000001</v>
      </c>
      <c r="H1386" s="3" t="s">
        <v>2931</v>
      </c>
      <c r="I1386" s="3" t="s">
        <v>2932</v>
      </c>
      <c r="J1386" s="3" t="s">
        <v>2933</v>
      </c>
      <c r="K1386" s="18" t="str">
        <f t="shared" si="50"/>
        <v>Databáze H11</v>
      </c>
      <c r="L1386" s="3" t="s">
        <v>2120</v>
      </c>
      <c r="M1386" s="3" t="s">
        <v>7516</v>
      </c>
      <c r="N1386" s="20" t="s">
        <v>7691</v>
      </c>
      <c r="O1386" s="3" t="s">
        <v>8328</v>
      </c>
      <c r="P1386" s="18" t="str">
        <f t="shared" si="52"/>
        <v>Katalog NK</v>
      </c>
      <c r="Q1386" s="18"/>
      <c r="R1386" s="3"/>
      <c r="S1386" s="50" t="s">
        <v>9031</v>
      </c>
      <c r="T1386" s="3" t="s">
        <v>89</v>
      </c>
      <c r="U1386" s="3">
        <v>1</v>
      </c>
      <c r="V1386" s="3" t="s">
        <v>26</v>
      </c>
      <c r="W1386" s="3" t="s">
        <v>8980</v>
      </c>
      <c r="X1386" s="3" t="s">
        <v>254</v>
      </c>
      <c r="Y1386" s="3" t="s">
        <v>254</v>
      </c>
      <c r="Z1386" s="3" t="s">
        <v>40</v>
      </c>
      <c r="AA1386" s="3">
        <v>0</v>
      </c>
      <c r="AB1386" s="3">
        <v>2008</v>
      </c>
    </row>
    <row r="1387" spans="1:28" x14ac:dyDescent="0.25">
      <c r="A1387">
        <v>1221</v>
      </c>
      <c r="B1387" s="3" t="s">
        <v>4121</v>
      </c>
      <c r="C1387" s="3" t="s">
        <v>288</v>
      </c>
      <c r="D1387" s="3" t="s">
        <v>161</v>
      </c>
      <c r="E1387" s="4">
        <v>0</v>
      </c>
      <c r="F1387" s="4">
        <v>1</v>
      </c>
      <c r="G1387" s="4">
        <v>0</v>
      </c>
      <c r="H1387" s="3" t="s">
        <v>4122</v>
      </c>
      <c r="I1387" s="3" t="s">
        <v>4123</v>
      </c>
      <c r="J1387" s="3" t="s">
        <v>4124</v>
      </c>
      <c r="K1387" s="18" t="str">
        <f t="shared" si="50"/>
        <v>Databáze H11</v>
      </c>
      <c r="L1387" s="3" t="s">
        <v>4125</v>
      </c>
      <c r="M1387" s="3" t="s">
        <v>7516</v>
      </c>
      <c r="N1387" s="20" t="s">
        <v>8062</v>
      </c>
      <c r="O1387" s="3" t="s">
        <v>8327</v>
      </c>
      <c r="P1387" s="18" t="str">
        <f t="shared" si="52"/>
        <v>Katalog NK</v>
      </c>
      <c r="Q1387" s="18"/>
      <c r="R1387" s="3"/>
      <c r="S1387" s="3"/>
      <c r="T1387" s="3" t="s">
        <v>89</v>
      </c>
      <c r="U1387" s="3">
        <v>1</v>
      </c>
      <c r="V1387" s="3" t="s">
        <v>293</v>
      </c>
      <c r="W1387" s="3" t="s">
        <v>8980</v>
      </c>
      <c r="X1387" s="3" t="s">
        <v>989</v>
      </c>
      <c r="Y1387" s="3" t="s">
        <v>989</v>
      </c>
      <c r="Z1387" s="3" t="s">
        <v>60</v>
      </c>
      <c r="AA1387" s="3">
        <v>0</v>
      </c>
      <c r="AB1387" s="3">
        <v>2008</v>
      </c>
    </row>
    <row r="1388" spans="1:28" x14ac:dyDescent="0.25">
      <c r="A1388">
        <v>117</v>
      </c>
      <c r="B1388" s="3" t="s">
        <v>3123</v>
      </c>
      <c r="C1388" s="3" t="s">
        <v>19</v>
      </c>
      <c r="D1388" s="3" t="s">
        <v>20</v>
      </c>
      <c r="E1388" s="4">
        <v>47.302</v>
      </c>
      <c r="F1388" s="4">
        <v>0.04</v>
      </c>
      <c r="G1388" s="4">
        <v>1.88</v>
      </c>
      <c r="H1388" s="3" t="s">
        <v>3124</v>
      </c>
      <c r="I1388" s="3" t="s">
        <v>3125</v>
      </c>
      <c r="J1388" s="3" t="s">
        <v>3126</v>
      </c>
      <c r="K1388" s="18" t="str">
        <f t="shared" si="50"/>
        <v>Databáze H11</v>
      </c>
      <c r="L1388" s="3" t="s">
        <v>3127</v>
      </c>
      <c r="M1388" s="3" t="s">
        <v>7518</v>
      </c>
      <c r="N1388" s="20" t="s">
        <v>7697</v>
      </c>
      <c r="O1388" s="3" t="s">
        <v>8326</v>
      </c>
      <c r="P1388" s="18" t="str">
        <f t="shared" si="52"/>
        <v>Katalog NK</v>
      </c>
      <c r="Q1388" s="18"/>
      <c r="R1388" s="3"/>
      <c r="S1388" s="50" t="s">
        <v>9031</v>
      </c>
      <c r="T1388" s="3" t="s">
        <v>89</v>
      </c>
      <c r="U1388" s="3">
        <v>1</v>
      </c>
      <c r="V1388" s="3" t="s">
        <v>26</v>
      </c>
      <c r="W1388" s="3" t="s">
        <v>8980</v>
      </c>
      <c r="X1388" s="3" t="s">
        <v>1297</v>
      </c>
      <c r="Y1388" s="3" t="s">
        <v>1297</v>
      </c>
      <c r="Z1388" s="3" t="s">
        <v>60</v>
      </c>
      <c r="AA1388" s="3">
        <v>0</v>
      </c>
      <c r="AB1388" s="3">
        <v>2008</v>
      </c>
    </row>
    <row r="1389" spans="1:28" x14ac:dyDescent="0.25">
      <c r="A1389">
        <v>154</v>
      </c>
      <c r="B1389" s="3" t="s">
        <v>2626</v>
      </c>
      <c r="C1389" s="3" t="s">
        <v>19</v>
      </c>
      <c r="D1389" s="3" t="s">
        <v>20</v>
      </c>
      <c r="E1389" s="4">
        <v>47.302</v>
      </c>
      <c r="F1389" s="4">
        <v>2.5999999999999999E-2</v>
      </c>
      <c r="G1389" s="4">
        <v>1.2370000000000001</v>
      </c>
      <c r="H1389" s="3" t="s">
        <v>2627</v>
      </c>
      <c r="I1389" s="3" t="s">
        <v>2628</v>
      </c>
      <c r="J1389" s="3" t="s">
        <v>2629</v>
      </c>
      <c r="K1389" s="18" t="str">
        <f t="shared" si="50"/>
        <v>Databáze H11</v>
      </c>
      <c r="L1389" s="3" t="s">
        <v>2630</v>
      </c>
      <c r="M1389" s="3" t="s">
        <v>7516</v>
      </c>
      <c r="N1389" s="20" t="s">
        <v>7716</v>
      </c>
      <c r="O1389" s="3" t="s">
        <v>8325</v>
      </c>
      <c r="P1389" s="18" t="str">
        <f t="shared" si="52"/>
        <v>Katalog NK</v>
      </c>
      <c r="Q1389" s="18"/>
      <c r="R1389" s="3"/>
      <c r="S1389" s="50" t="s">
        <v>9030</v>
      </c>
      <c r="T1389" s="3" t="s">
        <v>89</v>
      </c>
      <c r="U1389" s="3">
        <v>1</v>
      </c>
      <c r="V1389" s="3" t="s">
        <v>26</v>
      </c>
      <c r="W1389" s="3" t="s">
        <v>8980</v>
      </c>
      <c r="X1389" s="3" t="s">
        <v>254</v>
      </c>
      <c r="Y1389" s="3" t="s">
        <v>254</v>
      </c>
      <c r="Z1389" s="3" t="s">
        <v>60</v>
      </c>
      <c r="AA1389" s="3">
        <v>0</v>
      </c>
      <c r="AB1389" s="3">
        <v>2009</v>
      </c>
    </row>
    <row r="1390" spans="1:28" x14ac:dyDescent="0.25">
      <c r="A1390">
        <v>134</v>
      </c>
      <c r="B1390" s="3" t="s">
        <v>2077</v>
      </c>
      <c r="C1390" s="3" t="s">
        <v>19</v>
      </c>
      <c r="D1390" s="3" t="s">
        <v>20</v>
      </c>
      <c r="E1390" s="4">
        <v>47.302</v>
      </c>
      <c r="F1390" s="4">
        <v>3.5999999999999997E-2</v>
      </c>
      <c r="G1390" s="4">
        <v>1.6890000000000001</v>
      </c>
      <c r="H1390" s="3" t="s">
        <v>2078</v>
      </c>
      <c r="I1390" s="3" t="s">
        <v>2079</v>
      </c>
      <c r="J1390" s="3" t="s">
        <v>2080</v>
      </c>
      <c r="K1390" s="18" t="str">
        <f t="shared" si="50"/>
        <v>Databáze H11</v>
      </c>
      <c r="L1390" s="3" t="s">
        <v>2081</v>
      </c>
      <c r="M1390" s="3" t="s">
        <v>7516</v>
      </c>
      <c r="N1390" s="20" t="s">
        <v>7708</v>
      </c>
      <c r="O1390" s="3" t="s">
        <v>8324</v>
      </c>
      <c r="P1390" s="18" t="str">
        <f t="shared" si="52"/>
        <v>Katalog NK</v>
      </c>
      <c r="Q1390" s="18"/>
      <c r="R1390" s="3"/>
      <c r="S1390" s="50" t="s">
        <v>9030</v>
      </c>
      <c r="T1390" s="3" t="s">
        <v>89</v>
      </c>
      <c r="U1390" s="3">
        <v>1</v>
      </c>
      <c r="V1390" s="3" t="s">
        <v>26</v>
      </c>
      <c r="W1390" s="3" t="s">
        <v>8980</v>
      </c>
      <c r="X1390" s="3" t="s">
        <v>1151</v>
      </c>
      <c r="Y1390" s="3" t="s">
        <v>1152</v>
      </c>
      <c r="Z1390" s="3" t="s">
        <v>28</v>
      </c>
      <c r="AA1390" s="3">
        <v>0</v>
      </c>
      <c r="AB1390" s="3">
        <v>2009</v>
      </c>
    </row>
    <row r="1391" spans="1:28" x14ac:dyDescent="0.25">
      <c r="A1391">
        <v>138</v>
      </c>
      <c r="B1391" s="3" t="s">
        <v>2116</v>
      </c>
      <c r="C1391" s="3" t="s">
        <v>19</v>
      </c>
      <c r="D1391" s="3" t="s">
        <v>20</v>
      </c>
      <c r="E1391" s="4">
        <v>47.302</v>
      </c>
      <c r="F1391" s="4">
        <v>3.5999999999999997E-2</v>
      </c>
      <c r="G1391" s="4">
        <v>1.6890000000000001</v>
      </c>
      <c r="H1391" s="3" t="s">
        <v>2117</v>
      </c>
      <c r="I1391" s="3" t="s">
        <v>2118</v>
      </c>
      <c r="J1391" s="3" t="s">
        <v>2119</v>
      </c>
      <c r="K1391" s="18" t="str">
        <f t="shared" si="50"/>
        <v>Databáze H11</v>
      </c>
      <c r="L1391" s="3" t="s">
        <v>2120</v>
      </c>
      <c r="M1391" s="3" t="s">
        <v>7518</v>
      </c>
      <c r="N1391" s="20" t="s">
        <v>7708</v>
      </c>
      <c r="O1391" s="3" t="s">
        <v>8324</v>
      </c>
      <c r="P1391" s="18" t="str">
        <f t="shared" si="52"/>
        <v>Katalog NK</v>
      </c>
      <c r="Q1391" s="18"/>
      <c r="R1391" s="3"/>
      <c r="S1391" s="50" t="s">
        <v>9030</v>
      </c>
      <c r="T1391" s="3" t="s">
        <v>89</v>
      </c>
      <c r="U1391" s="3">
        <v>1</v>
      </c>
      <c r="V1391" s="3" t="s">
        <v>26</v>
      </c>
      <c r="W1391" s="3" t="s">
        <v>8980</v>
      </c>
      <c r="X1391" s="3" t="s">
        <v>2121</v>
      </c>
      <c r="Y1391" s="3" t="s">
        <v>2121</v>
      </c>
      <c r="Z1391" s="3" t="s">
        <v>60</v>
      </c>
      <c r="AA1391" s="3">
        <v>0</v>
      </c>
      <c r="AB1391" s="3">
        <v>2009</v>
      </c>
    </row>
    <row r="1392" spans="1:28" x14ac:dyDescent="0.25">
      <c r="A1392">
        <v>151</v>
      </c>
      <c r="B1392" s="3" t="s">
        <v>2206</v>
      </c>
      <c r="C1392" s="3" t="s">
        <v>19</v>
      </c>
      <c r="D1392" s="3" t="s">
        <v>20</v>
      </c>
      <c r="E1392" s="4">
        <v>47.302</v>
      </c>
      <c r="F1392" s="4">
        <v>2.9000000000000001E-2</v>
      </c>
      <c r="G1392" s="4">
        <v>1.351</v>
      </c>
      <c r="H1392" s="3" t="s">
        <v>2207</v>
      </c>
      <c r="I1392" s="3" t="s">
        <v>2208</v>
      </c>
      <c r="J1392" s="3" t="s">
        <v>2209</v>
      </c>
      <c r="K1392" s="18" t="str">
        <f t="shared" si="50"/>
        <v>Databáze H11</v>
      </c>
      <c r="L1392" s="3" t="s">
        <v>2210</v>
      </c>
      <c r="M1392" s="3" t="s">
        <v>7518</v>
      </c>
      <c r="N1392" s="20" t="s">
        <v>7708</v>
      </c>
      <c r="O1392" s="3" t="s">
        <v>8324</v>
      </c>
      <c r="P1392" s="18" t="str">
        <f t="shared" si="52"/>
        <v>Katalog NK</v>
      </c>
      <c r="Q1392" s="18"/>
      <c r="R1392" s="3"/>
      <c r="S1392" s="50" t="s">
        <v>9030</v>
      </c>
      <c r="T1392" s="3" t="s">
        <v>89</v>
      </c>
      <c r="U1392" s="3">
        <v>1</v>
      </c>
      <c r="V1392" s="3" t="s">
        <v>26</v>
      </c>
      <c r="W1392" s="3" t="s">
        <v>8980</v>
      </c>
      <c r="X1392" s="3" t="s">
        <v>254</v>
      </c>
      <c r="Y1392" s="3" t="s">
        <v>254</v>
      </c>
      <c r="Z1392" s="3" t="s">
        <v>60</v>
      </c>
      <c r="AA1392" s="3">
        <v>0</v>
      </c>
      <c r="AB1392" s="3">
        <v>2009</v>
      </c>
    </row>
    <row r="1393" spans="1:28" x14ac:dyDescent="0.25">
      <c r="A1393">
        <v>1380</v>
      </c>
      <c r="B1393" s="3" t="s">
        <v>2067</v>
      </c>
      <c r="C1393" s="3" t="s">
        <v>288</v>
      </c>
      <c r="D1393" s="3" t="s">
        <v>161</v>
      </c>
      <c r="E1393" s="4">
        <v>0</v>
      </c>
      <c r="F1393" s="4">
        <v>1</v>
      </c>
      <c r="G1393" s="4">
        <v>0</v>
      </c>
      <c r="H1393" s="3" t="s">
        <v>2068</v>
      </c>
      <c r="I1393" s="3" t="s">
        <v>2069</v>
      </c>
      <c r="J1393" s="3" t="s">
        <v>2070</v>
      </c>
      <c r="K1393" s="18" t="str">
        <f t="shared" si="50"/>
        <v>Databáze H11</v>
      </c>
      <c r="L1393" s="3" t="s">
        <v>2071</v>
      </c>
      <c r="M1393" s="3" t="s">
        <v>7512</v>
      </c>
      <c r="N1393" s="20" t="s">
        <v>8138</v>
      </c>
      <c r="O1393" s="3" t="s">
        <v>8322</v>
      </c>
      <c r="P1393" s="18" t="str">
        <f t="shared" si="52"/>
        <v>Katalog NK</v>
      </c>
      <c r="Q1393" s="18"/>
      <c r="R1393" s="3"/>
      <c r="S1393" s="3"/>
      <c r="T1393" s="3" t="s">
        <v>89</v>
      </c>
      <c r="U1393" s="3">
        <v>1</v>
      </c>
      <c r="V1393" s="3" t="s">
        <v>293</v>
      </c>
      <c r="W1393" s="3" t="s">
        <v>8980</v>
      </c>
      <c r="X1393" s="3" t="s">
        <v>254</v>
      </c>
      <c r="Y1393" s="3" t="s">
        <v>254</v>
      </c>
      <c r="Z1393" s="3" t="s">
        <v>60</v>
      </c>
      <c r="AA1393" s="3">
        <v>0</v>
      </c>
      <c r="AB1393" s="3">
        <v>2009</v>
      </c>
    </row>
    <row r="1394" spans="1:28" x14ac:dyDescent="0.25">
      <c r="A1394">
        <v>190</v>
      </c>
      <c r="B1394" s="3" t="s">
        <v>238</v>
      </c>
      <c r="C1394" s="3" t="s">
        <v>19</v>
      </c>
      <c r="D1394" s="3" t="s">
        <v>20</v>
      </c>
      <c r="E1394" s="4">
        <v>47.302</v>
      </c>
      <c r="F1394" s="4">
        <v>7.0999999999999994E-2</v>
      </c>
      <c r="G1394" s="4">
        <v>3.379</v>
      </c>
      <c r="H1394" s="3" t="s">
        <v>239</v>
      </c>
      <c r="I1394" s="3" t="s">
        <v>240</v>
      </c>
      <c r="J1394" s="3" t="s">
        <v>241</v>
      </c>
      <c r="K1394" s="18" t="str">
        <f t="shared" si="50"/>
        <v>Databáze H11</v>
      </c>
      <c r="L1394" s="3" t="s">
        <v>242</v>
      </c>
      <c r="M1394" s="3" t="s">
        <v>7519</v>
      </c>
      <c r="N1394" s="20" t="s">
        <v>7727</v>
      </c>
      <c r="O1394" s="3" t="s">
        <v>8321</v>
      </c>
      <c r="P1394" s="18" t="str">
        <f t="shared" si="52"/>
        <v>Katalog NK</v>
      </c>
      <c r="Q1394" s="18"/>
      <c r="R1394" s="3"/>
      <c r="S1394" s="50" t="s">
        <v>9029</v>
      </c>
      <c r="T1394" s="3" t="s">
        <v>89</v>
      </c>
      <c r="U1394" s="3">
        <v>1</v>
      </c>
      <c r="V1394" s="3" t="s">
        <v>26</v>
      </c>
      <c r="W1394" s="3" t="s">
        <v>8980</v>
      </c>
      <c r="X1394" s="3" t="s">
        <v>243</v>
      </c>
      <c r="Y1394" s="3" t="s">
        <v>243</v>
      </c>
      <c r="Z1394" s="3" t="s">
        <v>40</v>
      </c>
      <c r="AA1394" s="3">
        <v>0</v>
      </c>
      <c r="AB1394" s="3">
        <v>2010</v>
      </c>
    </row>
    <row r="1395" spans="1:28" x14ac:dyDescent="0.25">
      <c r="A1395">
        <v>1218</v>
      </c>
      <c r="B1395" s="3" t="s">
        <v>3360</v>
      </c>
      <c r="C1395" s="3" t="s">
        <v>288</v>
      </c>
      <c r="D1395" s="3" t="s">
        <v>161</v>
      </c>
      <c r="E1395" s="4">
        <v>0</v>
      </c>
      <c r="F1395" s="4">
        <v>1</v>
      </c>
      <c r="G1395" s="4">
        <v>0</v>
      </c>
      <c r="H1395" s="3" t="s">
        <v>3361</v>
      </c>
      <c r="I1395" s="3" t="s">
        <v>3362</v>
      </c>
      <c r="J1395" s="3" t="s">
        <v>3363</v>
      </c>
      <c r="K1395" s="18" t="str">
        <f t="shared" si="50"/>
        <v>Databáze H11</v>
      </c>
      <c r="L1395" s="3" t="s">
        <v>3364</v>
      </c>
      <c r="M1395" s="3" t="s">
        <v>7512</v>
      </c>
      <c r="N1395" s="20" t="s">
        <v>8061</v>
      </c>
      <c r="O1395" s="3" t="s">
        <v>8320</v>
      </c>
      <c r="P1395" s="18" t="str">
        <f t="shared" si="52"/>
        <v>Katalog NK</v>
      </c>
      <c r="Q1395" s="18"/>
      <c r="R1395" s="3"/>
      <c r="S1395" s="3"/>
      <c r="T1395" s="3" t="s">
        <v>56</v>
      </c>
      <c r="U1395" s="3">
        <v>1</v>
      </c>
      <c r="V1395" s="3" t="s">
        <v>293</v>
      </c>
      <c r="W1395" s="3" t="s">
        <v>8980</v>
      </c>
      <c r="X1395" s="3" t="s">
        <v>920</v>
      </c>
      <c r="Y1395" s="3" t="s">
        <v>920</v>
      </c>
      <c r="Z1395" s="3" t="s">
        <v>3365</v>
      </c>
      <c r="AA1395" s="3">
        <v>0</v>
      </c>
      <c r="AB1395" s="3">
        <v>2008</v>
      </c>
    </row>
    <row r="1396" spans="1:28" x14ac:dyDescent="0.25">
      <c r="A1396">
        <v>1190</v>
      </c>
      <c r="B1396" s="3" t="s">
        <v>3447</v>
      </c>
      <c r="C1396" s="3" t="s">
        <v>288</v>
      </c>
      <c r="D1396" s="3" t="s">
        <v>161</v>
      </c>
      <c r="E1396" s="4">
        <v>0</v>
      </c>
      <c r="F1396" s="4">
        <v>1</v>
      </c>
      <c r="G1396" s="4">
        <v>0</v>
      </c>
      <c r="H1396" s="3" t="s">
        <v>3448</v>
      </c>
      <c r="I1396" s="3" t="s">
        <v>3449</v>
      </c>
      <c r="J1396" s="3" t="s">
        <v>3450</v>
      </c>
      <c r="K1396" s="18" t="str">
        <f t="shared" si="50"/>
        <v>Databáze H11</v>
      </c>
      <c r="L1396" s="3" t="s">
        <v>3157</v>
      </c>
      <c r="M1396" s="3" t="s">
        <v>7512</v>
      </c>
      <c r="N1396" s="20" t="s">
        <v>8045</v>
      </c>
      <c r="O1396" s="3" t="s">
        <v>8319</v>
      </c>
      <c r="P1396" s="18" t="str">
        <f t="shared" si="52"/>
        <v>Katalog NK</v>
      </c>
      <c r="Q1396" s="18"/>
      <c r="R1396" s="3"/>
      <c r="S1396" s="3"/>
      <c r="T1396" s="3" t="s">
        <v>89</v>
      </c>
      <c r="U1396" s="3">
        <v>1</v>
      </c>
      <c r="V1396" s="3" t="s">
        <v>293</v>
      </c>
      <c r="W1396" s="3" t="s">
        <v>8980</v>
      </c>
      <c r="X1396" s="3" t="s">
        <v>920</v>
      </c>
      <c r="Y1396" s="3" t="s">
        <v>920</v>
      </c>
      <c r="Z1396" s="3" t="s">
        <v>40</v>
      </c>
      <c r="AA1396" s="3">
        <v>0</v>
      </c>
      <c r="AB1396" s="3">
        <v>2008</v>
      </c>
    </row>
    <row r="1397" spans="1:28" hidden="1" x14ac:dyDescent="0.25">
      <c r="A1397">
        <v>707</v>
      </c>
      <c r="B1397" s="3" t="s">
        <v>6286</v>
      </c>
      <c r="C1397" s="3" t="s">
        <v>30</v>
      </c>
      <c r="D1397" s="3" t="s">
        <v>161</v>
      </c>
      <c r="E1397" s="4">
        <v>0</v>
      </c>
      <c r="F1397" s="4">
        <v>1</v>
      </c>
      <c r="G1397" s="4">
        <v>0</v>
      </c>
      <c r="H1397" s="3" t="s">
        <v>6287</v>
      </c>
      <c r="I1397" s="3" t="s">
        <v>6288</v>
      </c>
      <c r="J1397" s="3" t="s">
        <v>6289</v>
      </c>
      <c r="K1397" s="18" t="str">
        <f t="shared" si="50"/>
        <v>Databáze H11</v>
      </c>
      <c r="L1397" s="3" t="s">
        <v>6290</v>
      </c>
      <c r="M1397" s="3" t="s">
        <v>7512</v>
      </c>
      <c r="N1397" s="20" t="s">
        <v>8247</v>
      </c>
      <c r="O1397" s="3"/>
      <c r="P1397" s="3"/>
      <c r="Q1397" s="3"/>
      <c r="R1397" s="3"/>
      <c r="S1397" s="3"/>
      <c r="T1397" s="3" t="s">
        <v>89</v>
      </c>
      <c r="U1397" s="3">
        <v>1</v>
      </c>
      <c r="V1397" s="3" t="s">
        <v>166</v>
      </c>
      <c r="W1397" s="3" t="s">
        <v>8980</v>
      </c>
      <c r="X1397" s="3" t="s">
        <v>425</v>
      </c>
      <c r="Y1397" s="3" t="s">
        <v>425</v>
      </c>
      <c r="Z1397" s="3" t="s">
        <v>6213</v>
      </c>
      <c r="AA1397" s="3">
        <v>0</v>
      </c>
      <c r="AB1397" s="3">
        <v>2006</v>
      </c>
    </row>
    <row r="1398" spans="1:28" hidden="1" x14ac:dyDescent="0.25">
      <c r="A1398">
        <v>654</v>
      </c>
      <c r="B1398" s="3" t="s">
        <v>6740</v>
      </c>
      <c r="C1398" s="3" t="s">
        <v>30</v>
      </c>
      <c r="D1398" s="3" t="s">
        <v>51</v>
      </c>
      <c r="E1398" s="4">
        <v>8.4700000000000006</v>
      </c>
      <c r="F1398" s="4">
        <v>1</v>
      </c>
      <c r="G1398" s="4">
        <v>8.4700000000000006</v>
      </c>
      <c r="H1398" s="3" t="s">
        <v>6741</v>
      </c>
      <c r="I1398" s="3" t="s">
        <v>6742</v>
      </c>
      <c r="J1398" s="3" t="s">
        <v>6743</v>
      </c>
      <c r="K1398" s="18" t="str">
        <f t="shared" si="50"/>
        <v>Databáze H11</v>
      </c>
      <c r="L1398" s="3" t="s">
        <v>5616</v>
      </c>
      <c r="M1398" s="3" t="s">
        <v>7512</v>
      </c>
      <c r="N1398" s="20" t="s">
        <v>8237</v>
      </c>
      <c r="O1398" s="3"/>
      <c r="P1398" s="3"/>
      <c r="Q1398" s="3"/>
      <c r="R1398" s="3"/>
      <c r="S1398" s="3"/>
      <c r="T1398" s="3" t="s">
        <v>46</v>
      </c>
      <c r="U1398" s="3">
        <v>7</v>
      </c>
      <c r="V1398" s="3" t="s">
        <v>411</v>
      </c>
      <c r="W1398" s="3" t="s">
        <v>8980</v>
      </c>
      <c r="X1398" s="3" t="s">
        <v>412</v>
      </c>
      <c r="Y1398" s="3" t="s">
        <v>412</v>
      </c>
      <c r="Z1398" s="3" t="s">
        <v>28</v>
      </c>
      <c r="AA1398" s="3">
        <v>0</v>
      </c>
      <c r="AB1398" s="3">
        <v>2006</v>
      </c>
    </row>
    <row r="1399" spans="1:28" x14ac:dyDescent="0.25">
      <c r="A1399">
        <v>45</v>
      </c>
      <c r="B1399" s="3" t="s">
        <v>6088</v>
      </c>
      <c r="C1399" s="3" t="s">
        <v>19</v>
      </c>
      <c r="D1399" s="3" t="s">
        <v>20</v>
      </c>
      <c r="E1399" s="4">
        <v>47.302</v>
      </c>
      <c r="F1399" s="4">
        <v>0.08</v>
      </c>
      <c r="G1399" s="4">
        <v>3.7959999999999998</v>
      </c>
      <c r="H1399" s="3" t="s">
        <v>6089</v>
      </c>
      <c r="I1399" s="3" t="s">
        <v>6090</v>
      </c>
      <c r="J1399" s="3" t="s">
        <v>6091</v>
      </c>
      <c r="K1399" s="18" t="str">
        <f t="shared" si="50"/>
        <v>Databáze H11</v>
      </c>
      <c r="L1399" s="3" t="s">
        <v>6092</v>
      </c>
      <c r="M1399" s="3" t="s">
        <v>7512</v>
      </c>
      <c r="N1399" s="20" t="s">
        <v>7665</v>
      </c>
      <c r="O1399" s="3" t="s">
        <v>8317</v>
      </c>
      <c r="P1399" s="18" t="str">
        <f>HYPERLINK(O1399,"Katalog NK")</f>
        <v>Katalog NK</v>
      </c>
      <c r="Q1399" s="18"/>
      <c r="R1399" s="3"/>
      <c r="S1399" s="50" t="s">
        <v>9027</v>
      </c>
      <c r="T1399" s="3" t="s">
        <v>89</v>
      </c>
      <c r="U1399" s="3">
        <v>1</v>
      </c>
      <c r="V1399" s="3" t="s">
        <v>26</v>
      </c>
      <c r="W1399" s="3" t="s">
        <v>8980</v>
      </c>
      <c r="X1399" s="3" t="s">
        <v>920</v>
      </c>
      <c r="Y1399" s="3" t="s">
        <v>6093</v>
      </c>
      <c r="Z1399" s="3" t="s">
        <v>40</v>
      </c>
      <c r="AA1399" s="3">
        <v>0</v>
      </c>
      <c r="AB1399" s="3">
        <v>2007</v>
      </c>
    </row>
    <row r="1400" spans="1:28" x14ac:dyDescent="0.25">
      <c r="A1400">
        <v>327</v>
      </c>
      <c r="B1400" s="3" t="s">
        <v>706</v>
      </c>
      <c r="C1400" s="3" t="s">
        <v>19</v>
      </c>
      <c r="D1400" s="3" t="s">
        <v>20</v>
      </c>
      <c r="E1400" s="4">
        <v>46.579000000000001</v>
      </c>
      <c r="F1400" s="4">
        <v>6.5000000000000002E-2</v>
      </c>
      <c r="G1400" s="4">
        <v>3.0379999999999998</v>
      </c>
      <c r="H1400" s="3" t="s">
        <v>707</v>
      </c>
      <c r="I1400" s="3" t="s">
        <v>708</v>
      </c>
      <c r="J1400" s="3" t="s">
        <v>709</v>
      </c>
      <c r="K1400" s="18" t="str">
        <f t="shared" si="50"/>
        <v>Databáze H11</v>
      </c>
      <c r="L1400" s="3" t="s">
        <v>710</v>
      </c>
      <c r="M1400" s="3" t="s">
        <v>7520</v>
      </c>
      <c r="N1400" s="20" t="s">
        <v>7786</v>
      </c>
      <c r="O1400" s="3" t="s">
        <v>8316</v>
      </c>
      <c r="P1400" s="18" t="str">
        <f>HYPERLINK(O1400,"Katalog NK")</f>
        <v>Katalog NK</v>
      </c>
      <c r="Q1400" s="18"/>
      <c r="R1400" s="3"/>
      <c r="S1400" s="50" t="s">
        <v>9026</v>
      </c>
      <c r="T1400" s="3" t="s">
        <v>25</v>
      </c>
      <c r="U1400" s="3">
        <v>10</v>
      </c>
      <c r="V1400" s="3" t="s">
        <v>26</v>
      </c>
      <c r="W1400" s="3" t="s">
        <v>8980</v>
      </c>
      <c r="X1400" s="3" t="s">
        <v>113</v>
      </c>
      <c r="Y1400" s="3" t="s">
        <v>113</v>
      </c>
      <c r="Z1400" s="3" t="s">
        <v>28</v>
      </c>
      <c r="AA1400" s="3">
        <v>0</v>
      </c>
      <c r="AB1400" s="3">
        <v>2010</v>
      </c>
    </row>
    <row r="1401" spans="1:28" x14ac:dyDescent="0.25">
      <c r="A1401">
        <v>333</v>
      </c>
      <c r="B1401" s="3" t="s">
        <v>399</v>
      </c>
      <c r="C1401" s="3" t="s">
        <v>19</v>
      </c>
      <c r="D1401" s="3" t="s">
        <v>20</v>
      </c>
      <c r="E1401" s="4">
        <v>46.579000000000001</v>
      </c>
      <c r="F1401" s="4">
        <v>3.3000000000000002E-2</v>
      </c>
      <c r="G1401" s="4">
        <v>1.5269999999999999</v>
      </c>
      <c r="H1401" s="3" t="s">
        <v>400</v>
      </c>
      <c r="I1401" s="3" t="s">
        <v>401</v>
      </c>
      <c r="J1401" s="3" t="s">
        <v>402</v>
      </c>
      <c r="K1401" s="18" t="str">
        <f t="shared" si="50"/>
        <v>Databáze H11</v>
      </c>
      <c r="L1401" s="3" t="s">
        <v>403</v>
      </c>
      <c r="M1401" s="3" t="s">
        <v>7512</v>
      </c>
      <c r="N1401" s="20" t="s">
        <v>7790</v>
      </c>
      <c r="O1401" s="3" t="s">
        <v>8315</v>
      </c>
      <c r="P1401" s="18" t="str">
        <f>HYPERLINK(O1401,"Katalog NK")</f>
        <v>Katalog NK</v>
      </c>
      <c r="Q1401" s="18"/>
      <c r="R1401" s="3"/>
      <c r="S1401" s="50" t="s">
        <v>9025</v>
      </c>
      <c r="T1401" s="3" t="s">
        <v>236</v>
      </c>
      <c r="U1401" s="3">
        <v>10</v>
      </c>
      <c r="V1401" s="3" t="s">
        <v>26</v>
      </c>
      <c r="W1401" s="3" t="s">
        <v>8980</v>
      </c>
      <c r="X1401" s="3" t="s">
        <v>404</v>
      </c>
      <c r="Y1401" s="3" t="s">
        <v>404</v>
      </c>
      <c r="Z1401" s="3" t="s">
        <v>40</v>
      </c>
      <c r="AA1401" s="3">
        <v>0</v>
      </c>
      <c r="AB1401" s="3">
        <v>2010</v>
      </c>
    </row>
    <row r="1402" spans="1:28" x14ac:dyDescent="0.25">
      <c r="A1402">
        <v>127</v>
      </c>
      <c r="B1402" s="3" t="s">
        <v>1813</v>
      </c>
      <c r="C1402" s="3" t="s">
        <v>19</v>
      </c>
      <c r="D1402" s="3" t="s">
        <v>20</v>
      </c>
      <c r="E1402" s="4">
        <v>47.302</v>
      </c>
      <c r="F1402" s="4">
        <v>1.0999999999999999E-2</v>
      </c>
      <c r="G1402" s="4">
        <v>0.53400000000000003</v>
      </c>
      <c r="H1402" s="3" t="s">
        <v>1814</v>
      </c>
      <c r="I1402" s="3" t="s">
        <v>1815</v>
      </c>
      <c r="J1402" s="3" t="s">
        <v>1816</v>
      </c>
      <c r="K1402" s="18" t="str">
        <f t="shared" si="50"/>
        <v>Databáze H11</v>
      </c>
      <c r="L1402" s="3" t="s">
        <v>1817</v>
      </c>
      <c r="M1402" s="3" t="s">
        <v>7518</v>
      </c>
      <c r="N1402" s="20" t="s">
        <v>7703</v>
      </c>
      <c r="O1402" s="3" t="s">
        <v>8314</v>
      </c>
      <c r="P1402" s="18" t="str">
        <f>HYPERLINK(O1402,"Katalog NK")</f>
        <v>Katalog NK</v>
      </c>
      <c r="Q1402" s="18"/>
      <c r="R1402" s="3"/>
      <c r="S1402" s="50" t="s">
        <v>9023</v>
      </c>
      <c r="T1402" s="3" t="s">
        <v>89</v>
      </c>
      <c r="U1402" s="3">
        <v>1</v>
      </c>
      <c r="V1402" s="3" t="s">
        <v>26</v>
      </c>
      <c r="W1402" s="3" t="s">
        <v>8980</v>
      </c>
      <c r="X1402" s="3" t="s">
        <v>254</v>
      </c>
      <c r="Y1402" s="3" t="s">
        <v>254</v>
      </c>
      <c r="Z1402" s="3" t="s">
        <v>40</v>
      </c>
      <c r="AA1402" s="3">
        <v>0</v>
      </c>
      <c r="AB1402" s="3">
        <v>2009</v>
      </c>
    </row>
    <row r="1403" spans="1:28" hidden="1" x14ac:dyDescent="0.25">
      <c r="A1403">
        <v>425</v>
      </c>
      <c r="B1403" s="3" t="s">
        <v>6990</v>
      </c>
      <c r="C1403" s="3" t="s">
        <v>30</v>
      </c>
      <c r="D1403" s="3" t="s">
        <v>51</v>
      </c>
      <c r="E1403" s="4">
        <v>14.191000000000001</v>
      </c>
      <c r="F1403" s="4">
        <v>1</v>
      </c>
      <c r="G1403" s="4">
        <v>14.191000000000001</v>
      </c>
      <c r="H1403" s="3" t="s">
        <v>6991</v>
      </c>
      <c r="I1403" s="3" t="s">
        <v>6992</v>
      </c>
      <c r="J1403" s="3" t="s">
        <v>6993</v>
      </c>
      <c r="K1403" s="18" t="str">
        <f t="shared" si="50"/>
        <v>Databáze H11</v>
      </c>
      <c r="L1403" s="3" t="s">
        <v>6994</v>
      </c>
      <c r="M1403" s="3" t="s">
        <v>7512</v>
      </c>
      <c r="N1403" s="20" t="s">
        <v>8187</v>
      </c>
      <c r="O1403" s="3"/>
      <c r="P1403" s="3"/>
      <c r="Q1403" s="3"/>
      <c r="R1403" s="3"/>
      <c r="S1403" s="3"/>
      <c r="T1403" s="3" t="s">
        <v>89</v>
      </c>
      <c r="U1403" s="3">
        <v>1</v>
      </c>
      <c r="V1403" s="3" t="s">
        <v>411</v>
      </c>
      <c r="W1403" s="3" t="s">
        <v>8980</v>
      </c>
      <c r="X1403" s="3" t="s">
        <v>615</v>
      </c>
      <c r="Y1403" s="3" t="s">
        <v>615</v>
      </c>
      <c r="Z1403" s="3" t="s">
        <v>1124</v>
      </c>
      <c r="AA1403" s="3">
        <v>0</v>
      </c>
      <c r="AB1403" s="3">
        <v>2006</v>
      </c>
    </row>
    <row r="1404" spans="1:28" hidden="1" x14ac:dyDescent="0.25">
      <c r="A1404">
        <v>426</v>
      </c>
      <c r="B1404" s="3" t="s">
        <v>6291</v>
      </c>
      <c r="C1404" s="3" t="s">
        <v>30</v>
      </c>
      <c r="D1404" s="3" t="s">
        <v>51</v>
      </c>
      <c r="E1404" s="4">
        <v>14.191000000000001</v>
      </c>
      <c r="F1404" s="4">
        <v>1</v>
      </c>
      <c r="G1404" s="4">
        <v>14.191000000000001</v>
      </c>
      <c r="H1404" s="3" t="s">
        <v>6292</v>
      </c>
      <c r="I1404" s="3" t="s">
        <v>6293</v>
      </c>
      <c r="J1404" s="3" t="s">
        <v>6294</v>
      </c>
      <c r="K1404" s="18" t="str">
        <f t="shared" si="50"/>
        <v>Databáze H11</v>
      </c>
      <c r="L1404" s="3" t="s">
        <v>6295</v>
      </c>
      <c r="M1404" s="3" t="s">
        <v>7512</v>
      </c>
      <c r="N1404" s="20" t="s">
        <v>8188</v>
      </c>
      <c r="O1404" s="3"/>
      <c r="P1404" s="3"/>
      <c r="Q1404" s="3"/>
      <c r="R1404" s="3"/>
      <c r="S1404" s="3"/>
      <c r="T1404" s="3" t="s">
        <v>89</v>
      </c>
      <c r="U1404" s="3">
        <v>1</v>
      </c>
      <c r="V1404" s="3" t="s">
        <v>411</v>
      </c>
      <c r="W1404" s="3" t="s">
        <v>8980</v>
      </c>
      <c r="X1404" s="3" t="s">
        <v>590</v>
      </c>
      <c r="Y1404" s="3" t="s">
        <v>590</v>
      </c>
      <c r="Z1404" s="3" t="s">
        <v>133</v>
      </c>
      <c r="AA1404" s="3">
        <v>0</v>
      </c>
      <c r="AB1404" s="3">
        <v>2006</v>
      </c>
    </row>
    <row r="1405" spans="1:28" x14ac:dyDescent="0.25">
      <c r="A1405">
        <v>1063</v>
      </c>
      <c r="B1405" s="3" t="s">
        <v>4931</v>
      </c>
      <c r="C1405" s="3" t="s">
        <v>288</v>
      </c>
      <c r="D1405" s="3" t="s">
        <v>161</v>
      </c>
      <c r="E1405" s="4">
        <v>0</v>
      </c>
      <c r="F1405" s="4">
        <v>1</v>
      </c>
      <c r="G1405" s="4">
        <v>0</v>
      </c>
      <c r="H1405" s="3" t="s">
        <v>4932</v>
      </c>
      <c r="I1405" s="3" t="s">
        <v>4933</v>
      </c>
      <c r="J1405" s="3" t="s">
        <v>4934</v>
      </c>
      <c r="K1405" s="18" t="str">
        <f t="shared" si="50"/>
        <v>Databáze H11</v>
      </c>
      <c r="L1405" s="3" t="s">
        <v>4935</v>
      </c>
      <c r="M1405" s="3" t="s">
        <v>7518</v>
      </c>
      <c r="N1405" s="20" t="s">
        <v>7986</v>
      </c>
      <c r="O1405" s="3" t="s">
        <v>8312</v>
      </c>
      <c r="P1405" s="18" t="str">
        <f>HYPERLINK(O1405,"Katalog NK")</f>
        <v>Katalog NK</v>
      </c>
      <c r="Q1405" s="18"/>
      <c r="R1405" s="3"/>
      <c r="S1405" s="3"/>
      <c r="T1405" s="3" t="s">
        <v>66</v>
      </c>
      <c r="U1405" s="3">
        <v>10</v>
      </c>
      <c r="V1405" s="3" t="s">
        <v>293</v>
      </c>
      <c r="W1405" s="3" t="s">
        <v>8980</v>
      </c>
      <c r="X1405" s="3" t="s">
        <v>792</v>
      </c>
      <c r="Y1405" s="3" t="s">
        <v>792</v>
      </c>
      <c r="Z1405" s="3" t="s">
        <v>398</v>
      </c>
      <c r="AA1405" s="3">
        <v>0</v>
      </c>
      <c r="AB1405" s="3">
        <v>2007</v>
      </c>
    </row>
    <row r="1406" spans="1:28" hidden="1" x14ac:dyDescent="0.25">
      <c r="A1406">
        <v>362</v>
      </c>
      <c r="B1406" s="3" t="s">
        <v>6431</v>
      </c>
      <c r="C1406" s="3" t="s">
        <v>30</v>
      </c>
      <c r="D1406" s="3" t="s">
        <v>31</v>
      </c>
      <c r="E1406" s="4">
        <v>30.713999999999999</v>
      </c>
      <c r="F1406" s="4">
        <v>1</v>
      </c>
      <c r="G1406" s="4">
        <v>30.713999999999999</v>
      </c>
      <c r="H1406" s="3" t="s">
        <v>6432</v>
      </c>
      <c r="I1406" s="3" t="s">
        <v>6433</v>
      </c>
      <c r="J1406" s="3" t="s">
        <v>6434</v>
      </c>
      <c r="K1406" s="18" t="str">
        <f t="shared" si="50"/>
        <v>Databáze H11</v>
      </c>
      <c r="L1406" s="3" t="s">
        <v>6435</v>
      </c>
      <c r="M1406" s="3" t="s">
        <v>7512</v>
      </c>
      <c r="N1406" s="20" t="s">
        <v>8166</v>
      </c>
      <c r="O1406" s="3"/>
      <c r="P1406" s="3"/>
      <c r="Q1406" s="3"/>
      <c r="R1406" s="3"/>
      <c r="S1406" s="3"/>
      <c r="T1406" s="3" t="s">
        <v>89</v>
      </c>
      <c r="U1406" s="3">
        <v>1</v>
      </c>
      <c r="V1406" s="3" t="s">
        <v>411</v>
      </c>
      <c r="W1406" s="3" t="s">
        <v>8980</v>
      </c>
      <c r="X1406" s="3" t="s">
        <v>101</v>
      </c>
      <c r="Y1406" s="3" t="s">
        <v>101</v>
      </c>
      <c r="Z1406" s="3" t="s">
        <v>716</v>
      </c>
      <c r="AA1406" s="3">
        <v>0</v>
      </c>
      <c r="AB1406" s="3">
        <v>2006</v>
      </c>
    </row>
    <row r="1407" spans="1:28" x14ac:dyDescent="0.25">
      <c r="A1407">
        <v>56</v>
      </c>
      <c r="B1407" s="3" t="s">
        <v>4405</v>
      </c>
      <c r="C1407" s="3" t="s">
        <v>19</v>
      </c>
      <c r="D1407" s="3" t="s">
        <v>20</v>
      </c>
      <c r="E1407" s="4">
        <v>47.302</v>
      </c>
      <c r="F1407" s="4">
        <v>0.1</v>
      </c>
      <c r="G1407" s="4">
        <v>4.7300000000000004</v>
      </c>
      <c r="H1407" s="3" t="s">
        <v>4406</v>
      </c>
      <c r="I1407" s="3" t="s">
        <v>4407</v>
      </c>
      <c r="J1407" s="3" t="s">
        <v>4408</v>
      </c>
      <c r="K1407" s="18" t="str">
        <f t="shared" si="50"/>
        <v>Databáze H11</v>
      </c>
      <c r="L1407" s="3" t="s">
        <v>4409</v>
      </c>
      <c r="M1407" s="3" t="s">
        <v>7512</v>
      </c>
      <c r="N1407" s="20" t="s">
        <v>7669</v>
      </c>
      <c r="O1407" s="3" t="s">
        <v>8311</v>
      </c>
      <c r="P1407" s="18" t="str">
        <f t="shared" ref="P1407:P1416" si="53">HYPERLINK(O1407,"Katalog NK")</f>
        <v>Katalog NK</v>
      </c>
      <c r="Q1407" s="18"/>
      <c r="R1407" s="3"/>
      <c r="S1407" s="50" t="s">
        <v>9023</v>
      </c>
      <c r="T1407" s="3" t="s">
        <v>89</v>
      </c>
      <c r="U1407" s="3">
        <v>1</v>
      </c>
      <c r="V1407" s="3" t="s">
        <v>26</v>
      </c>
      <c r="W1407" s="3" t="s">
        <v>8980</v>
      </c>
      <c r="X1407" s="3" t="s">
        <v>254</v>
      </c>
      <c r="Y1407" s="3" t="s">
        <v>254</v>
      </c>
      <c r="Z1407" s="3" t="s">
        <v>28</v>
      </c>
      <c r="AA1407" s="3">
        <v>0</v>
      </c>
      <c r="AB1407" s="3">
        <v>2007</v>
      </c>
    </row>
    <row r="1408" spans="1:28" x14ac:dyDescent="0.25">
      <c r="A1408">
        <v>1149</v>
      </c>
      <c r="B1408" s="3" t="s">
        <v>3624</v>
      </c>
      <c r="C1408" s="3" t="s">
        <v>288</v>
      </c>
      <c r="D1408" s="3" t="s">
        <v>161</v>
      </c>
      <c r="E1408" s="4">
        <v>0</v>
      </c>
      <c r="F1408" s="4">
        <v>1</v>
      </c>
      <c r="G1408" s="4">
        <v>0</v>
      </c>
      <c r="H1408" s="3" t="s">
        <v>3625</v>
      </c>
      <c r="I1408" s="3" t="s">
        <v>3626</v>
      </c>
      <c r="J1408" s="3" t="s">
        <v>3627</v>
      </c>
      <c r="K1408" s="18" t="str">
        <f t="shared" si="50"/>
        <v>Databáze H11</v>
      </c>
      <c r="L1408" s="3" t="s">
        <v>3628</v>
      </c>
      <c r="M1408" s="3" t="s">
        <v>7518</v>
      </c>
      <c r="N1408" s="20" t="s">
        <v>8026</v>
      </c>
      <c r="O1408" s="3" t="s">
        <v>8310</v>
      </c>
      <c r="P1408" s="18" t="str">
        <f t="shared" si="53"/>
        <v>Katalog NK</v>
      </c>
      <c r="Q1408" s="18"/>
      <c r="R1408" s="3"/>
      <c r="S1408" s="3"/>
      <c r="T1408" s="3" t="s">
        <v>89</v>
      </c>
      <c r="U1408" s="3">
        <v>1</v>
      </c>
      <c r="V1408" s="3" t="s">
        <v>293</v>
      </c>
      <c r="W1408" s="3" t="s">
        <v>8980</v>
      </c>
      <c r="X1408" s="3" t="s">
        <v>254</v>
      </c>
      <c r="Y1408" s="3" t="s">
        <v>254</v>
      </c>
      <c r="Z1408" s="3" t="s">
        <v>28</v>
      </c>
      <c r="AA1408" s="3">
        <v>0</v>
      </c>
      <c r="AB1408" s="3">
        <v>2008</v>
      </c>
    </row>
    <row r="1409" spans="1:28" x14ac:dyDescent="0.25">
      <c r="A1409">
        <v>29</v>
      </c>
      <c r="B1409" s="3" t="s">
        <v>4356</v>
      </c>
      <c r="C1409" s="3" t="s">
        <v>19</v>
      </c>
      <c r="D1409" s="3" t="s">
        <v>20</v>
      </c>
      <c r="E1409" s="4">
        <v>47.302</v>
      </c>
      <c r="F1409" s="4">
        <v>0.1</v>
      </c>
      <c r="G1409" s="4">
        <v>4.7300000000000004</v>
      </c>
      <c r="H1409" s="3" t="s">
        <v>4357</v>
      </c>
      <c r="I1409" s="3" t="s">
        <v>4358</v>
      </c>
      <c r="J1409" s="3" t="s">
        <v>4359</v>
      </c>
      <c r="K1409" s="18" t="str">
        <f t="shared" si="50"/>
        <v>Databáze H11</v>
      </c>
      <c r="L1409" s="3" t="s">
        <v>4360</v>
      </c>
      <c r="M1409" s="3" t="s">
        <v>7512</v>
      </c>
      <c r="N1409" s="20" t="s">
        <v>7657</v>
      </c>
      <c r="O1409" s="3" t="s">
        <v>8309</v>
      </c>
      <c r="P1409" s="18" t="str">
        <f t="shared" si="53"/>
        <v>Katalog NK</v>
      </c>
      <c r="Q1409" s="18"/>
      <c r="R1409" s="3"/>
      <c r="S1409" s="50" t="s">
        <v>9023</v>
      </c>
      <c r="T1409" s="3" t="s">
        <v>89</v>
      </c>
      <c r="U1409" s="3">
        <v>1</v>
      </c>
      <c r="V1409" s="3" t="s">
        <v>26</v>
      </c>
      <c r="W1409" s="3" t="s">
        <v>8980</v>
      </c>
      <c r="X1409" s="3" t="s">
        <v>590</v>
      </c>
      <c r="Y1409" s="3" t="s">
        <v>590</v>
      </c>
      <c r="Z1409" s="3" t="s">
        <v>133</v>
      </c>
      <c r="AA1409" s="3">
        <v>0</v>
      </c>
      <c r="AB1409" s="3">
        <v>2007</v>
      </c>
    </row>
    <row r="1410" spans="1:28" x14ac:dyDescent="0.25">
      <c r="A1410">
        <v>90</v>
      </c>
      <c r="B1410" s="3" t="s">
        <v>2766</v>
      </c>
      <c r="C1410" s="3" t="s">
        <v>19</v>
      </c>
      <c r="D1410" s="3" t="s">
        <v>20</v>
      </c>
      <c r="E1410" s="4">
        <v>47.302</v>
      </c>
      <c r="F1410" s="4">
        <v>1.0999999999999999E-2</v>
      </c>
      <c r="G1410" s="4">
        <v>0.52600000000000002</v>
      </c>
      <c r="H1410" s="3" t="s">
        <v>2767</v>
      </c>
      <c r="I1410" s="3" t="s">
        <v>2768</v>
      </c>
      <c r="J1410" s="3" t="s">
        <v>2769</v>
      </c>
      <c r="K1410" s="18" t="str">
        <f t="shared" si="50"/>
        <v>Databáze H11</v>
      </c>
      <c r="L1410" s="3" t="s">
        <v>2770</v>
      </c>
      <c r="M1410" s="3" t="s">
        <v>7512</v>
      </c>
      <c r="N1410" s="20" t="s">
        <v>7686</v>
      </c>
      <c r="O1410" s="3" t="s">
        <v>8308</v>
      </c>
      <c r="P1410" s="18" t="str">
        <f t="shared" si="53"/>
        <v>Katalog NK</v>
      </c>
      <c r="Q1410" s="18"/>
      <c r="R1410" s="3"/>
      <c r="S1410" s="50" t="s">
        <v>9023</v>
      </c>
      <c r="T1410" s="3" t="s">
        <v>89</v>
      </c>
      <c r="U1410" s="3">
        <v>1</v>
      </c>
      <c r="V1410" s="3" t="s">
        <v>26</v>
      </c>
      <c r="W1410" s="3" t="s">
        <v>8980</v>
      </c>
      <c r="X1410" s="3" t="s">
        <v>590</v>
      </c>
      <c r="Y1410" s="3" t="s">
        <v>590</v>
      </c>
      <c r="Z1410" s="3" t="s">
        <v>133</v>
      </c>
      <c r="AA1410" s="3">
        <v>0</v>
      </c>
      <c r="AB1410" s="3">
        <v>2008</v>
      </c>
    </row>
    <row r="1411" spans="1:28" x14ac:dyDescent="0.25">
      <c r="A1411">
        <v>650</v>
      </c>
      <c r="B1411" s="3" t="s">
        <v>2362</v>
      </c>
      <c r="C1411" s="3" t="s">
        <v>288</v>
      </c>
      <c r="D1411" s="3" t="s">
        <v>288</v>
      </c>
      <c r="E1411" s="4">
        <v>9.4600000000000009</v>
      </c>
      <c r="F1411" s="4">
        <v>1</v>
      </c>
      <c r="G1411" s="4">
        <v>9.4600000000000009</v>
      </c>
      <c r="H1411" s="3" t="s">
        <v>2363</v>
      </c>
      <c r="I1411" s="3" t="s">
        <v>2364</v>
      </c>
      <c r="J1411" s="3" t="s">
        <v>2365</v>
      </c>
      <c r="K1411" s="18" t="str">
        <f t="shared" ref="K1411:K1463" si="54">HYPERLINK(J1411,"Databáze H11")</f>
        <v>Databáze H11</v>
      </c>
      <c r="L1411" s="3" t="s">
        <v>2366</v>
      </c>
      <c r="M1411" s="3" t="s">
        <v>7512</v>
      </c>
      <c r="N1411" s="20" t="s">
        <v>7839</v>
      </c>
      <c r="O1411" s="3" t="s">
        <v>8307</v>
      </c>
      <c r="P1411" s="18" t="str">
        <f t="shared" si="53"/>
        <v>Katalog NK</v>
      </c>
      <c r="Q1411" s="18"/>
      <c r="R1411" s="3"/>
      <c r="S1411" s="3"/>
      <c r="T1411" s="3" t="s">
        <v>89</v>
      </c>
      <c r="U1411" s="3">
        <v>1</v>
      </c>
      <c r="V1411" s="3" t="s">
        <v>411</v>
      </c>
      <c r="W1411" s="3" t="s">
        <v>8980</v>
      </c>
      <c r="X1411" s="3" t="s">
        <v>425</v>
      </c>
      <c r="Y1411" s="3" t="s">
        <v>425</v>
      </c>
      <c r="Z1411" s="3" t="s">
        <v>40</v>
      </c>
      <c r="AA1411" s="3">
        <v>0</v>
      </c>
      <c r="AB1411" s="3">
        <v>2009</v>
      </c>
    </row>
    <row r="1412" spans="1:28" x14ac:dyDescent="0.25">
      <c r="A1412">
        <v>195</v>
      </c>
      <c r="B1412" s="3" t="s">
        <v>926</v>
      </c>
      <c r="C1412" s="3" t="s">
        <v>19</v>
      </c>
      <c r="D1412" s="3" t="s">
        <v>20</v>
      </c>
      <c r="E1412" s="4">
        <v>47.302</v>
      </c>
      <c r="F1412" s="4">
        <v>2.1000000000000001E-2</v>
      </c>
      <c r="G1412" s="4">
        <v>1.01</v>
      </c>
      <c r="H1412" s="3" t="s">
        <v>927</v>
      </c>
      <c r="I1412" s="3" t="s">
        <v>928</v>
      </c>
      <c r="J1412" s="3" t="s">
        <v>929</v>
      </c>
      <c r="K1412" s="18" t="str">
        <f t="shared" si="54"/>
        <v>Databáze H11</v>
      </c>
      <c r="L1412" s="3" t="s">
        <v>930</v>
      </c>
      <c r="M1412" s="3" t="s">
        <v>7512</v>
      </c>
      <c r="N1412" s="20" t="s">
        <v>7729</v>
      </c>
      <c r="O1412" s="3" t="s">
        <v>8306</v>
      </c>
      <c r="P1412" s="18" t="str">
        <f t="shared" si="53"/>
        <v>Katalog NK</v>
      </c>
      <c r="Q1412" s="18"/>
      <c r="R1412" s="3"/>
      <c r="S1412" s="50" t="s">
        <v>9022</v>
      </c>
      <c r="T1412" s="3" t="s">
        <v>89</v>
      </c>
      <c r="U1412" s="3">
        <v>1</v>
      </c>
      <c r="V1412" s="3" t="s">
        <v>26</v>
      </c>
      <c r="W1412" s="3" t="s">
        <v>8980</v>
      </c>
      <c r="X1412" s="3" t="s">
        <v>590</v>
      </c>
      <c r="Y1412" s="3" t="s">
        <v>590</v>
      </c>
      <c r="Z1412" s="3" t="s">
        <v>133</v>
      </c>
      <c r="AA1412" s="3">
        <v>0</v>
      </c>
      <c r="AB1412" s="3">
        <v>2010</v>
      </c>
    </row>
    <row r="1413" spans="1:28" x14ac:dyDescent="0.25">
      <c r="A1413">
        <v>1159</v>
      </c>
      <c r="B1413" s="3" t="s">
        <v>3591</v>
      </c>
      <c r="C1413" s="3" t="s">
        <v>288</v>
      </c>
      <c r="D1413" s="3" t="s">
        <v>161</v>
      </c>
      <c r="E1413" s="4">
        <v>0</v>
      </c>
      <c r="F1413" s="4">
        <v>1</v>
      </c>
      <c r="G1413" s="4">
        <v>0</v>
      </c>
      <c r="H1413" s="3" t="s">
        <v>3592</v>
      </c>
      <c r="I1413" s="3" t="s">
        <v>3593</v>
      </c>
      <c r="J1413" s="3" t="s">
        <v>3594</v>
      </c>
      <c r="K1413" s="18" t="str">
        <f t="shared" si="54"/>
        <v>Databáze H11</v>
      </c>
      <c r="L1413" s="3" t="s">
        <v>3595</v>
      </c>
      <c r="M1413" s="3" t="s">
        <v>7512</v>
      </c>
      <c r="N1413" s="20" t="s">
        <v>8030</v>
      </c>
      <c r="O1413" s="3" t="s">
        <v>8305</v>
      </c>
      <c r="P1413" s="18" t="str">
        <f t="shared" si="53"/>
        <v>Katalog NK</v>
      </c>
      <c r="Q1413" s="18"/>
      <c r="R1413" s="3"/>
      <c r="S1413" s="3"/>
      <c r="T1413" s="3" t="s">
        <v>89</v>
      </c>
      <c r="U1413" s="3">
        <v>1</v>
      </c>
      <c r="V1413" s="3" t="s">
        <v>293</v>
      </c>
      <c r="W1413" s="3" t="s">
        <v>8980</v>
      </c>
      <c r="X1413" s="3" t="s">
        <v>1747</v>
      </c>
      <c r="Y1413" s="3" t="s">
        <v>1747</v>
      </c>
      <c r="Z1413" s="3" t="s">
        <v>133</v>
      </c>
      <c r="AA1413" s="3">
        <v>0</v>
      </c>
      <c r="AB1413" s="3">
        <v>2008</v>
      </c>
    </row>
    <row r="1414" spans="1:28" x14ac:dyDescent="0.25">
      <c r="A1414">
        <v>1313</v>
      </c>
      <c r="B1414" s="3" t="s">
        <v>2155</v>
      </c>
      <c r="C1414" s="3" t="s">
        <v>288</v>
      </c>
      <c r="D1414" s="3" t="s">
        <v>161</v>
      </c>
      <c r="E1414" s="4">
        <v>0</v>
      </c>
      <c r="F1414" s="4">
        <v>1</v>
      </c>
      <c r="G1414" s="4">
        <v>0</v>
      </c>
      <c r="H1414" s="3" t="s">
        <v>2156</v>
      </c>
      <c r="I1414" s="3" t="s">
        <v>2157</v>
      </c>
      <c r="J1414" s="3" t="s">
        <v>2158</v>
      </c>
      <c r="K1414" s="18" t="str">
        <f t="shared" si="54"/>
        <v>Databáze H11</v>
      </c>
      <c r="L1414" s="3" t="s">
        <v>2159</v>
      </c>
      <c r="M1414" s="3" t="s">
        <v>7512</v>
      </c>
      <c r="N1414" s="20" t="s">
        <v>8100</v>
      </c>
      <c r="O1414" s="3" t="s">
        <v>8304</v>
      </c>
      <c r="P1414" s="18" t="str">
        <f t="shared" si="53"/>
        <v>Katalog NK</v>
      </c>
      <c r="Q1414" s="18"/>
      <c r="R1414" s="3"/>
      <c r="S1414" s="3"/>
      <c r="T1414" s="3" t="s">
        <v>89</v>
      </c>
      <c r="U1414" s="3">
        <v>1</v>
      </c>
      <c r="V1414" s="3" t="s">
        <v>293</v>
      </c>
      <c r="W1414" s="3" t="s">
        <v>8980</v>
      </c>
      <c r="X1414" s="3" t="s">
        <v>963</v>
      </c>
      <c r="Y1414" s="3" t="s">
        <v>963</v>
      </c>
      <c r="Z1414" s="3" t="s">
        <v>60</v>
      </c>
      <c r="AA1414" s="3">
        <v>0</v>
      </c>
      <c r="AB1414" s="3">
        <v>2009</v>
      </c>
    </row>
    <row r="1415" spans="1:28" x14ac:dyDescent="0.25">
      <c r="A1415">
        <v>1344</v>
      </c>
      <c r="B1415" s="3" t="s">
        <v>2458</v>
      </c>
      <c r="C1415" s="3" t="s">
        <v>288</v>
      </c>
      <c r="D1415" s="3" t="s">
        <v>161</v>
      </c>
      <c r="E1415" s="4">
        <v>0</v>
      </c>
      <c r="F1415" s="4">
        <v>1</v>
      </c>
      <c r="G1415" s="4">
        <v>0</v>
      </c>
      <c r="H1415" s="3" t="s">
        <v>2459</v>
      </c>
      <c r="I1415" s="3" t="s">
        <v>2460</v>
      </c>
      <c r="J1415" s="3" t="s">
        <v>2461</v>
      </c>
      <c r="K1415" s="18" t="str">
        <f t="shared" si="54"/>
        <v>Databáze H11</v>
      </c>
      <c r="L1415" s="3" t="s">
        <v>2462</v>
      </c>
      <c r="M1415" s="3" t="s">
        <v>7512</v>
      </c>
      <c r="N1415" s="20" t="s">
        <v>8100</v>
      </c>
      <c r="O1415" s="3" t="s">
        <v>8304</v>
      </c>
      <c r="P1415" s="18" t="str">
        <f t="shared" si="53"/>
        <v>Katalog NK</v>
      </c>
      <c r="Q1415" s="18"/>
      <c r="R1415" s="3"/>
      <c r="S1415" s="3"/>
      <c r="T1415" s="3" t="s">
        <v>89</v>
      </c>
      <c r="U1415" s="3">
        <v>1</v>
      </c>
      <c r="V1415" s="3" t="s">
        <v>293</v>
      </c>
      <c r="W1415" s="3" t="s">
        <v>8980</v>
      </c>
      <c r="X1415" s="3" t="s">
        <v>425</v>
      </c>
      <c r="Y1415" s="3" t="s">
        <v>425</v>
      </c>
      <c r="Z1415" s="3" t="s">
        <v>60</v>
      </c>
      <c r="AA1415" s="3">
        <v>0</v>
      </c>
      <c r="AB1415" s="3">
        <v>2009</v>
      </c>
    </row>
    <row r="1416" spans="1:28" x14ac:dyDescent="0.25">
      <c r="A1416">
        <v>1398</v>
      </c>
      <c r="B1416" s="3" t="s">
        <v>1697</v>
      </c>
      <c r="C1416" s="3" t="s">
        <v>288</v>
      </c>
      <c r="D1416" s="3" t="s">
        <v>161</v>
      </c>
      <c r="E1416" s="4">
        <v>0</v>
      </c>
      <c r="F1416" s="4">
        <v>1</v>
      </c>
      <c r="G1416" s="4">
        <v>0</v>
      </c>
      <c r="H1416" s="3" t="s">
        <v>1698</v>
      </c>
      <c r="I1416" s="3" t="s">
        <v>1699</v>
      </c>
      <c r="J1416" s="3" t="s">
        <v>1700</v>
      </c>
      <c r="K1416" s="18" t="str">
        <f t="shared" si="54"/>
        <v>Databáze H11</v>
      </c>
      <c r="L1416" s="3" t="s">
        <v>1701</v>
      </c>
      <c r="M1416" s="3" t="s">
        <v>7518</v>
      </c>
      <c r="N1416" s="20" t="s">
        <v>8145</v>
      </c>
      <c r="O1416" s="3" t="s">
        <v>8303</v>
      </c>
      <c r="P1416" s="18" t="str">
        <f t="shared" si="53"/>
        <v>Katalog NK</v>
      </c>
      <c r="Q1416" s="18"/>
      <c r="R1416" s="3"/>
      <c r="S1416" s="3"/>
      <c r="T1416" s="3" t="s">
        <v>25</v>
      </c>
      <c r="U1416" s="3">
        <v>10</v>
      </c>
      <c r="V1416" s="3" t="s">
        <v>293</v>
      </c>
      <c r="W1416" s="3" t="s">
        <v>8980</v>
      </c>
      <c r="X1416" s="3" t="s">
        <v>946</v>
      </c>
      <c r="Y1416" s="3" t="s">
        <v>946</v>
      </c>
      <c r="Z1416" s="3" t="s">
        <v>40</v>
      </c>
      <c r="AA1416" s="3">
        <v>0</v>
      </c>
      <c r="AB1416" s="3">
        <v>2009</v>
      </c>
    </row>
    <row r="1417" spans="1:28" hidden="1" x14ac:dyDescent="0.25">
      <c r="A1417">
        <v>449</v>
      </c>
      <c r="B1417" s="3" t="s">
        <v>6364</v>
      </c>
      <c r="C1417" s="3" t="s">
        <v>30</v>
      </c>
      <c r="D1417" s="3" t="s">
        <v>51</v>
      </c>
      <c r="E1417" s="4">
        <v>13.974</v>
      </c>
      <c r="F1417" s="4">
        <v>1</v>
      </c>
      <c r="G1417" s="4">
        <v>13.974</v>
      </c>
      <c r="H1417" s="3" t="s">
        <v>6365</v>
      </c>
      <c r="I1417" s="3" t="s">
        <v>6366</v>
      </c>
      <c r="J1417" s="3" t="s">
        <v>6367</v>
      </c>
      <c r="K1417" s="18" t="str">
        <f t="shared" si="54"/>
        <v>Databáze H11</v>
      </c>
      <c r="L1417" s="3" t="s">
        <v>6368</v>
      </c>
      <c r="M1417" s="3" t="s">
        <v>7512</v>
      </c>
      <c r="N1417" s="20" t="s">
        <v>8171</v>
      </c>
      <c r="O1417" s="3"/>
      <c r="P1417" s="3"/>
      <c r="Q1417" s="3"/>
      <c r="R1417" s="3"/>
      <c r="S1417" s="3"/>
      <c r="T1417" s="3" t="s">
        <v>236</v>
      </c>
      <c r="U1417" s="3">
        <v>10</v>
      </c>
      <c r="V1417" s="3" t="s">
        <v>411</v>
      </c>
      <c r="W1417" s="3" t="s">
        <v>8980</v>
      </c>
      <c r="X1417" s="3" t="s">
        <v>329</v>
      </c>
      <c r="Y1417" s="3" t="s">
        <v>329</v>
      </c>
      <c r="Z1417" s="3" t="s">
        <v>3122</v>
      </c>
      <c r="AA1417" s="3">
        <v>0</v>
      </c>
      <c r="AB1417" s="3">
        <v>2006</v>
      </c>
    </row>
    <row r="1418" spans="1:28" x14ac:dyDescent="0.25">
      <c r="A1418">
        <v>1364</v>
      </c>
      <c r="B1418" s="3" t="s">
        <v>1387</v>
      </c>
      <c r="C1418" s="3" t="s">
        <v>288</v>
      </c>
      <c r="D1418" s="3" t="s">
        <v>161</v>
      </c>
      <c r="E1418" s="4">
        <v>0</v>
      </c>
      <c r="F1418" s="4">
        <v>1</v>
      </c>
      <c r="G1418" s="4">
        <v>0</v>
      </c>
      <c r="H1418" s="3" t="s">
        <v>1388</v>
      </c>
      <c r="I1418" s="3" t="s">
        <v>1389</v>
      </c>
      <c r="J1418" s="3" t="s">
        <v>1390</v>
      </c>
      <c r="K1418" s="18" t="str">
        <f t="shared" si="54"/>
        <v>Databáze H11</v>
      </c>
      <c r="L1418" s="3" t="s">
        <v>1391</v>
      </c>
      <c r="M1418" s="3" t="s">
        <v>7515</v>
      </c>
      <c r="N1418" s="20" t="s">
        <v>8130</v>
      </c>
      <c r="O1418" s="3" t="s">
        <v>8302</v>
      </c>
      <c r="P1418" s="18" t="str">
        <f>HYPERLINK(O1418,"Katalog NK")</f>
        <v>Katalog NK</v>
      </c>
      <c r="Q1418" s="18"/>
      <c r="R1418" s="3"/>
      <c r="S1418" s="3"/>
      <c r="T1418" s="3" t="s">
        <v>89</v>
      </c>
      <c r="U1418" s="3">
        <v>1</v>
      </c>
      <c r="V1418" s="3" t="s">
        <v>293</v>
      </c>
      <c r="W1418" s="3" t="s">
        <v>8980</v>
      </c>
      <c r="X1418" s="3" t="s">
        <v>1392</v>
      </c>
      <c r="Y1418" s="3" t="s">
        <v>1392</v>
      </c>
      <c r="Z1418" s="3" t="s">
        <v>40</v>
      </c>
      <c r="AA1418" s="3">
        <v>0</v>
      </c>
      <c r="AB1418" s="3">
        <v>2009</v>
      </c>
    </row>
    <row r="1419" spans="1:28" x14ac:dyDescent="0.25">
      <c r="A1419">
        <v>1409</v>
      </c>
      <c r="B1419" s="3" t="s">
        <v>2034</v>
      </c>
      <c r="C1419" s="3" t="s">
        <v>288</v>
      </c>
      <c r="D1419" s="3" t="s">
        <v>161</v>
      </c>
      <c r="E1419" s="4">
        <v>0</v>
      </c>
      <c r="F1419" s="4">
        <v>1</v>
      </c>
      <c r="G1419" s="4">
        <v>0</v>
      </c>
      <c r="H1419" s="3" t="s">
        <v>2035</v>
      </c>
      <c r="I1419" s="3" t="s">
        <v>2036</v>
      </c>
      <c r="J1419" s="3" t="s">
        <v>2037</v>
      </c>
      <c r="K1419" s="18" t="str">
        <f t="shared" si="54"/>
        <v>Databáze H11</v>
      </c>
      <c r="L1419" s="3" t="s">
        <v>2038</v>
      </c>
      <c r="M1419" s="3" t="s">
        <v>7522</v>
      </c>
      <c r="N1419" s="20" t="s">
        <v>8130</v>
      </c>
      <c r="O1419" s="3" t="s">
        <v>8302</v>
      </c>
      <c r="P1419" s="18" t="str">
        <f>HYPERLINK(O1419,"Katalog NK")</f>
        <v>Katalog NK</v>
      </c>
      <c r="Q1419" s="18"/>
      <c r="R1419" s="3"/>
      <c r="S1419" s="3"/>
      <c r="T1419" s="3" t="s">
        <v>89</v>
      </c>
      <c r="U1419" s="3">
        <v>1</v>
      </c>
      <c r="V1419" s="3" t="s">
        <v>293</v>
      </c>
      <c r="W1419" s="3" t="s">
        <v>8980</v>
      </c>
      <c r="X1419" s="3" t="s">
        <v>1640</v>
      </c>
      <c r="Y1419" s="3" t="s">
        <v>1640</v>
      </c>
      <c r="Z1419" s="3" t="s">
        <v>40</v>
      </c>
      <c r="AA1419" s="3">
        <v>0</v>
      </c>
      <c r="AB1419" s="3">
        <v>2009</v>
      </c>
    </row>
    <row r="1420" spans="1:28" x14ac:dyDescent="0.25">
      <c r="A1420">
        <v>1267</v>
      </c>
      <c r="B1420" s="3" t="s">
        <v>3321</v>
      </c>
      <c r="C1420" s="3" t="s">
        <v>288</v>
      </c>
      <c r="D1420" s="3" t="s">
        <v>161</v>
      </c>
      <c r="E1420" s="4">
        <v>0</v>
      </c>
      <c r="F1420" s="4">
        <v>1</v>
      </c>
      <c r="G1420" s="4">
        <v>0</v>
      </c>
      <c r="H1420" s="3" t="s">
        <v>3322</v>
      </c>
      <c r="I1420" s="3" t="s">
        <v>3323</v>
      </c>
      <c r="J1420" s="3" t="s">
        <v>3324</v>
      </c>
      <c r="K1420" s="18" t="str">
        <f t="shared" si="54"/>
        <v>Databáze H11</v>
      </c>
      <c r="L1420" s="3" t="s">
        <v>3325</v>
      </c>
      <c r="M1420" s="3" t="s">
        <v>7512</v>
      </c>
      <c r="N1420" s="20" t="s">
        <v>8078</v>
      </c>
      <c r="O1420" s="3" t="s">
        <v>8301</v>
      </c>
      <c r="P1420" s="18" t="str">
        <f>HYPERLINK(O1420,"Katalog NK")</f>
        <v>Katalog NK</v>
      </c>
      <c r="Q1420" s="18"/>
      <c r="R1420" s="3"/>
      <c r="S1420" s="3"/>
      <c r="T1420" s="3" t="s">
        <v>89</v>
      </c>
      <c r="U1420" s="3">
        <v>1</v>
      </c>
      <c r="V1420" s="3" t="s">
        <v>293</v>
      </c>
      <c r="W1420" s="3" t="s">
        <v>8980</v>
      </c>
      <c r="X1420" s="3" t="s">
        <v>2318</v>
      </c>
      <c r="Y1420" s="3" t="s">
        <v>3326</v>
      </c>
      <c r="Z1420" s="3" t="s">
        <v>60</v>
      </c>
      <c r="AA1420" s="3">
        <v>0</v>
      </c>
      <c r="AB1420" s="3">
        <v>2008</v>
      </c>
    </row>
    <row r="1421" spans="1:28" hidden="1" x14ac:dyDescent="0.25">
      <c r="A1421">
        <v>428</v>
      </c>
      <c r="B1421" s="3" t="s">
        <v>6169</v>
      </c>
      <c r="C1421" s="3" t="s">
        <v>30</v>
      </c>
      <c r="D1421" s="3" t="s">
        <v>51</v>
      </c>
      <c r="E1421" s="4">
        <v>14.191000000000001</v>
      </c>
      <c r="F1421" s="4">
        <v>1</v>
      </c>
      <c r="G1421" s="4">
        <v>14.191000000000001</v>
      </c>
      <c r="H1421" s="3" t="s">
        <v>6170</v>
      </c>
      <c r="I1421" s="3" t="s">
        <v>6171</v>
      </c>
      <c r="J1421" s="3" t="s">
        <v>6172</v>
      </c>
      <c r="K1421" s="18" t="str">
        <f t="shared" si="54"/>
        <v>Databáze H11</v>
      </c>
      <c r="L1421" s="3" t="s">
        <v>5697</v>
      </c>
      <c r="M1421" s="3" t="s">
        <v>7512</v>
      </c>
      <c r="N1421" s="20" t="s">
        <v>8170</v>
      </c>
      <c r="O1421" s="3"/>
      <c r="P1421" s="3"/>
      <c r="Q1421" s="3"/>
      <c r="R1421" s="3"/>
      <c r="S1421" s="3"/>
      <c r="T1421" s="3" t="s">
        <v>526</v>
      </c>
      <c r="U1421" s="3">
        <v>1</v>
      </c>
      <c r="V1421" s="3" t="s">
        <v>411</v>
      </c>
      <c r="W1421" s="3" t="s">
        <v>8980</v>
      </c>
      <c r="X1421" s="3" t="s">
        <v>3010</v>
      </c>
      <c r="Y1421" s="3" t="s">
        <v>3010</v>
      </c>
      <c r="Z1421" s="3" t="s">
        <v>28</v>
      </c>
      <c r="AA1421" s="3">
        <v>0</v>
      </c>
      <c r="AB1421" s="3">
        <v>2006</v>
      </c>
    </row>
    <row r="1422" spans="1:28" x14ac:dyDescent="0.25">
      <c r="A1422">
        <v>1396</v>
      </c>
      <c r="B1422" s="3" t="s">
        <v>1352</v>
      </c>
      <c r="C1422" s="3" t="s">
        <v>288</v>
      </c>
      <c r="D1422" s="3" t="s">
        <v>161</v>
      </c>
      <c r="E1422" s="4">
        <v>0</v>
      </c>
      <c r="F1422" s="4">
        <v>1</v>
      </c>
      <c r="G1422" s="4">
        <v>0</v>
      </c>
      <c r="H1422" s="3" t="s">
        <v>1353</v>
      </c>
      <c r="I1422" s="3" t="s">
        <v>1354</v>
      </c>
      <c r="J1422" s="3" t="s">
        <v>1355</v>
      </c>
      <c r="K1422" s="18" t="str">
        <f t="shared" si="54"/>
        <v>Databáze H11</v>
      </c>
      <c r="L1422" s="3" t="s">
        <v>1356</v>
      </c>
      <c r="M1422" s="3" t="s">
        <v>7512</v>
      </c>
      <c r="N1422" s="20" t="s">
        <v>8144</v>
      </c>
      <c r="O1422" s="3" t="s">
        <v>8300</v>
      </c>
      <c r="P1422" s="18" t="str">
        <f t="shared" ref="P1422:P1431" si="55">HYPERLINK(O1422,"Katalog NK")</f>
        <v>Katalog NK</v>
      </c>
      <c r="Q1422" s="18"/>
      <c r="R1422" s="3"/>
      <c r="S1422" s="3"/>
      <c r="T1422" s="3" t="s">
        <v>89</v>
      </c>
      <c r="U1422" s="3">
        <v>1</v>
      </c>
      <c r="V1422" s="3" t="s">
        <v>293</v>
      </c>
      <c r="W1422" s="3" t="s">
        <v>8980</v>
      </c>
      <c r="X1422" s="3" t="s">
        <v>1357</v>
      </c>
      <c r="Y1422" s="3" t="s">
        <v>1357</v>
      </c>
      <c r="Z1422" s="3" t="s">
        <v>40</v>
      </c>
      <c r="AA1422" s="3">
        <v>0</v>
      </c>
      <c r="AB1422" s="3">
        <v>2009</v>
      </c>
    </row>
    <row r="1423" spans="1:28" x14ac:dyDescent="0.25">
      <c r="A1423">
        <v>144</v>
      </c>
      <c r="B1423" s="3" t="s">
        <v>1927</v>
      </c>
      <c r="C1423" s="3" t="s">
        <v>19</v>
      </c>
      <c r="D1423" s="3" t="s">
        <v>20</v>
      </c>
      <c r="E1423" s="4">
        <v>47.302</v>
      </c>
      <c r="F1423" s="4">
        <v>2.5000000000000001E-2</v>
      </c>
      <c r="G1423" s="4">
        <v>1.1830000000000001</v>
      </c>
      <c r="H1423" s="3" t="s">
        <v>1928</v>
      </c>
      <c r="I1423" s="3" t="s">
        <v>1929</v>
      </c>
      <c r="J1423" s="3" t="s">
        <v>1930</v>
      </c>
      <c r="K1423" s="18" t="str">
        <f t="shared" si="54"/>
        <v>Databáze H11</v>
      </c>
      <c r="L1423" s="3" t="s">
        <v>1931</v>
      </c>
      <c r="M1423" s="3" t="s">
        <v>7518</v>
      </c>
      <c r="N1423" s="20" t="s">
        <v>7712</v>
      </c>
      <c r="O1423" s="3" t="s">
        <v>8299</v>
      </c>
      <c r="P1423" s="18" t="str">
        <f t="shared" si="55"/>
        <v>Katalog NK</v>
      </c>
      <c r="Q1423" s="18"/>
      <c r="R1423" s="3"/>
      <c r="S1423" s="21" t="s">
        <v>9021</v>
      </c>
      <c r="T1423" s="3" t="s">
        <v>89</v>
      </c>
      <c r="U1423" s="3">
        <v>1</v>
      </c>
      <c r="V1423" s="3" t="s">
        <v>26</v>
      </c>
      <c r="W1423" s="3" t="s">
        <v>8980</v>
      </c>
      <c r="X1423" s="3" t="s">
        <v>695</v>
      </c>
      <c r="Y1423" s="3" t="s">
        <v>695</v>
      </c>
      <c r="Z1423" s="3" t="s">
        <v>40</v>
      </c>
      <c r="AA1423" s="3">
        <v>0</v>
      </c>
      <c r="AB1423" s="3">
        <v>2009</v>
      </c>
    </row>
    <row r="1424" spans="1:28" x14ac:dyDescent="0.25">
      <c r="A1424">
        <v>1130</v>
      </c>
      <c r="B1424" s="3" t="s">
        <v>3916</v>
      </c>
      <c r="C1424" s="3" t="s">
        <v>288</v>
      </c>
      <c r="D1424" s="3" t="s">
        <v>161</v>
      </c>
      <c r="E1424" s="4">
        <v>0</v>
      </c>
      <c r="F1424" s="4">
        <v>0.5</v>
      </c>
      <c r="G1424" s="4">
        <v>0</v>
      </c>
      <c r="H1424" s="3" t="s">
        <v>3917</v>
      </c>
      <c r="I1424" s="3" t="s">
        <v>3918</v>
      </c>
      <c r="J1424" s="3" t="s">
        <v>3919</v>
      </c>
      <c r="K1424" s="18" t="str">
        <f t="shared" si="54"/>
        <v>Databáze H11</v>
      </c>
      <c r="L1424" s="3" t="s">
        <v>3085</v>
      </c>
      <c r="M1424" s="3" t="s">
        <v>7512</v>
      </c>
      <c r="N1424" s="20" t="s">
        <v>8011</v>
      </c>
      <c r="O1424" s="3" t="s">
        <v>8298</v>
      </c>
      <c r="P1424" s="18" t="str">
        <f t="shared" si="55"/>
        <v>Katalog NK</v>
      </c>
      <c r="Q1424" s="18"/>
      <c r="R1424" s="3"/>
      <c r="S1424" s="3"/>
      <c r="T1424" s="3" t="s">
        <v>89</v>
      </c>
      <c r="U1424" s="3">
        <v>1</v>
      </c>
      <c r="V1424" s="3" t="s">
        <v>293</v>
      </c>
      <c r="W1424" s="3" t="s">
        <v>8980</v>
      </c>
      <c r="X1424" s="3" t="s">
        <v>920</v>
      </c>
      <c r="Y1424" s="3" t="s">
        <v>920</v>
      </c>
      <c r="Z1424" s="3" t="s">
        <v>3086</v>
      </c>
      <c r="AA1424" s="3">
        <v>0</v>
      </c>
      <c r="AB1424" s="3">
        <v>2008</v>
      </c>
    </row>
    <row r="1425" spans="1:28" x14ac:dyDescent="0.25">
      <c r="A1425">
        <v>1131</v>
      </c>
      <c r="B1425" s="3" t="s">
        <v>3081</v>
      </c>
      <c r="C1425" s="3" t="s">
        <v>288</v>
      </c>
      <c r="D1425" s="3" t="s">
        <v>161</v>
      </c>
      <c r="E1425" s="4">
        <v>0</v>
      </c>
      <c r="F1425" s="4">
        <v>0.5</v>
      </c>
      <c r="G1425" s="4">
        <v>0</v>
      </c>
      <c r="H1425" s="3" t="s">
        <v>3082</v>
      </c>
      <c r="I1425" s="3" t="s">
        <v>3083</v>
      </c>
      <c r="J1425" s="3" t="s">
        <v>3084</v>
      </c>
      <c r="K1425" s="18" t="str">
        <f t="shared" si="54"/>
        <v>Databáze H11</v>
      </c>
      <c r="L1425" s="3" t="s">
        <v>3085</v>
      </c>
      <c r="M1425" s="3" t="s">
        <v>7512</v>
      </c>
      <c r="N1425" s="20" t="s">
        <v>8011</v>
      </c>
      <c r="O1425" s="3" t="s">
        <v>8298</v>
      </c>
      <c r="P1425" s="18" t="str">
        <f t="shared" si="55"/>
        <v>Katalog NK</v>
      </c>
      <c r="Q1425" s="18"/>
      <c r="R1425" s="3"/>
      <c r="S1425" s="3"/>
      <c r="T1425" s="3" t="s">
        <v>89</v>
      </c>
      <c r="U1425" s="3">
        <v>3</v>
      </c>
      <c r="V1425" s="3" t="s">
        <v>293</v>
      </c>
      <c r="W1425" s="3" t="s">
        <v>8980</v>
      </c>
      <c r="X1425" s="3" t="s">
        <v>920</v>
      </c>
      <c r="Y1425" s="3" t="s">
        <v>920</v>
      </c>
      <c r="Z1425" s="3" t="s">
        <v>3086</v>
      </c>
      <c r="AA1425" s="3">
        <v>0</v>
      </c>
      <c r="AB1425" s="3">
        <v>2008</v>
      </c>
    </row>
    <row r="1426" spans="1:28" x14ac:dyDescent="0.25">
      <c r="A1426">
        <v>1132</v>
      </c>
      <c r="B1426" s="3" t="s">
        <v>3930</v>
      </c>
      <c r="C1426" s="3" t="s">
        <v>288</v>
      </c>
      <c r="D1426" s="3" t="s">
        <v>161</v>
      </c>
      <c r="E1426" s="4">
        <v>0</v>
      </c>
      <c r="F1426" s="4">
        <v>0.5</v>
      </c>
      <c r="G1426" s="4">
        <v>0</v>
      </c>
      <c r="H1426" s="3" t="s">
        <v>3931</v>
      </c>
      <c r="I1426" s="3" t="s">
        <v>3932</v>
      </c>
      <c r="J1426" s="3" t="s">
        <v>3933</v>
      </c>
      <c r="K1426" s="18" t="str">
        <f t="shared" si="54"/>
        <v>Databáze H11</v>
      </c>
      <c r="L1426" s="3" t="s">
        <v>3085</v>
      </c>
      <c r="M1426" s="3" t="s">
        <v>7512</v>
      </c>
      <c r="N1426" s="20" t="s">
        <v>8011</v>
      </c>
      <c r="O1426" s="3" t="s">
        <v>8298</v>
      </c>
      <c r="P1426" s="18" t="str">
        <f t="shared" si="55"/>
        <v>Katalog NK</v>
      </c>
      <c r="Q1426" s="18"/>
      <c r="R1426" s="3"/>
      <c r="S1426" s="3"/>
      <c r="T1426" s="3" t="s">
        <v>89</v>
      </c>
      <c r="U1426" s="3">
        <v>3</v>
      </c>
      <c r="V1426" s="3" t="s">
        <v>293</v>
      </c>
      <c r="W1426" s="3" t="s">
        <v>8980</v>
      </c>
      <c r="X1426" s="3" t="s">
        <v>920</v>
      </c>
      <c r="Y1426" s="3" t="s">
        <v>920</v>
      </c>
      <c r="Z1426" s="3" t="s">
        <v>3086</v>
      </c>
      <c r="AA1426" s="3">
        <v>0</v>
      </c>
      <c r="AB1426" s="3">
        <v>2008</v>
      </c>
    </row>
    <row r="1427" spans="1:28" x14ac:dyDescent="0.25">
      <c r="A1427">
        <v>1346</v>
      </c>
      <c r="B1427" s="3" t="s">
        <v>1808</v>
      </c>
      <c r="C1427" s="3" t="s">
        <v>288</v>
      </c>
      <c r="D1427" s="3" t="s">
        <v>161</v>
      </c>
      <c r="E1427" s="4">
        <v>0</v>
      </c>
      <c r="F1427" s="4">
        <v>1</v>
      </c>
      <c r="G1427" s="4">
        <v>0</v>
      </c>
      <c r="H1427" s="3" t="s">
        <v>1809</v>
      </c>
      <c r="I1427" s="3" t="s">
        <v>1810</v>
      </c>
      <c r="J1427" s="3" t="s">
        <v>1811</v>
      </c>
      <c r="K1427" s="18" t="str">
        <f t="shared" si="54"/>
        <v>Databáze H11</v>
      </c>
      <c r="L1427" s="3" t="s">
        <v>1812</v>
      </c>
      <c r="M1427" s="3" t="s">
        <v>7512</v>
      </c>
      <c r="N1427" s="20" t="s">
        <v>8121</v>
      </c>
      <c r="O1427" s="3" t="s">
        <v>8297</v>
      </c>
      <c r="P1427" s="18" t="str">
        <f t="shared" si="55"/>
        <v>Katalog NK</v>
      </c>
      <c r="Q1427" s="18"/>
      <c r="R1427" s="3"/>
      <c r="S1427" s="3"/>
      <c r="T1427" s="3" t="s">
        <v>89</v>
      </c>
      <c r="U1427" s="3">
        <v>1</v>
      </c>
      <c r="V1427" s="3" t="s">
        <v>293</v>
      </c>
      <c r="W1427" s="3" t="s">
        <v>8980</v>
      </c>
      <c r="X1427" s="3" t="s">
        <v>425</v>
      </c>
      <c r="Y1427" s="3" t="s">
        <v>425</v>
      </c>
      <c r="Z1427" s="3" t="s">
        <v>60</v>
      </c>
      <c r="AA1427" s="3">
        <v>0</v>
      </c>
      <c r="AB1427" s="3">
        <v>2009</v>
      </c>
    </row>
    <row r="1428" spans="1:28" x14ac:dyDescent="0.25">
      <c r="A1428">
        <v>1345</v>
      </c>
      <c r="B1428" s="3" t="s">
        <v>1328</v>
      </c>
      <c r="C1428" s="3" t="s">
        <v>288</v>
      </c>
      <c r="D1428" s="3" t="s">
        <v>161</v>
      </c>
      <c r="E1428" s="4">
        <v>0</v>
      </c>
      <c r="F1428" s="4">
        <v>1</v>
      </c>
      <c r="G1428" s="4">
        <v>0</v>
      </c>
      <c r="H1428" s="3" t="s">
        <v>1329</v>
      </c>
      <c r="I1428" s="3" t="s">
        <v>1330</v>
      </c>
      <c r="J1428" s="3" t="s">
        <v>1331</v>
      </c>
      <c r="K1428" s="18" t="str">
        <f t="shared" si="54"/>
        <v>Databáze H11</v>
      </c>
      <c r="L1428" s="3" t="s">
        <v>1332</v>
      </c>
      <c r="M1428" s="3" t="s">
        <v>7512</v>
      </c>
      <c r="N1428" s="20" t="s">
        <v>8120</v>
      </c>
      <c r="O1428" s="3" t="s">
        <v>8296</v>
      </c>
      <c r="P1428" s="18" t="str">
        <f t="shared" si="55"/>
        <v>Katalog NK</v>
      </c>
      <c r="Q1428" s="18"/>
      <c r="R1428" s="3"/>
      <c r="S1428" s="3"/>
      <c r="T1428" s="3" t="s">
        <v>89</v>
      </c>
      <c r="U1428" s="3">
        <v>1</v>
      </c>
      <c r="V1428" s="3" t="s">
        <v>293</v>
      </c>
      <c r="W1428" s="3" t="s">
        <v>8980</v>
      </c>
      <c r="X1428" s="3" t="s">
        <v>425</v>
      </c>
      <c r="Y1428" s="3" t="s">
        <v>425</v>
      </c>
      <c r="Z1428" s="3" t="s">
        <v>60</v>
      </c>
      <c r="AA1428" s="3">
        <v>0</v>
      </c>
      <c r="AB1428" s="3">
        <v>2009</v>
      </c>
    </row>
    <row r="1429" spans="1:28" x14ac:dyDescent="0.25">
      <c r="A1429">
        <v>1019</v>
      </c>
      <c r="B1429" s="3" t="s">
        <v>5859</v>
      </c>
      <c r="C1429" s="3" t="s">
        <v>288</v>
      </c>
      <c r="D1429" s="3" t="s">
        <v>161</v>
      </c>
      <c r="E1429" s="4">
        <v>0</v>
      </c>
      <c r="F1429" s="4">
        <v>1</v>
      </c>
      <c r="G1429" s="4">
        <v>0</v>
      </c>
      <c r="H1429" s="3" t="s">
        <v>5860</v>
      </c>
      <c r="I1429" s="3" t="s">
        <v>5861</v>
      </c>
      <c r="J1429" s="3" t="s">
        <v>5862</v>
      </c>
      <c r="K1429" s="18" t="str">
        <f t="shared" si="54"/>
        <v>Databáze H11</v>
      </c>
      <c r="L1429" s="3" t="s">
        <v>5863</v>
      </c>
      <c r="M1429" s="3" t="s">
        <v>7516</v>
      </c>
      <c r="N1429" s="20" t="s">
        <v>7970</v>
      </c>
      <c r="O1429" s="3" t="s">
        <v>8295</v>
      </c>
      <c r="P1429" s="18" t="str">
        <f t="shared" si="55"/>
        <v>Katalog NK</v>
      </c>
      <c r="Q1429" s="18"/>
      <c r="R1429" s="3"/>
      <c r="S1429" s="3"/>
      <c r="T1429" s="3" t="s">
        <v>89</v>
      </c>
      <c r="U1429" s="3">
        <v>1</v>
      </c>
      <c r="V1429" s="3" t="s">
        <v>293</v>
      </c>
      <c r="W1429" s="3" t="s">
        <v>8980</v>
      </c>
      <c r="X1429" s="3" t="s">
        <v>254</v>
      </c>
      <c r="Y1429" s="3" t="s">
        <v>254</v>
      </c>
      <c r="Z1429" s="3" t="s">
        <v>28</v>
      </c>
      <c r="AA1429" s="3">
        <v>0</v>
      </c>
      <c r="AB1429" s="3">
        <v>2007</v>
      </c>
    </row>
    <row r="1430" spans="1:28" x14ac:dyDescent="0.25">
      <c r="A1430">
        <v>301</v>
      </c>
      <c r="B1430" s="3" t="s">
        <v>1141</v>
      </c>
      <c r="C1430" s="3" t="s">
        <v>19</v>
      </c>
      <c r="D1430" s="3" t="s">
        <v>20</v>
      </c>
      <c r="E1430" s="4">
        <v>46.579000000000001</v>
      </c>
      <c r="F1430" s="4">
        <v>1.4999999999999999E-2</v>
      </c>
      <c r="G1430" s="4">
        <v>0.72099999999999997</v>
      </c>
      <c r="H1430" s="3" t="s">
        <v>1142</v>
      </c>
      <c r="I1430" s="3" t="s">
        <v>1143</v>
      </c>
      <c r="J1430" s="3" t="s">
        <v>1144</v>
      </c>
      <c r="K1430" s="18" t="str">
        <f t="shared" si="54"/>
        <v>Databáze H11</v>
      </c>
      <c r="L1430" s="3" t="s">
        <v>1145</v>
      </c>
      <c r="M1430" s="3" t="s">
        <v>7513</v>
      </c>
      <c r="N1430" s="20" t="s">
        <v>7774</v>
      </c>
      <c r="O1430" s="3" t="s">
        <v>8294</v>
      </c>
      <c r="P1430" s="18" t="str">
        <f t="shared" si="55"/>
        <v>Katalog NK</v>
      </c>
      <c r="Q1430" s="18"/>
      <c r="R1430" s="3"/>
      <c r="S1430" s="21" t="s">
        <v>8997</v>
      </c>
      <c r="T1430" s="3" t="s">
        <v>66</v>
      </c>
      <c r="U1430" s="3">
        <v>10</v>
      </c>
      <c r="V1430" s="3" t="s">
        <v>26</v>
      </c>
      <c r="W1430" s="3" t="s">
        <v>8980</v>
      </c>
      <c r="X1430" s="3" t="s">
        <v>448</v>
      </c>
      <c r="Y1430" s="3" t="s">
        <v>448</v>
      </c>
      <c r="Z1430" s="3" t="s">
        <v>40</v>
      </c>
      <c r="AA1430" s="3">
        <v>0</v>
      </c>
      <c r="AB1430" s="3">
        <v>2009</v>
      </c>
    </row>
    <row r="1431" spans="1:28" x14ac:dyDescent="0.25">
      <c r="A1431">
        <v>1293</v>
      </c>
      <c r="B1431" s="3" t="s">
        <v>1896</v>
      </c>
      <c r="C1431" s="3" t="s">
        <v>288</v>
      </c>
      <c r="D1431" s="3" t="s">
        <v>161</v>
      </c>
      <c r="E1431" s="4">
        <v>0</v>
      </c>
      <c r="F1431" s="4">
        <v>1</v>
      </c>
      <c r="G1431" s="4">
        <v>0</v>
      </c>
      <c r="H1431" s="3" t="s">
        <v>1897</v>
      </c>
      <c r="I1431" s="3" t="s">
        <v>1898</v>
      </c>
      <c r="J1431" s="3" t="s">
        <v>1899</v>
      </c>
      <c r="K1431" s="18" t="str">
        <f t="shared" si="54"/>
        <v>Databáze H11</v>
      </c>
      <c r="L1431" s="3" t="s">
        <v>1900</v>
      </c>
      <c r="M1431" s="3" t="s">
        <v>7513</v>
      </c>
      <c r="N1431" s="20" t="s">
        <v>7774</v>
      </c>
      <c r="O1431" s="3" t="s">
        <v>8294</v>
      </c>
      <c r="P1431" s="18" t="str">
        <f t="shared" si="55"/>
        <v>Katalog NK</v>
      </c>
      <c r="Q1431" s="18"/>
      <c r="R1431" s="3"/>
      <c r="S1431" s="3"/>
      <c r="T1431" s="3" t="s">
        <v>66</v>
      </c>
      <c r="U1431" s="3">
        <v>10</v>
      </c>
      <c r="V1431" s="3" t="s">
        <v>293</v>
      </c>
      <c r="W1431" s="3" t="s">
        <v>8980</v>
      </c>
      <c r="X1431" s="3" t="s">
        <v>443</v>
      </c>
      <c r="Y1431" s="3" t="s">
        <v>443</v>
      </c>
      <c r="Z1431" s="3" t="s">
        <v>40</v>
      </c>
      <c r="AA1431" s="3">
        <v>0</v>
      </c>
      <c r="AB1431" s="3">
        <v>2009</v>
      </c>
    </row>
    <row r="1432" spans="1:28" hidden="1" x14ac:dyDescent="0.25">
      <c r="A1432">
        <v>364</v>
      </c>
      <c r="B1432" s="3" t="s">
        <v>6633</v>
      </c>
      <c r="C1432" s="3" t="s">
        <v>30</v>
      </c>
      <c r="D1432" s="3" t="s">
        <v>31</v>
      </c>
      <c r="E1432" s="4">
        <v>28.367999999999999</v>
      </c>
      <c r="F1432" s="4">
        <v>1</v>
      </c>
      <c r="G1432" s="4">
        <v>28.367999999999999</v>
      </c>
      <c r="H1432" s="3" t="s">
        <v>6634</v>
      </c>
      <c r="I1432" s="3" t="s">
        <v>6635</v>
      </c>
      <c r="J1432" s="3" t="s">
        <v>6636</v>
      </c>
      <c r="K1432" s="18" t="str">
        <f t="shared" si="54"/>
        <v>Databáze H11</v>
      </c>
      <c r="L1432" s="3" t="s">
        <v>3009</v>
      </c>
      <c r="M1432" s="3" t="s">
        <v>7512</v>
      </c>
      <c r="N1432" s="20" t="s">
        <v>8160</v>
      </c>
      <c r="O1432" s="3"/>
      <c r="P1432" s="3"/>
      <c r="Q1432" s="3"/>
      <c r="R1432" s="3"/>
      <c r="S1432" s="3"/>
      <c r="T1432" s="3" t="s">
        <v>526</v>
      </c>
      <c r="U1432" s="3">
        <v>1</v>
      </c>
      <c r="V1432" s="3" t="s">
        <v>411</v>
      </c>
      <c r="W1432" s="3" t="s">
        <v>8980</v>
      </c>
      <c r="X1432" s="3" t="s">
        <v>3010</v>
      </c>
      <c r="Y1432" s="3" t="s">
        <v>3010</v>
      </c>
      <c r="Z1432" s="3" t="s">
        <v>28</v>
      </c>
      <c r="AA1432" s="3">
        <v>0</v>
      </c>
      <c r="AB1432" s="3">
        <v>2006</v>
      </c>
    </row>
    <row r="1433" spans="1:28" hidden="1" x14ac:dyDescent="0.25">
      <c r="A1433">
        <v>424</v>
      </c>
      <c r="B1433" s="3" t="s">
        <v>6208</v>
      </c>
      <c r="C1433" s="3" t="s">
        <v>30</v>
      </c>
      <c r="D1433" s="3" t="s">
        <v>51</v>
      </c>
      <c r="E1433" s="4">
        <v>14.191000000000001</v>
      </c>
      <c r="F1433" s="4">
        <v>1</v>
      </c>
      <c r="G1433" s="4">
        <v>14.191000000000001</v>
      </c>
      <c r="H1433" s="3" t="s">
        <v>6209</v>
      </c>
      <c r="I1433" s="3" t="s">
        <v>6210</v>
      </c>
      <c r="J1433" s="3" t="s">
        <v>6211</v>
      </c>
      <c r="K1433" s="18" t="str">
        <f t="shared" si="54"/>
        <v>Databáze H11</v>
      </c>
      <c r="L1433" s="3" t="s">
        <v>6212</v>
      </c>
      <c r="M1433" s="3" t="s">
        <v>7512</v>
      </c>
      <c r="N1433" s="20" t="s">
        <v>8186</v>
      </c>
      <c r="O1433" s="3"/>
      <c r="P1433" s="3"/>
      <c r="Q1433" s="3"/>
      <c r="R1433" s="3"/>
      <c r="S1433" s="3"/>
      <c r="T1433" s="3" t="s">
        <v>89</v>
      </c>
      <c r="U1433" s="3">
        <v>1</v>
      </c>
      <c r="V1433" s="3" t="s">
        <v>411</v>
      </c>
      <c r="W1433" s="3" t="s">
        <v>8980</v>
      </c>
      <c r="X1433" s="3" t="s">
        <v>425</v>
      </c>
      <c r="Y1433" s="3" t="s">
        <v>425</v>
      </c>
      <c r="Z1433" s="3" t="s">
        <v>6213</v>
      </c>
      <c r="AA1433" s="3">
        <v>0</v>
      </c>
      <c r="AB1433" s="3">
        <v>2006</v>
      </c>
    </row>
    <row r="1434" spans="1:28" x14ac:dyDescent="0.25">
      <c r="A1434">
        <v>152</v>
      </c>
      <c r="B1434" s="3" t="s">
        <v>1448</v>
      </c>
      <c r="C1434" s="3" t="s">
        <v>19</v>
      </c>
      <c r="D1434" s="3" t="s">
        <v>20</v>
      </c>
      <c r="E1434" s="4">
        <v>47.302</v>
      </c>
      <c r="F1434" s="4">
        <v>2.5000000000000001E-2</v>
      </c>
      <c r="G1434" s="4">
        <v>1.1830000000000001</v>
      </c>
      <c r="H1434" s="3" t="s">
        <v>1449</v>
      </c>
      <c r="I1434" s="3" t="s">
        <v>1450</v>
      </c>
      <c r="J1434" s="3" t="s">
        <v>1451</v>
      </c>
      <c r="K1434" s="18" t="str">
        <f t="shared" si="54"/>
        <v>Databáze H11</v>
      </c>
      <c r="L1434" s="3" t="s">
        <v>1452</v>
      </c>
      <c r="M1434" s="3" t="s">
        <v>7512</v>
      </c>
      <c r="N1434" s="20" t="s">
        <v>7715</v>
      </c>
      <c r="O1434" s="3" t="s">
        <v>8293</v>
      </c>
      <c r="P1434" s="18" t="str">
        <f>HYPERLINK(O1434,"Katalog NK")</f>
        <v>Katalog NK</v>
      </c>
      <c r="Q1434" s="18"/>
      <c r="R1434" s="3"/>
      <c r="S1434" s="21" t="s">
        <v>9020</v>
      </c>
      <c r="T1434" s="3" t="s">
        <v>89</v>
      </c>
      <c r="U1434" s="3">
        <v>1</v>
      </c>
      <c r="V1434" s="3" t="s">
        <v>26</v>
      </c>
      <c r="W1434" s="3" t="s">
        <v>8980</v>
      </c>
      <c r="X1434" s="3" t="s">
        <v>254</v>
      </c>
      <c r="Y1434" s="3" t="s">
        <v>254</v>
      </c>
      <c r="Z1434" s="3" t="s">
        <v>60</v>
      </c>
      <c r="AA1434" s="3">
        <v>0</v>
      </c>
      <c r="AB1434" s="3">
        <v>2009</v>
      </c>
    </row>
    <row r="1435" spans="1:28" hidden="1" x14ac:dyDescent="0.25">
      <c r="A1435">
        <v>658</v>
      </c>
      <c r="B1435" s="3" t="s">
        <v>7032</v>
      </c>
      <c r="C1435" s="3" t="s">
        <v>30</v>
      </c>
      <c r="D1435" s="3" t="s">
        <v>51</v>
      </c>
      <c r="E1435" s="4">
        <v>8.2349999999999994</v>
      </c>
      <c r="F1435" s="4">
        <v>1</v>
      </c>
      <c r="G1435" s="4">
        <v>8.2349999999999994</v>
      </c>
      <c r="H1435" s="3" t="s">
        <v>7033</v>
      </c>
      <c r="I1435" s="3" t="s">
        <v>7034</v>
      </c>
      <c r="J1435" s="3" t="s">
        <v>7035</v>
      </c>
      <c r="K1435" s="18" t="str">
        <f t="shared" si="54"/>
        <v>Databáze H11</v>
      </c>
      <c r="L1435" s="3" t="s">
        <v>7036</v>
      </c>
      <c r="M1435" s="3" t="s">
        <v>7512</v>
      </c>
      <c r="N1435" s="20" t="s">
        <v>8238</v>
      </c>
      <c r="O1435" s="3"/>
      <c r="P1435" s="3"/>
      <c r="Q1435" s="3"/>
      <c r="R1435" s="3"/>
      <c r="S1435" s="3"/>
      <c r="T1435" s="3" t="s">
        <v>410</v>
      </c>
      <c r="U1435" s="3">
        <v>6</v>
      </c>
      <c r="V1435" s="3" t="s">
        <v>7037</v>
      </c>
      <c r="W1435" s="3" t="s">
        <v>8980</v>
      </c>
      <c r="X1435" s="3" t="s">
        <v>1130</v>
      </c>
      <c r="Y1435" s="3" t="s">
        <v>1130</v>
      </c>
      <c r="Z1435" s="3" t="s">
        <v>1131</v>
      </c>
      <c r="AA1435" s="3">
        <v>0</v>
      </c>
      <c r="AB1435" s="3">
        <v>2006</v>
      </c>
    </row>
    <row r="1436" spans="1:28" x14ac:dyDescent="0.25">
      <c r="A1436">
        <v>300</v>
      </c>
      <c r="B1436" s="3" t="s">
        <v>1626</v>
      </c>
      <c r="C1436" s="3" t="s">
        <v>19</v>
      </c>
      <c r="D1436" s="3" t="s">
        <v>20</v>
      </c>
      <c r="E1436" s="4">
        <v>46.579000000000001</v>
      </c>
      <c r="F1436" s="4">
        <v>1.9E-2</v>
      </c>
      <c r="G1436" s="4">
        <v>0.88400000000000001</v>
      </c>
      <c r="H1436" s="3" t="s">
        <v>1627</v>
      </c>
      <c r="I1436" s="3" t="s">
        <v>1628</v>
      </c>
      <c r="J1436" s="3" t="s">
        <v>1629</v>
      </c>
      <c r="K1436" s="18" t="str">
        <f t="shared" si="54"/>
        <v>Databáze H11</v>
      </c>
      <c r="L1436" s="3" t="s">
        <v>1630</v>
      </c>
      <c r="M1436" s="3" t="s">
        <v>7513</v>
      </c>
      <c r="N1436" s="20" t="s">
        <v>7773</v>
      </c>
      <c r="O1436" s="3" t="s">
        <v>8292</v>
      </c>
      <c r="P1436" s="18" t="str">
        <f>HYPERLINK(O1436,"Katalog NK")</f>
        <v>Katalog NK</v>
      </c>
      <c r="Q1436" s="18"/>
      <c r="R1436" s="3"/>
      <c r="S1436" s="21" t="s">
        <v>8997</v>
      </c>
      <c r="T1436" s="3" t="s">
        <v>66</v>
      </c>
      <c r="U1436" s="3">
        <v>10</v>
      </c>
      <c r="V1436" s="3" t="s">
        <v>26</v>
      </c>
      <c r="W1436" s="3" t="s">
        <v>8980</v>
      </c>
      <c r="X1436" s="3" t="s">
        <v>448</v>
      </c>
      <c r="Y1436" s="3" t="s">
        <v>448</v>
      </c>
      <c r="Z1436" s="3" t="s">
        <v>40</v>
      </c>
      <c r="AA1436" s="3">
        <v>0</v>
      </c>
      <c r="AB1436" s="3">
        <v>2009</v>
      </c>
    </row>
    <row r="1437" spans="1:28" x14ac:dyDescent="0.25">
      <c r="A1437">
        <v>1054</v>
      </c>
      <c r="B1437" s="3" t="s">
        <v>6080</v>
      </c>
      <c r="C1437" s="3" t="s">
        <v>288</v>
      </c>
      <c r="D1437" s="3" t="s">
        <v>161</v>
      </c>
      <c r="E1437" s="4">
        <v>0</v>
      </c>
      <c r="F1437" s="4">
        <v>1</v>
      </c>
      <c r="G1437" s="4">
        <v>0</v>
      </c>
      <c r="H1437" s="3" t="s">
        <v>6081</v>
      </c>
      <c r="I1437" s="3" t="s">
        <v>6082</v>
      </c>
      <c r="J1437" s="3" t="s">
        <v>6083</v>
      </c>
      <c r="K1437" s="18" t="str">
        <f t="shared" si="54"/>
        <v>Databáze H11</v>
      </c>
      <c r="L1437" s="3" t="s">
        <v>4432</v>
      </c>
      <c r="M1437" s="3" t="s">
        <v>7512</v>
      </c>
      <c r="N1437" s="20" t="s">
        <v>7980</v>
      </c>
      <c r="O1437" s="3" t="s">
        <v>8291</v>
      </c>
      <c r="P1437" s="18" t="str">
        <f>HYPERLINK(O1437,"Katalog NK")</f>
        <v>Katalog NK</v>
      </c>
      <c r="Q1437" s="18"/>
      <c r="R1437" s="3"/>
      <c r="S1437" s="3"/>
      <c r="T1437" s="3" t="s">
        <v>89</v>
      </c>
      <c r="U1437" s="3">
        <v>1</v>
      </c>
      <c r="V1437" s="3" t="s">
        <v>293</v>
      </c>
      <c r="W1437" s="3" t="s">
        <v>8980</v>
      </c>
      <c r="X1437" s="3" t="s">
        <v>425</v>
      </c>
      <c r="Y1437" s="3" t="s">
        <v>425</v>
      </c>
      <c r="Z1437" s="3" t="s">
        <v>4247</v>
      </c>
      <c r="AA1437" s="3">
        <v>0</v>
      </c>
      <c r="AB1437" s="3">
        <v>2007</v>
      </c>
    </row>
    <row r="1438" spans="1:28" x14ac:dyDescent="0.25">
      <c r="A1438">
        <v>1086</v>
      </c>
      <c r="B1438" s="3" t="s">
        <v>4428</v>
      </c>
      <c r="C1438" s="3" t="s">
        <v>288</v>
      </c>
      <c r="D1438" s="3" t="s">
        <v>161</v>
      </c>
      <c r="E1438" s="4">
        <v>0</v>
      </c>
      <c r="F1438" s="4">
        <v>1</v>
      </c>
      <c r="G1438" s="4">
        <v>0</v>
      </c>
      <c r="H1438" s="3" t="s">
        <v>4429</v>
      </c>
      <c r="I1438" s="3" t="s">
        <v>4430</v>
      </c>
      <c r="J1438" s="3" t="s">
        <v>4431</v>
      </c>
      <c r="K1438" s="18" t="str">
        <f t="shared" si="54"/>
        <v>Databáze H11</v>
      </c>
      <c r="L1438" s="3" t="s">
        <v>4432</v>
      </c>
      <c r="M1438" s="3" t="s">
        <v>7512</v>
      </c>
      <c r="N1438" s="20" t="s">
        <v>7980</v>
      </c>
      <c r="O1438" s="3" t="s">
        <v>8291</v>
      </c>
      <c r="P1438" s="18" t="str">
        <f>HYPERLINK(O1438,"Katalog NK")</f>
        <v>Katalog NK</v>
      </c>
      <c r="Q1438" s="18"/>
      <c r="R1438" s="3"/>
      <c r="S1438" s="3"/>
      <c r="T1438" s="3" t="s">
        <v>89</v>
      </c>
      <c r="U1438" s="3">
        <v>1</v>
      </c>
      <c r="V1438" s="3" t="s">
        <v>293</v>
      </c>
      <c r="W1438" s="3" t="s">
        <v>8980</v>
      </c>
      <c r="X1438" s="3" t="s">
        <v>4433</v>
      </c>
      <c r="Y1438" s="3" t="s">
        <v>4434</v>
      </c>
      <c r="Z1438" s="3" t="s">
        <v>40</v>
      </c>
      <c r="AA1438" s="3">
        <v>0</v>
      </c>
      <c r="AB1438" s="3">
        <v>2007</v>
      </c>
    </row>
    <row r="1439" spans="1:28" x14ac:dyDescent="0.25">
      <c r="A1439">
        <v>1087</v>
      </c>
      <c r="B1439" s="3" t="s">
        <v>4698</v>
      </c>
      <c r="C1439" s="3" t="s">
        <v>288</v>
      </c>
      <c r="D1439" s="3" t="s">
        <v>161</v>
      </c>
      <c r="E1439" s="4">
        <v>0</v>
      </c>
      <c r="F1439" s="4">
        <v>1</v>
      </c>
      <c r="G1439" s="4">
        <v>0</v>
      </c>
      <c r="H1439" s="3" t="s">
        <v>4699</v>
      </c>
      <c r="I1439" s="3" t="s">
        <v>4700</v>
      </c>
      <c r="J1439" s="3" t="s">
        <v>4701</v>
      </c>
      <c r="K1439" s="18" t="str">
        <f t="shared" si="54"/>
        <v>Databáze H11</v>
      </c>
      <c r="L1439" s="3" t="s">
        <v>3157</v>
      </c>
      <c r="M1439" s="3" t="s">
        <v>7512</v>
      </c>
      <c r="N1439" s="20" t="s">
        <v>7980</v>
      </c>
      <c r="O1439" s="3" t="s">
        <v>8291</v>
      </c>
      <c r="P1439" s="18" t="str">
        <f>HYPERLINK(O1439,"Katalog NK")</f>
        <v>Katalog NK</v>
      </c>
      <c r="Q1439" s="18"/>
      <c r="R1439" s="3"/>
      <c r="S1439" s="3"/>
      <c r="T1439" s="3" t="s">
        <v>89</v>
      </c>
      <c r="U1439" s="3">
        <v>1</v>
      </c>
      <c r="V1439" s="3" t="s">
        <v>293</v>
      </c>
      <c r="W1439" s="3" t="s">
        <v>8980</v>
      </c>
      <c r="X1439" s="3" t="s">
        <v>920</v>
      </c>
      <c r="Y1439" s="3" t="s">
        <v>920</v>
      </c>
      <c r="Z1439" s="3" t="s">
        <v>40</v>
      </c>
      <c r="AA1439" s="3">
        <v>0</v>
      </c>
      <c r="AB1439" s="3">
        <v>2007</v>
      </c>
    </row>
    <row r="1440" spans="1:28" x14ac:dyDescent="0.25">
      <c r="A1440">
        <v>1088</v>
      </c>
      <c r="B1440" s="3" t="s">
        <v>5122</v>
      </c>
      <c r="C1440" s="3" t="s">
        <v>288</v>
      </c>
      <c r="D1440" s="3" t="s">
        <v>161</v>
      </c>
      <c r="E1440" s="4">
        <v>0</v>
      </c>
      <c r="F1440" s="4">
        <v>1</v>
      </c>
      <c r="G1440" s="4">
        <v>0</v>
      </c>
      <c r="H1440" s="3" t="s">
        <v>5123</v>
      </c>
      <c r="I1440" s="3" t="s">
        <v>5124</v>
      </c>
      <c r="J1440" s="3" t="s">
        <v>5125</v>
      </c>
      <c r="K1440" s="18" t="str">
        <f t="shared" si="54"/>
        <v>Databáze H11</v>
      </c>
      <c r="L1440" s="3" t="s">
        <v>4432</v>
      </c>
      <c r="M1440" s="3" t="s">
        <v>7512</v>
      </c>
      <c r="N1440" s="20" t="s">
        <v>7980</v>
      </c>
      <c r="O1440" s="3" t="s">
        <v>8291</v>
      </c>
      <c r="P1440" s="18" t="str">
        <f>HYPERLINK(O1440,"Katalog NK")</f>
        <v>Katalog NK</v>
      </c>
      <c r="Q1440" s="18"/>
      <c r="R1440" s="3"/>
      <c r="S1440" s="3"/>
      <c r="T1440" s="3" t="s">
        <v>89</v>
      </c>
      <c r="U1440" s="3">
        <v>1</v>
      </c>
      <c r="V1440" s="3" t="s">
        <v>293</v>
      </c>
      <c r="W1440" s="3" t="s">
        <v>8980</v>
      </c>
      <c r="X1440" s="3" t="s">
        <v>920</v>
      </c>
      <c r="Y1440" s="3" t="s">
        <v>920</v>
      </c>
      <c r="Z1440" s="3" t="s">
        <v>40</v>
      </c>
      <c r="AA1440" s="3">
        <v>0</v>
      </c>
      <c r="AB1440" s="3">
        <v>2007</v>
      </c>
    </row>
    <row r="1441" spans="1:28" x14ac:dyDescent="0.25">
      <c r="A1441">
        <v>643</v>
      </c>
      <c r="B1441" s="3" t="s">
        <v>3836</v>
      </c>
      <c r="C1441" s="3" t="s">
        <v>288</v>
      </c>
      <c r="D1441" s="3" t="s">
        <v>288</v>
      </c>
      <c r="E1441" s="4">
        <v>9.4600000000000009</v>
      </c>
      <c r="F1441" s="4">
        <v>1</v>
      </c>
      <c r="G1441" s="4">
        <v>9.4600000000000009</v>
      </c>
      <c r="H1441" s="3" t="s">
        <v>3837</v>
      </c>
      <c r="I1441" s="3" t="s">
        <v>3838</v>
      </c>
      <c r="J1441" s="3" t="s">
        <v>3839</v>
      </c>
      <c r="K1441" s="18" t="str">
        <f t="shared" si="54"/>
        <v>Databáze H11</v>
      </c>
      <c r="L1441" s="3" t="s">
        <v>3070</v>
      </c>
      <c r="M1441" s="3" t="s">
        <v>7513</v>
      </c>
      <c r="N1441" s="20" t="s">
        <v>7821</v>
      </c>
      <c r="O1441" s="3"/>
      <c r="P1441" s="3"/>
      <c r="Q1441" s="3"/>
      <c r="R1441" s="3"/>
      <c r="S1441" s="3"/>
      <c r="T1441" s="3" t="s">
        <v>89</v>
      </c>
      <c r="U1441" s="3">
        <v>1</v>
      </c>
      <c r="V1441" s="3" t="s">
        <v>411</v>
      </c>
      <c r="W1441" s="3" t="s">
        <v>8980</v>
      </c>
      <c r="X1441" s="3" t="s">
        <v>1151</v>
      </c>
      <c r="Y1441" s="3" t="s">
        <v>1151</v>
      </c>
      <c r="Z1441" s="3" t="s">
        <v>40</v>
      </c>
      <c r="AA1441" s="3">
        <v>0</v>
      </c>
      <c r="AB1441" s="3">
        <v>2008</v>
      </c>
    </row>
    <row r="1442" spans="1:28" x14ac:dyDescent="0.25">
      <c r="A1442">
        <v>644</v>
      </c>
      <c r="B1442" s="3" t="s">
        <v>3066</v>
      </c>
      <c r="C1442" s="3" t="s">
        <v>288</v>
      </c>
      <c r="D1442" s="3" t="s">
        <v>288</v>
      </c>
      <c r="E1442" s="4">
        <v>9.4600000000000009</v>
      </c>
      <c r="F1442" s="4">
        <v>1</v>
      </c>
      <c r="G1442" s="4">
        <v>9.4600000000000009</v>
      </c>
      <c r="H1442" s="3" t="s">
        <v>3067</v>
      </c>
      <c r="I1442" s="3" t="s">
        <v>3068</v>
      </c>
      <c r="J1442" s="3" t="s">
        <v>3069</v>
      </c>
      <c r="K1442" s="18" t="str">
        <f t="shared" si="54"/>
        <v>Databáze H11</v>
      </c>
      <c r="L1442" s="3" t="s">
        <v>3070</v>
      </c>
      <c r="M1442" s="3" t="s">
        <v>7513</v>
      </c>
      <c r="N1442" s="20" t="s">
        <v>7821</v>
      </c>
      <c r="O1442" s="3"/>
      <c r="P1442" s="3"/>
      <c r="Q1442" s="3"/>
      <c r="R1442" s="3"/>
      <c r="S1442" s="3"/>
      <c r="T1442" s="3" t="s">
        <v>89</v>
      </c>
      <c r="U1442" s="3">
        <v>1</v>
      </c>
      <c r="V1442" s="3" t="s">
        <v>411</v>
      </c>
      <c r="W1442" s="3" t="s">
        <v>8980</v>
      </c>
      <c r="X1442" s="3" t="s">
        <v>1151</v>
      </c>
      <c r="Y1442" s="3" t="s">
        <v>1152</v>
      </c>
      <c r="Z1442" s="3" t="s">
        <v>40</v>
      </c>
      <c r="AA1442" s="3">
        <v>0</v>
      </c>
      <c r="AB1442" s="3">
        <v>2008</v>
      </c>
    </row>
    <row r="1443" spans="1:28" x14ac:dyDescent="0.25">
      <c r="A1443">
        <v>1174</v>
      </c>
      <c r="B1443" s="3" t="s">
        <v>4134</v>
      </c>
      <c r="C1443" s="3" t="s">
        <v>288</v>
      </c>
      <c r="D1443" s="3" t="s">
        <v>161</v>
      </c>
      <c r="E1443" s="4">
        <v>0</v>
      </c>
      <c r="F1443" s="4">
        <v>1</v>
      </c>
      <c r="G1443" s="4">
        <v>0</v>
      </c>
      <c r="H1443" s="3" t="s">
        <v>4135</v>
      </c>
      <c r="I1443" s="3" t="s">
        <v>4136</v>
      </c>
      <c r="J1443" s="3" t="s">
        <v>4137</v>
      </c>
      <c r="K1443" s="18" t="str">
        <f t="shared" si="54"/>
        <v>Databáze H11</v>
      </c>
      <c r="L1443" s="3" t="s">
        <v>3742</v>
      </c>
      <c r="M1443" s="3" t="s">
        <v>7513</v>
      </c>
      <c r="N1443" s="20" t="s">
        <v>7821</v>
      </c>
      <c r="O1443" s="3"/>
      <c r="P1443" s="3"/>
      <c r="Q1443" s="3"/>
      <c r="R1443" s="3"/>
      <c r="S1443" s="3"/>
      <c r="T1443" s="3" t="s">
        <v>89</v>
      </c>
      <c r="U1443" s="3">
        <v>1</v>
      </c>
      <c r="V1443" s="3" t="s">
        <v>293</v>
      </c>
      <c r="W1443" s="3" t="s">
        <v>8980</v>
      </c>
      <c r="X1443" s="3" t="s">
        <v>265</v>
      </c>
      <c r="Y1443" s="3" t="s">
        <v>265</v>
      </c>
      <c r="Z1443" s="3" t="s">
        <v>40</v>
      </c>
      <c r="AA1443" s="3">
        <v>0</v>
      </c>
      <c r="AB1443" s="3">
        <v>2008</v>
      </c>
    </row>
    <row r="1444" spans="1:28" hidden="1" x14ac:dyDescent="0.25">
      <c r="A1444">
        <v>453</v>
      </c>
      <c r="B1444" s="3" t="s">
        <v>6932</v>
      </c>
      <c r="C1444" s="3" t="s">
        <v>30</v>
      </c>
      <c r="D1444" s="3" t="s">
        <v>51</v>
      </c>
      <c r="E1444" s="4">
        <v>13.974</v>
      </c>
      <c r="F1444" s="4">
        <v>1</v>
      </c>
      <c r="G1444" s="4">
        <v>13.974</v>
      </c>
      <c r="H1444" s="3" t="s">
        <v>6933</v>
      </c>
      <c r="I1444" s="3" t="s">
        <v>6934</v>
      </c>
      <c r="J1444" s="3" t="s">
        <v>6935</v>
      </c>
      <c r="K1444" s="18" t="str">
        <f t="shared" si="54"/>
        <v>Databáze H11</v>
      </c>
      <c r="L1444" s="3" t="s">
        <v>2813</v>
      </c>
      <c r="M1444" s="3" t="s">
        <v>7515</v>
      </c>
      <c r="N1444" s="20" t="s">
        <v>8175</v>
      </c>
      <c r="O1444" s="3"/>
      <c r="P1444" s="3"/>
      <c r="Q1444" s="3"/>
      <c r="R1444" s="3"/>
      <c r="S1444" s="3"/>
      <c r="T1444" s="3" t="s">
        <v>66</v>
      </c>
      <c r="U1444" s="3">
        <v>10</v>
      </c>
      <c r="V1444" s="3" t="s">
        <v>411</v>
      </c>
      <c r="W1444" s="3" t="s">
        <v>8980</v>
      </c>
      <c r="X1444" s="3" t="s">
        <v>2425</v>
      </c>
      <c r="Y1444" s="3" t="s">
        <v>2425</v>
      </c>
      <c r="Z1444" s="3" t="s">
        <v>40</v>
      </c>
      <c r="AA1444" s="3">
        <v>0</v>
      </c>
      <c r="AB1444" s="3">
        <v>2006</v>
      </c>
    </row>
    <row r="1445" spans="1:28" x14ac:dyDescent="0.25">
      <c r="A1445">
        <v>1213</v>
      </c>
      <c r="B1445" s="3" t="s">
        <v>3489</v>
      </c>
      <c r="C1445" s="3" t="s">
        <v>288</v>
      </c>
      <c r="D1445" s="3" t="s">
        <v>161</v>
      </c>
      <c r="E1445" s="4">
        <v>0</v>
      </c>
      <c r="F1445" s="4">
        <v>1</v>
      </c>
      <c r="G1445" s="4">
        <v>0</v>
      </c>
      <c r="H1445" s="3" t="s">
        <v>3490</v>
      </c>
      <c r="I1445" s="3" t="s">
        <v>3491</v>
      </c>
      <c r="J1445" s="3" t="s">
        <v>3492</v>
      </c>
      <c r="K1445" s="18" t="str">
        <f t="shared" si="54"/>
        <v>Databáze H11</v>
      </c>
      <c r="L1445" s="3" t="s">
        <v>3493</v>
      </c>
      <c r="M1445" s="3" t="s">
        <v>7513</v>
      </c>
      <c r="N1445" s="20" t="s">
        <v>7821</v>
      </c>
      <c r="O1445" s="3"/>
      <c r="P1445" s="3"/>
      <c r="Q1445" s="3"/>
      <c r="R1445" s="3"/>
      <c r="S1445" s="3"/>
      <c r="T1445" s="3" t="s">
        <v>25</v>
      </c>
      <c r="U1445" s="3">
        <v>10</v>
      </c>
      <c r="V1445" s="3" t="s">
        <v>293</v>
      </c>
      <c r="W1445" s="3" t="s">
        <v>8980</v>
      </c>
      <c r="X1445" s="3" t="s">
        <v>334</v>
      </c>
      <c r="Y1445" s="3" t="s">
        <v>334</v>
      </c>
      <c r="Z1445" s="3" t="s">
        <v>40</v>
      </c>
      <c r="AA1445" s="3">
        <v>0</v>
      </c>
      <c r="AB1445" s="3">
        <v>2008</v>
      </c>
    </row>
    <row r="1446" spans="1:28" x14ac:dyDescent="0.25">
      <c r="A1446">
        <v>1216</v>
      </c>
      <c r="B1446" s="3" t="s">
        <v>3489</v>
      </c>
      <c r="C1446" s="3" t="s">
        <v>288</v>
      </c>
      <c r="D1446" s="3" t="s">
        <v>161</v>
      </c>
      <c r="E1446" s="4">
        <v>0</v>
      </c>
      <c r="F1446" s="4">
        <v>1</v>
      </c>
      <c r="G1446" s="4">
        <v>0</v>
      </c>
      <c r="H1446" s="3" t="s">
        <v>3494</v>
      </c>
      <c r="I1446" s="3" t="s">
        <v>3495</v>
      </c>
      <c r="J1446" s="3" t="s">
        <v>3496</v>
      </c>
      <c r="K1446" s="18" t="str">
        <f t="shared" si="54"/>
        <v>Databáze H11</v>
      </c>
      <c r="L1446" s="3" t="s">
        <v>3497</v>
      </c>
      <c r="M1446" s="3" t="s">
        <v>7513</v>
      </c>
      <c r="N1446" s="20" t="s">
        <v>7821</v>
      </c>
      <c r="O1446" s="3"/>
      <c r="P1446" s="3"/>
      <c r="Q1446" s="3"/>
      <c r="R1446" s="3"/>
      <c r="S1446" s="3"/>
      <c r="T1446" s="3" t="s">
        <v>25</v>
      </c>
      <c r="U1446" s="3">
        <v>10</v>
      </c>
      <c r="V1446" s="3" t="s">
        <v>293</v>
      </c>
      <c r="W1446" s="3" t="s">
        <v>8980</v>
      </c>
      <c r="X1446" s="3" t="s">
        <v>334</v>
      </c>
      <c r="Y1446" s="3" t="s">
        <v>334</v>
      </c>
      <c r="Z1446" s="3" t="s">
        <v>40</v>
      </c>
      <c r="AA1446" s="3">
        <v>0</v>
      </c>
      <c r="AB1446" s="3">
        <v>2008</v>
      </c>
    </row>
    <row r="1447" spans="1:28" x14ac:dyDescent="0.25">
      <c r="A1447">
        <v>1273</v>
      </c>
      <c r="B1447" s="3" t="s">
        <v>3108</v>
      </c>
      <c r="C1447" s="3" t="s">
        <v>288</v>
      </c>
      <c r="D1447" s="3" t="s">
        <v>161</v>
      </c>
      <c r="E1447" s="4">
        <v>0</v>
      </c>
      <c r="F1447" s="4">
        <v>1</v>
      </c>
      <c r="G1447" s="4">
        <v>0</v>
      </c>
      <c r="H1447" s="3" t="s">
        <v>3109</v>
      </c>
      <c r="I1447" s="3" t="s">
        <v>3110</v>
      </c>
      <c r="J1447" s="3" t="s">
        <v>3111</v>
      </c>
      <c r="K1447" s="18" t="str">
        <f t="shared" si="54"/>
        <v>Databáze H11</v>
      </c>
      <c r="L1447" s="3" t="s">
        <v>3112</v>
      </c>
      <c r="M1447" s="3" t="s">
        <v>7513</v>
      </c>
      <c r="N1447" s="20" t="s">
        <v>7821</v>
      </c>
      <c r="O1447" s="3"/>
      <c r="P1447" s="3"/>
      <c r="Q1447" s="3"/>
      <c r="R1447" s="3"/>
      <c r="S1447" s="3"/>
      <c r="T1447" s="3" t="s">
        <v>89</v>
      </c>
      <c r="U1447" s="3">
        <v>1</v>
      </c>
      <c r="V1447" s="3" t="s">
        <v>293</v>
      </c>
      <c r="W1447" s="3" t="s">
        <v>8980</v>
      </c>
      <c r="X1447" s="3" t="s">
        <v>989</v>
      </c>
      <c r="Y1447" s="3" t="s">
        <v>989</v>
      </c>
      <c r="Z1447" s="3" t="s">
        <v>60</v>
      </c>
      <c r="AA1447" s="3">
        <v>0</v>
      </c>
      <c r="AB1447" s="3">
        <v>2008</v>
      </c>
    </row>
    <row r="1448" spans="1:28" x14ac:dyDescent="0.25">
      <c r="A1448">
        <v>1393</v>
      </c>
      <c r="B1448" s="3" t="s">
        <v>2496</v>
      </c>
      <c r="C1448" s="3" t="s">
        <v>288</v>
      </c>
      <c r="D1448" s="3" t="s">
        <v>161</v>
      </c>
      <c r="E1448" s="4">
        <v>0</v>
      </c>
      <c r="F1448" s="4">
        <v>1</v>
      </c>
      <c r="G1448" s="4">
        <v>0</v>
      </c>
      <c r="H1448" s="3" t="s">
        <v>2497</v>
      </c>
      <c r="I1448" s="3" t="s">
        <v>2498</v>
      </c>
      <c r="J1448" s="3" t="s">
        <v>2499</v>
      </c>
      <c r="K1448" s="18" t="str">
        <f t="shared" si="54"/>
        <v>Databáze H11</v>
      </c>
      <c r="L1448" s="3" t="s">
        <v>1507</v>
      </c>
      <c r="M1448" s="3" t="s">
        <v>7513</v>
      </c>
      <c r="N1448" s="20" t="s">
        <v>7821</v>
      </c>
      <c r="O1448" s="3"/>
      <c r="P1448" s="3"/>
      <c r="Q1448" s="3"/>
      <c r="R1448" s="3"/>
      <c r="S1448" s="3"/>
      <c r="T1448" s="3" t="s">
        <v>66</v>
      </c>
      <c r="U1448" s="3">
        <v>10</v>
      </c>
      <c r="V1448" s="3" t="s">
        <v>293</v>
      </c>
      <c r="W1448" s="3" t="s">
        <v>8980</v>
      </c>
      <c r="X1448" s="3" t="s">
        <v>448</v>
      </c>
      <c r="Y1448" s="3" t="s">
        <v>448</v>
      </c>
      <c r="Z1448" s="3" t="s">
        <v>40</v>
      </c>
      <c r="AA1448" s="3">
        <v>0</v>
      </c>
      <c r="AB1448" s="3">
        <v>2009</v>
      </c>
    </row>
    <row r="1449" spans="1:28" x14ac:dyDescent="0.25">
      <c r="A1449">
        <v>625</v>
      </c>
      <c r="B1449" s="3" t="s">
        <v>2178</v>
      </c>
      <c r="C1449" s="3" t="s">
        <v>288</v>
      </c>
      <c r="D1449" s="3" t="s">
        <v>288</v>
      </c>
      <c r="E1449" s="4">
        <v>9.5129999999999999</v>
      </c>
      <c r="F1449" s="4">
        <v>1</v>
      </c>
      <c r="G1449" s="4">
        <v>9.5129999999999999</v>
      </c>
      <c r="H1449" s="3" t="s">
        <v>2179</v>
      </c>
      <c r="I1449" s="3" t="s">
        <v>2180</v>
      </c>
      <c r="J1449" s="3" t="s">
        <v>2181</v>
      </c>
      <c r="K1449" s="18" t="str">
        <f t="shared" si="54"/>
        <v>Databáze H11</v>
      </c>
      <c r="L1449" s="3" t="s">
        <v>2182</v>
      </c>
      <c r="M1449" s="3" t="s">
        <v>7512</v>
      </c>
      <c r="N1449" s="20" t="s">
        <v>7821</v>
      </c>
      <c r="O1449" s="3"/>
      <c r="P1449" s="3"/>
      <c r="Q1449" s="3"/>
      <c r="R1449" s="3"/>
      <c r="S1449" s="3"/>
      <c r="T1449" s="3" t="s">
        <v>1175</v>
      </c>
      <c r="U1449" s="3">
        <v>5</v>
      </c>
      <c r="V1449" s="3" t="s">
        <v>411</v>
      </c>
      <c r="W1449" s="3" t="s">
        <v>8980</v>
      </c>
      <c r="X1449" s="3" t="s">
        <v>1176</v>
      </c>
      <c r="Y1449" s="3" t="s">
        <v>1176</v>
      </c>
      <c r="Z1449" s="3" t="s">
        <v>1177</v>
      </c>
      <c r="AA1449" s="3">
        <v>0</v>
      </c>
      <c r="AB1449" s="3">
        <v>2009</v>
      </c>
    </row>
    <row r="1450" spans="1:28" x14ac:dyDescent="0.25">
      <c r="A1450">
        <v>626</v>
      </c>
      <c r="B1450" s="3" t="s">
        <v>2188</v>
      </c>
      <c r="C1450" s="3" t="s">
        <v>288</v>
      </c>
      <c r="D1450" s="3" t="s">
        <v>288</v>
      </c>
      <c r="E1450" s="4">
        <v>9.5129999999999999</v>
      </c>
      <c r="F1450" s="4">
        <v>1</v>
      </c>
      <c r="G1450" s="4">
        <v>9.5129999999999999</v>
      </c>
      <c r="H1450" s="3" t="s">
        <v>2189</v>
      </c>
      <c r="I1450" s="3" t="s">
        <v>2190</v>
      </c>
      <c r="J1450" s="3" t="s">
        <v>2191</v>
      </c>
      <c r="K1450" s="18" t="str">
        <f t="shared" si="54"/>
        <v>Databáze H11</v>
      </c>
      <c r="L1450" s="3" t="s">
        <v>2192</v>
      </c>
      <c r="M1450" s="3" t="s">
        <v>7512</v>
      </c>
      <c r="N1450" s="20" t="s">
        <v>7821</v>
      </c>
      <c r="O1450" s="3"/>
      <c r="P1450" s="3"/>
      <c r="Q1450" s="3"/>
      <c r="R1450" s="3"/>
      <c r="S1450" s="3"/>
      <c r="T1450" s="3" t="s">
        <v>1175</v>
      </c>
      <c r="U1450" s="3">
        <v>5</v>
      </c>
      <c r="V1450" s="3" t="s">
        <v>411</v>
      </c>
      <c r="W1450" s="3" t="s">
        <v>8980</v>
      </c>
      <c r="X1450" s="3" t="s">
        <v>1176</v>
      </c>
      <c r="Y1450" s="3" t="s">
        <v>1176</v>
      </c>
      <c r="Z1450" s="3" t="s">
        <v>1177</v>
      </c>
      <c r="AA1450" s="3">
        <v>0</v>
      </c>
      <c r="AB1450" s="3">
        <v>2009</v>
      </c>
    </row>
    <row r="1451" spans="1:28" hidden="1" x14ac:dyDescent="0.25">
      <c r="A1451">
        <v>450</v>
      </c>
      <c r="B1451" s="3" t="s">
        <v>6832</v>
      </c>
      <c r="C1451" s="3" t="s">
        <v>30</v>
      </c>
      <c r="D1451" s="3" t="s">
        <v>51</v>
      </c>
      <c r="E1451" s="4">
        <v>13.974</v>
      </c>
      <c r="F1451" s="4">
        <v>0.5</v>
      </c>
      <c r="G1451" s="4">
        <v>6.9870000000000001</v>
      </c>
      <c r="H1451" s="3" t="s">
        <v>6833</v>
      </c>
      <c r="I1451" s="3" t="s">
        <v>6834</v>
      </c>
      <c r="J1451" s="3" t="s">
        <v>6835</v>
      </c>
      <c r="K1451" s="18" t="str">
        <f t="shared" si="54"/>
        <v>Databáze H11</v>
      </c>
      <c r="L1451" s="3" t="s">
        <v>6836</v>
      </c>
      <c r="M1451" s="3" t="s">
        <v>7515</v>
      </c>
      <c r="N1451" s="20" t="s">
        <v>8172</v>
      </c>
      <c r="O1451" s="3"/>
      <c r="P1451" s="3"/>
      <c r="Q1451" s="3"/>
      <c r="R1451" s="3"/>
      <c r="S1451" s="3"/>
      <c r="T1451" s="3" t="s">
        <v>73</v>
      </c>
      <c r="U1451" s="3">
        <v>10</v>
      </c>
      <c r="V1451" s="3" t="s">
        <v>411</v>
      </c>
      <c r="W1451" s="3" t="s">
        <v>8980</v>
      </c>
      <c r="X1451" s="3" t="s">
        <v>1488</v>
      </c>
      <c r="Y1451" s="3" t="s">
        <v>1488</v>
      </c>
      <c r="Z1451" s="3" t="s">
        <v>6837</v>
      </c>
      <c r="AA1451" s="3">
        <v>0</v>
      </c>
      <c r="AB1451" s="3">
        <v>2006</v>
      </c>
    </row>
    <row r="1452" spans="1:28" x14ac:dyDescent="0.25">
      <c r="A1452">
        <v>642</v>
      </c>
      <c r="B1452" s="3" t="s">
        <v>2787</v>
      </c>
      <c r="C1452" s="3" t="s">
        <v>288</v>
      </c>
      <c r="D1452" s="3" t="s">
        <v>288</v>
      </c>
      <c r="E1452" s="4">
        <v>9.4600000000000009</v>
      </c>
      <c r="F1452" s="4">
        <v>1</v>
      </c>
      <c r="G1452" s="4">
        <v>9.4600000000000009</v>
      </c>
      <c r="H1452" s="3" t="s">
        <v>2788</v>
      </c>
      <c r="I1452" s="3" t="s">
        <v>2789</v>
      </c>
      <c r="J1452" s="3" t="s">
        <v>2790</v>
      </c>
      <c r="K1452" s="18" t="str">
        <f t="shared" si="54"/>
        <v>Databáze H11</v>
      </c>
      <c r="L1452" s="3" t="s">
        <v>2791</v>
      </c>
      <c r="M1452" s="3" t="s">
        <v>7512</v>
      </c>
      <c r="N1452" s="20" t="s">
        <v>7821</v>
      </c>
      <c r="O1452" s="3"/>
      <c r="P1452" s="3"/>
      <c r="Q1452" s="3"/>
      <c r="R1452" s="3"/>
      <c r="S1452" s="3"/>
      <c r="T1452" s="3" t="s">
        <v>841</v>
      </c>
      <c r="U1452" s="3">
        <v>1</v>
      </c>
      <c r="V1452" s="3" t="s">
        <v>411</v>
      </c>
      <c r="W1452" s="3" t="s">
        <v>8980</v>
      </c>
      <c r="X1452" s="3" t="s">
        <v>101</v>
      </c>
      <c r="Y1452" s="3" t="s">
        <v>101</v>
      </c>
      <c r="Z1452" s="3" t="s">
        <v>28</v>
      </c>
      <c r="AA1452" s="3">
        <v>0</v>
      </c>
      <c r="AB1452" s="3">
        <v>2008</v>
      </c>
    </row>
    <row r="1453" spans="1:28" hidden="1" x14ac:dyDescent="0.25">
      <c r="A1453">
        <v>451</v>
      </c>
      <c r="B1453" s="3" t="s">
        <v>6328</v>
      </c>
      <c r="C1453" s="3" t="s">
        <v>30</v>
      </c>
      <c r="D1453" s="3" t="s">
        <v>51</v>
      </c>
      <c r="E1453" s="4">
        <v>13.974</v>
      </c>
      <c r="F1453" s="4">
        <v>1</v>
      </c>
      <c r="G1453" s="4">
        <v>13.974</v>
      </c>
      <c r="H1453" s="3" t="s">
        <v>6329</v>
      </c>
      <c r="I1453" s="3" t="s">
        <v>6330</v>
      </c>
      <c r="J1453" s="3" t="s">
        <v>6331</v>
      </c>
      <c r="K1453" s="18" t="str">
        <f t="shared" si="54"/>
        <v>Databáze H11</v>
      </c>
      <c r="L1453" s="3" t="s">
        <v>6332</v>
      </c>
      <c r="M1453" s="3" t="s">
        <v>7515</v>
      </c>
      <c r="N1453" s="20" t="s">
        <v>8195</v>
      </c>
      <c r="O1453" s="3"/>
      <c r="P1453" s="3"/>
      <c r="Q1453" s="3"/>
      <c r="R1453" s="3"/>
      <c r="S1453" s="3"/>
      <c r="T1453" s="3" t="s">
        <v>146</v>
      </c>
      <c r="U1453" s="3">
        <v>10</v>
      </c>
      <c r="V1453" s="3" t="s">
        <v>411</v>
      </c>
      <c r="W1453" s="3" t="s">
        <v>8980</v>
      </c>
      <c r="X1453" s="3" t="s">
        <v>1092</v>
      </c>
      <c r="Y1453" s="3" t="s">
        <v>1092</v>
      </c>
      <c r="Z1453" s="3" t="s">
        <v>1239</v>
      </c>
      <c r="AA1453" s="3">
        <v>0</v>
      </c>
      <c r="AB1453" s="3">
        <v>2006</v>
      </c>
    </row>
    <row r="1454" spans="1:28" x14ac:dyDescent="0.25">
      <c r="A1454">
        <v>1044</v>
      </c>
      <c r="B1454" s="3" t="s">
        <v>4157</v>
      </c>
      <c r="C1454" s="3" t="s">
        <v>288</v>
      </c>
      <c r="D1454" s="3" t="s">
        <v>161</v>
      </c>
      <c r="E1454" s="4">
        <v>0</v>
      </c>
      <c r="F1454" s="4">
        <v>1</v>
      </c>
      <c r="G1454" s="4">
        <v>0</v>
      </c>
      <c r="H1454" s="3" t="s">
        <v>4158</v>
      </c>
      <c r="I1454" s="3" t="s">
        <v>4159</v>
      </c>
      <c r="J1454" s="3" t="s">
        <v>4160</v>
      </c>
      <c r="K1454" s="18" t="str">
        <f t="shared" si="54"/>
        <v>Databáze H11</v>
      </c>
      <c r="L1454" s="3" t="s">
        <v>4161</v>
      </c>
      <c r="M1454" s="3" t="s">
        <v>7512</v>
      </c>
      <c r="N1454" s="20" t="s">
        <v>7821</v>
      </c>
      <c r="O1454" s="3"/>
      <c r="P1454" s="3"/>
      <c r="Q1454" s="3"/>
      <c r="R1454" s="3"/>
      <c r="S1454" s="3"/>
      <c r="T1454" s="3" t="s">
        <v>622</v>
      </c>
      <c r="U1454" s="3">
        <v>7</v>
      </c>
      <c r="V1454" s="3" t="s">
        <v>4162</v>
      </c>
      <c r="W1454" s="3" t="s">
        <v>8980</v>
      </c>
      <c r="X1454" s="3" t="s">
        <v>4163</v>
      </c>
      <c r="Y1454" s="3" t="s">
        <v>4164</v>
      </c>
      <c r="Z1454" s="3" t="s">
        <v>4165</v>
      </c>
      <c r="AA1454" s="3">
        <v>0</v>
      </c>
      <c r="AB1454" s="3">
        <v>2007</v>
      </c>
    </row>
    <row r="1455" spans="1:28" x14ac:dyDescent="0.25">
      <c r="A1455">
        <v>1045</v>
      </c>
      <c r="B1455" s="3" t="s">
        <v>4676</v>
      </c>
      <c r="C1455" s="3" t="s">
        <v>288</v>
      </c>
      <c r="D1455" s="3" t="s">
        <v>161</v>
      </c>
      <c r="E1455" s="4">
        <v>0</v>
      </c>
      <c r="F1455" s="4">
        <v>1</v>
      </c>
      <c r="G1455" s="4">
        <v>0</v>
      </c>
      <c r="H1455" s="3" t="s">
        <v>4677</v>
      </c>
      <c r="I1455" s="3" t="s">
        <v>4678</v>
      </c>
      <c r="J1455" s="3" t="s">
        <v>4679</v>
      </c>
      <c r="K1455" s="18" t="str">
        <f t="shared" si="54"/>
        <v>Databáze H11</v>
      </c>
      <c r="L1455" s="3" t="s">
        <v>4161</v>
      </c>
      <c r="M1455" s="3" t="s">
        <v>7512</v>
      </c>
      <c r="N1455" s="20" t="s">
        <v>7821</v>
      </c>
      <c r="O1455" s="3"/>
      <c r="P1455" s="3"/>
      <c r="Q1455" s="3"/>
      <c r="R1455" s="3"/>
      <c r="S1455" s="3"/>
      <c r="T1455" s="3" t="s">
        <v>622</v>
      </c>
      <c r="U1455" s="3">
        <v>7</v>
      </c>
      <c r="V1455" s="3" t="s">
        <v>4162</v>
      </c>
      <c r="W1455" s="3" t="s">
        <v>8980</v>
      </c>
      <c r="X1455" s="3" t="s">
        <v>3010</v>
      </c>
      <c r="Y1455" s="3" t="s">
        <v>3668</v>
      </c>
      <c r="Z1455" s="3" t="s">
        <v>4165</v>
      </c>
      <c r="AA1455" s="3">
        <v>0</v>
      </c>
      <c r="AB1455" s="3">
        <v>2007</v>
      </c>
    </row>
    <row r="1456" spans="1:28" x14ac:dyDescent="0.25">
      <c r="A1456">
        <v>1085</v>
      </c>
      <c r="B1456" s="3" t="s">
        <v>4514</v>
      </c>
      <c r="C1456" s="3" t="s">
        <v>288</v>
      </c>
      <c r="D1456" s="3" t="s">
        <v>161</v>
      </c>
      <c r="E1456" s="4">
        <v>0</v>
      </c>
      <c r="F1456" s="4">
        <v>1</v>
      </c>
      <c r="G1456" s="4">
        <v>0</v>
      </c>
      <c r="H1456" s="3" t="s">
        <v>4515</v>
      </c>
      <c r="I1456" s="3" t="s">
        <v>4516</v>
      </c>
      <c r="J1456" s="3" t="s">
        <v>4517</v>
      </c>
      <c r="K1456" s="18" t="str">
        <f t="shared" si="54"/>
        <v>Databáze H11</v>
      </c>
      <c r="L1456" s="3" t="s">
        <v>4518</v>
      </c>
      <c r="M1456" s="3" t="s">
        <v>7512</v>
      </c>
      <c r="N1456" s="20" t="s">
        <v>7821</v>
      </c>
      <c r="O1456" s="3"/>
      <c r="P1456" s="3"/>
      <c r="Q1456" s="3"/>
      <c r="R1456" s="3"/>
      <c r="S1456" s="3"/>
      <c r="T1456" s="3" t="s">
        <v>89</v>
      </c>
      <c r="U1456" s="3">
        <v>1</v>
      </c>
      <c r="V1456" s="3" t="s">
        <v>293</v>
      </c>
      <c r="W1456" s="3" t="s">
        <v>8980</v>
      </c>
      <c r="X1456" s="3" t="s">
        <v>265</v>
      </c>
      <c r="Y1456" s="3" t="s">
        <v>265</v>
      </c>
      <c r="Z1456" s="3" t="s">
        <v>40</v>
      </c>
      <c r="AA1456" s="3">
        <v>0</v>
      </c>
      <c r="AB1456" s="3">
        <v>2007</v>
      </c>
    </row>
    <row r="1457" spans="1:28" hidden="1" x14ac:dyDescent="0.25">
      <c r="A1457">
        <v>739</v>
      </c>
      <c r="B1457" s="3" t="s">
        <v>6560</v>
      </c>
      <c r="C1457" s="3" t="s">
        <v>30</v>
      </c>
      <c r="D1457" s="3" t="s">
        <v>161</v>
      </c>
      <c r="E1457" s="4">
        <v>0</v>
      </c>
      <c r="F1457" s="4">
        <v>1</v>
      </c>
      <c r="G1457" s="4">
        <v>0</v>
      </c>
      <c r="H1457" s="3" t="s">
        <v>6561</v>
      </c>
      <c r="I1457" s="3" t="s">
        <v>6562</v>
      </c>
      <c r="J1457" s="3" t="s">
        <v>6563</v>
      </c>
      <c r="K1457" s="18" t="str">
        <f t="shared" si="54"/>
        <v>Databáze H11</v>
      </c>
      <c r="L1457" s="3" t="s">
        <v>6564</v>
      </c>
      <c r="M1457" s="3" t="s">
        <v>7516</v>
      </c>
      <c r="N1457" s="20" t="s">
        <v>8249</v>
      </c>
      <c r="O1457" s="3"/>
      <c r="P1457" s="3"/>
      <c r="Q1457" s="3"/>
      <c r="R1457" s="3"/>
      <c r="S1457" s="3"/>
      <c r="T1457" s="3" t="s">
        <v>89</v>
      </c>
      <c r="U1457" s="3">
        <v>1</v>
      </c>
      <c r="V1457" s="3" t="s">
        <v>166</v>
      </c>
      <c r="W1457" s="3" t="s">
        <v>8980</v>
      </c>
      <c r="X1457" s="3" t="s">
        <v>6555</v>
      </c>
      <c r="Y1457" s="3" t="s">
        <v>6555</v>
      </c>
      <c r="Z1457" s="3" t="s">
        <v>4247</v>
      </c>
      <c r="AA1457" s="3">
        <v>0</v>
      </c>
      <c r="AB1457" s="3">
        <v>2006</v>
      </c>
    </row>
    <row r="1458" spans="1:28" x14ac:dyDescent="0.25">
      <c r="A1458">
        <v>1181</v>
      </c>
      <c r="B1458" s="3" t="s">
        <v>3302</v>
      </c>
      <c r="C1458" s="3" t="s">
        <v>288</v>
      </c>
      <c r="D1458" s="3" t="s">
        <v>161</v>
      </c>
      <c r="E1458" s="4">
        <v>0</v>
      </c>
      <c r="F1458" s="4">
        <v>1</v>
      </c>
      <c r="G1458" s="4">
        <v>0</v>
      </c>
      <c r="H1458" s="3" t="s">
        <v>3303</v>
      </c>
      <c r="I1458" s="3" t="s">
        <v>3304</v>
      </c>
      <c r="J1458" s="3" t="s">
        <v>3305</v>
      </c>
      <c r="K1458" s="18" t="str">
        <f t="shared" si="54"/>
        <v>Databáze H11</v>
      </c>
      <c r="L1458" s="3" t="s">
        <v>3306</v>
      </c>
      <c r="M1458" s="3" t="s">
        <v>7512</v>
      </c>
      <c r="N1458" s="20" t="s">
        <v>7821</v>
      </c>
      <c r="O1458" s="3"/>
      <c r="P1458" s="3"/>
      <c r="Q1458" s="3"/>
      <c r="R1458" s="3"/>
      <c r="S1458" s="3"/>
      <c r="T1458" s="3" t="s">
        <v>236</v>
      </c>
      <c r="U1458" s="3">
        <v>10</v>
      </c>
      <c r="V1458" s="3" t="s">
        <v>293</v>
      </c>
      <c r="W1458" s="3" t="s">
        <v>8980</v>
      </c>
      <c r="X1458" s="3" t="s">
        <v>107</v>
      </c>
      <c r="Y1458" s="3" t="s">
        <v>107</v>
      </c>
      <c r="Z1458" s="3" t="s">
        <v>40</v>
      </c>
      <c r="AA1458" s="3">
        <v>0</v>
      </c>
      <c r="AB1458" s="3">
        <v>2008</v>
      </c>
    </row>
    <row r="1459" spans="1:28" x14ac:dyDescent="0.25">
      <c r="A1459">
        <v>1265</v>
      </c>
      <c r="B1459" s="3" t="s">
        <v>3761</v>
      </c>
      <c r="C1459" s="3" t="s">
        <v>288</v>
      </c>
      <c r="D1459" s="3" t="s">
        <v>161</v>
      </c>
      <c r="E1459" s="4">
        <v>0</v>
      </c>
      <c r="F1459" s="4">
        <v>1</v>
      </c>
      <c r="G1459" s="4">
        <v>0</v>
      </c>
      <c r="H1459" s="3" t="s">
        <v>3762</v>
      </c>
      <c r="I1459" s="3" t="s">
        <v>3763</v>
      </c>
      <c r="J1459" s="3" t="s">
        <v>3764</v>
      </c>
      <c r="K1459" s="18" t="str">
        <f t="shared" si="54"/>
        <v>Databáze H11</v>
      </c>
      <c r="L1459" s="3" t="s">
        <v>3765</v>
      </c>
      <c r="M1459" s="3" t="s">
        <v>7512</v>
      </c>
      <c r="N1459" s="20" t="s">
        <v>7821</v>
      </c>
      <c r="O1459" s="3"/>
      <c r="P1459" s="3"/>
      <c r="Q1459" s="3"/>
      <c r="R1459" s="3"/>
      <c r="S1459" s="3"/>
      <c r="T1459" s="3" t="s">
        <v>89</v>
      </c>
      <c r="U1459" s="3">
        <v>1</v>
      </c>
      <c r="V1459" s="3" t="s">
        <v>293</v>
      </c>
      <c r="W1459" s="3" t="s">
        <v>8980</v>
      </c>
      <c r="X1459" s="3" t="s">
        <v>1533</v>
      </c>
      <c r="Y1459" s="3" t="s">
        <v>3766</v>
      </c>
      <c r="Z1459" s="3" t="s">
        <v>60</v>
      </c>
      <c r="AA1459" s="3">
        <v>0</v>
      </c>
      <c r="AB1459" s="3">
        <v>2008</v>
      </c>
    </row>
    <row r="1460" spans="1:28" x14ac:dyDescent="0.25">
      <c r="A1460">
        <v>1320</v>
      </c>
      <c r="B1460" s="3" t="s">
        <v>1562</v>
      </c>
      <c r="C1460" s="3" t="s">
        <v>288</v>
      </c>
      <c r="D1460" s="3" t="s">
        <v>161</v>
      </c>
      <c r="E1460" s="4">
        <v>0</v>
      </c>
      <c r="F1460" s="4">
        <v>1</v>
      </c>
      <c r="G1460" s="4">
        <v>0</v>
      </c>
      <c r="H1460" s="3" t="s">
        <v>1563</v>
      </c>
      <c r="I1460" s="3" t="s">
        <v>1564</v>
      </c>
      <c r="J1460" s="3" t="s">
        <v>1565</v>
      </c>
      <c r="K1460" s="18" t="str">
        <f t="shared" si="54"/>
        <v>Databáze H11</v>
      </c>
      <c r="L1460" s="3" t="s">
        <v>1566</v>
      </c>
      <c r="M1460" s="3" t="s">
        <v>7512</v>
      </c>
      <c r="N1460" s="20" t="s">
        <v>7821</v>
      </c>
      <c r="O1460" s="3"/>
      <c r="P1460" s="3"/>
      <c r="Q1460" s="3"/>
      <c r="R1460" s="3"/>
      <c r="S1460" s="3"/>
      <c r="T1460" s="3" t="s">
        <v>89</v>
      </c>
      <c r="U1460" s="3">
        <v>1</v>
      </c>
      <c r="V1460" s="3" t="s">
        <v>293</v>
      </c>
      <c r="W1460" s="3" t="s">
        <v>8980</v>
      </c>
      <c r="X1460" s="3" t="s">
        <v>1446</v>
      </c>
      <c r="Y1460" s="3" t="s">
        <v>1567</v>
      </c>
      <c r="Z1460" s="3" t="s">
        <v>40</v>
      </c>
      <c r="AA1460" s="3">
        <v>0</v>
      </c>
      <c r="AB1460" s="3">
        <v>2009</v>
      </c>
    </row>
    <row r="1461" spans="1:28" hidden="1" x14ac:dyDescent="0.25">
      <c r="A1461">
        <v>472</v>
      </c>
      <c r="B1461" s="3" t="s">
        <v>7011</v>
      </c>
      <c r="C1461" s="3" t="s">
        <v>30</v>
      </c>
      <c r="D1461" s="3" t="s">
        <v>77</v>
      </c>
      <c r="E1461" s="4">
        <v>11.824999999999999</v>
      </c>
      <c r="F1461" s="4">
        <v>1</v>
      </c>
      <c r="G1461" s="4">
        <v>11.824999999999999</v>
      </c>
      <c r="H1461" s="3" t="s">
        <v>7012</v>
      </c>
      <c r="I1461" s="3" t="s">
        <v>7013</v>
      </c>
      <c r="J1461" s="3" t="s">
        <v>7014</v>
      </c>
      <c r="K1461" s="18" t="str">
        <f t="shared" si="54"/>
        <v>Databáze H11</v>
      </c>
      <c r="L1461" s="3" t="s">
        <v>689</v>
      </c>
      <c r="M1461" s="3" t="s">
        <v>7514</v>
      </c>
      <c r="N1461" s="20" t="s">
        <v>8203</v>
      </c>
      <c r="O1461" s="3"/>
      <c r="P1461" s="3"/>
      <c r="Q1461" s="3"/>
      <c r="R1461" s="3"/>
      <c r="S1461" s="3"/>
      <c r="T1461" s="3" t="s">
        <v>89</v>
      </c>
      <c r="U1461" s="3">
        <v>1</v>
      </c>
      <c r="V1461" s="3" t="s">
        <v>411</v>
      </c>
      <c r="W1461" s="3" t="s">
        <v>8980</v>
      </c>
      <c r="X1461" s="3" t="s">
        <v>3419</v>
      </c>
      <c r="Y1461" s="3" t="s">
        <v>3419</v>
      </c>
      <c r="Z1461" s="3" t="s">
        <v>40</v>
      </c>
      <c r="AA1461" s="3">
        <v>0</v>
      </c>
      <c r="AB1461" s="3">
        <v>2006</v>
      </c>
    </row>
    <row r="1462" spans="1:28" hidden="1" x14ac:dyDescent="0.25">
      <c r="A1462">
        <v>473</v>
      </c>
      <c r="B1462" s="3" t="s">
        <v>7015</v>
      </c>
      <c r="C1462" s="3" t="s">
        <v>30</v>
      </c>
      <c r="D1462" s="3" t="s">
        <v>77</v>
      </c>
      <c r="E1462" s="4">
        <v>11.824999999999999</v>
      </c>
      <c r="F1462" s="4">
        <v>1</v>
      </c>
      <c r="G1462" s="4">
        <v>11.824999999999999</v>
      </c>
      <c r="H1462" s="3" t="s">
        <v>7016</v>
      </c>
      <c r="I1462" s="3" t="s">
        <v>7017</v>
      </c>
      <c r="J1462" s="3" t="s">
        <v>7018</v>
      </c>
      <c r="K1462" s="18" t="str">
        <f t="shared" si="54"/>
        <v>Databáze H11</v>
      </c>
      <c r="L1462" s="3" t="s">
        <v>689</v>
      </c>
      <c r="M1462" s="3" t="s">
        <v>7514</v>
      </c>
      <c r="N1462" s="20" t="s">
        <v>8203</v>
      </c>
      <c r="O1462" s="3"/>
      <c r="P1462" s="3"/>
      <c r="Q1462" s="3"/>
      <c r="R1462" s="3"/>
      <c r="S1462" s="3"/>
      <c r="T1462" s="3" t="s">
        <v>89</v>
      </c>
      <c r="U1462" s="3">
        <v>1</v>
      </c>
      <c r="V1462" s="3" t="s">
        <v>411</v>
      </c>
      <c r="W1462" s="3" t="s">
        <v>8980</v>
      </c>
      <c r="X1462" s="3" t="s">
        <v>3419</v>
      </c>
      <c r="Y1462" s="3" t="s">
        <v>3419</v>
      </c>
      <c r="Z1462" s="3" t="s">
        <v>40</v>
      </c>
      <c r="AA1462" s="3">
        <v>0</v>
      </c>
      <c r="AB1462" s="3">
        <v>2006</v>
      </c>
    </row>
    <row r="1463" spans="1:28" x14ac:dyDescent="0.25">
      <c r="A1463">
        <v>7</v>
      </c>
      <c r="B1463" s="3" t="s">
        <v>4655</v>
      </c>
      <c r="C1463" s="3" t="s">
        <v>30</v>
      </c>
      <c r="D1463" s="3" t="s">
        <v>31</v>
      </c>
      <c r="E1463" s="4">
        <v>54.084000000000003</v>
      </c>
      <c r="F1463" s="4">
        <v>0.5</v>
      </c>
      <c r="G1463" s="4">
        <v>27.042000000000002</v>
      </c>
      <c r="H1463" s="3" t="s">
        <v>4656</v>
      </c>
      <c r="I1463" s="3" t="s">
        <v>4657</v>
      </c>
      <c r="J1463" s="3" t="s">
        <v>4658</v>
      </c>
      <c r="K1463" s="18" t="str">
        <f t="shared" si="54"/>
        <v>Databáze H11</v>
      </c>
      <c r="L1463" s="3" t="s">
        <v>4659</v>
      </c>
      <c r="M1463" s="3" t="s">
        <v>7512</v>
      </c>
      <c r="N1463" s="20" t="s">
        <v>7821</v>
      </c>
      <c r="O1463" s="3"/>
      <c r="P1463" s="3"/>
      <c r="Q1463" s="3"/>
      <c r="R1463" s="3"/>
      <c r="S1463" s="3"/>
      <c r="T1463" s="3" t="s">
        <v>1794</v>
      </c>
      <c r="U1463" s="3">
        <v>5</v>
      </c>
      <c r="V1463" s="3" t="s">
        <v>411</v>
      </c>
      <c r="W1463" s="3" t="s">
        <v>8980</v>
      </c>
      <c r="X1463" s="3" t="s">
        <v>1176</v>
      </c>
      <c r="Y1463" s="3" t="s">
        <v>1176</v>
      </c>
      <c r="Z1463" s="3" t="s">
        <v>4660</v>
      </c>
      <c r="AA1463" s="3">
        <v>0</v>
      </c>
      <c r="AB1463" s="3">
        <v>2007</v>
      </c>
    </row>
  </sheetData>
  <autoFilter ref="A2:AB1463">
    <filterColumn colId="22">
      <filters>
        <filter val="Tento výskyt výsledku není vyřazen"/>
        <filter val="Tento výskyt výsledku není vyřazenRozpory v Hodnocení výsledků výzkumných organizací 2011"/>
      </filters>
    </filterColumn>
    <filterColumn colId="27">
      <filters>
        <filter val="2007"/>
        <filter val="2008"/>
        <filter val="2009"/>
        <filter val="2010"/>
      </filters>
    </filterColumn>
    <sortState ref="A4:AB1463">
      <sortCondition ref="N2:N1463"/>
    </sortState>
  </autoFilter>
  <conditionalFormatting sqref="R373:R374 R376:R378 R380:R65536 R1:R363 R366:R369">
    <cfRule type="containsText" dxfId="150" priority="85" operator="containsText" text="Není v NK">
      <formula>NOT(ISERROR(SEARCH("Není v NK",R1)))</formula>
    </cfRule>
  </conditionalFormatting>
  <conditionalFormatting sqref="Q50">
    <cfRule type="containsText" dxfId="149" priority="84" operator="containsText" text="Není v NK">
      <formula>NOT(ISERROR(SEARCH("Není v NK",Q50)))</formula>
    </cfRule>
  </conditionalFormatting>
  <conditionalFormatting sqref="Q51">
    <cfRule type="containsText" dxfId="148" priority="83" operator="containsText" text="Není v NK">
      <formula>NOT(ISERROR(SEARCH("Není v NK",Q51)))</formula>
    </cfRule>
  </conditionalFormatting>
  <conditionalFormatting sqref="Q52">
    <cfRule type="containsText" dxfId="147" priority="82" operator="containsText" text="Není v NK">
      <formula>NOT(ISERROR(SEARCH("Není v NK",Q52)))</formula>
    </cfRule>
  </conditionalFormatting>
  <conditionalFormatting sqref="Q53">
    <cfRule type="containsText" dxfId="146" priority="81" operator="containsText" text="Není v NK">
      <formula>NOT(ISERROR(SEARCH("Není v NK",Q53)))</formula>
    </cfRule>
  </conditionalFormatting>
  <conditionalFormatting sqref="Q54">
    <cfRule type="containsText" dxfId="145" priority="80" operator="containsText" text="Není v NK">
      <formula>NOT(ISERROR(SEARCH("Není v NK",Q54)))</formula>
    </cfRule>
  </conditionalFormatting>
  <conditionalFormatting sqref="Q55">
    <cfRule type="containsText" dxfId="144" priority="79" operator="containsText" text="Není v NK">
      <formula>NOT(ISERROR(SEARCH("Není v NK",Q55)))</formula>
    </cfRule>
  </conditionalFormatting>
  <conditionalFormatting sqref="Q57">
    <cfRule type="containsText" dxfId="143" priority="78" operator="containsText" text="Není v NK">
      <formula>NOT(ISERROR(SEARCH("Není v NK",Q57)))</formula>
    </cfRule>
  </conditionalFormatting>
  <conditionalFormatting sqref="Q66">
    <cfRule type="containsText" dxfId="142" priority="77" operator="containsText" text="Není v NK">
      <formula>NOT(ISERROR(SEARCH("Není v NK",Q66)))</formula>
    </cfRule>
  </conditionalFormatting>
  <conditionalFormatting sqref="Q68">
    <cfRule type="containsText" dxfId="141" priority="76" operator="containsText" text="Není v NK">
      <formula>NOT(ISERROR(SEARCH("Není v NK",Q68)))</formula>
    </cfRule>
  </conditionalFormatting>
  <conditionalFormatting sqref="Q98">
    <cfRule type="containsText" dxfId="140" priority="75" operator="containsText" text="Není v NK">
      <formula>NOT(ISERROR(SEARCH("Není v NK",Q98)))</formula>
    </cfRule>
  </conditionalFormatting>
  <conditionalFormatting sqref="Q99">
    <cfRule type="containsText" dxfId="139" priority="74" operator="containsText" text="Není v NK">
      <formula>NOT(ISERROR(SEARCH("Není v NK",Q99)))</formula>
    </cfRule>
  </conditionalFormatting>
  <conditionalFormatting sqref="Q101">
    <cfRule type="containsText" dxfId="138" priority="73" operator="containsText" text="Není v NK">
      <formula>NOT(ISERROR(SEARCH("Není v NK",Q101)))</formula>
    </cfRule>
  </conditionalFormatting>
  <conditionalFormatting sqref="Q102">
    <cfRule type="containsText" dxfId="137" priority="72" operator="containsText" text="Není v NK">
      <formula>NOT(ISERROR(SEARCH("Není v NK",Q102)))</formula>
    </cfRule>
  </conditionalFormatting>
  <conditionalFormatting sqref="Q103">
    <cfRule type="containsText" dxfId="136" priority="71" operator="containsText" text="Není v NK">
      <formula>NOT(ISERROR(SEARCH("Není v NK",Q103)))</formula>
    </cfRule>
  </conditionalFormatting>
  <conditionalFormatting sqref="Q104">
    <cfRule type="containsText" dxfId="135" priority="70" operator="containsText" text="Není v NK">
      <formula>NOT(ISERROR(SEARCH("Není v NK",Q104)))</formula>
    </cfRule>
  </conditionalFormatting>
  <conditionalFormatting sqref="Q105">
    <cfRule type="containsText" dxfId="134" priority="69" operator="containsText" text="Není v NK">
      <formula>NOT(ISERROR(SEARCH("Není v NK",Q105)))</formula>
    </cfRule>
  </conditionalFormatting>
  <conditionalFormatting sqref="Q106">
    <cfRule type="containsText" dxfId="133" priority="68" operator="containsText" text="Není v NK">
      <formula>NOT(ISERROR(SEARCH("Není v NK",Q106)))</formula>
    </cfRule>
  </conditionalFormatting>
  <conditionalFormatting sqref="Q107">
    <cfRule type="containsText" dxfId="132" priority="67" operator="containsText" text="Není v NK">
      <formula>NOT(ISERROR(SEARCH("Není v NK",Q107)))</formula>
    </cfRule>
  </conditionalFormatting>
  <conditionalFormatting sqref="Q109">
    <cfRule type="containsText" dxfId="131" priority="66" operator="containsText" text="Není v NK">
      <formula>NOT(ISERROR(SEARCH("Není v NK",Q109)))</formula>
    </cfRule>
  </conditionalFormatting>
  <conditionalFormatting sqref="Q163">
    <cfRule type="containsText" dxfId="130" priority="65" operator="containsText" text="Není v NK">
      <formula>NOT(ISERROR(SEARCH("Není v NK",Q163)))</formula>
    </cfRule>
  </conditionalFormatting>
  <conditionalFormatting sqref="Q164">
    <cfRule type="containsText" dxfId="129" priority="64" operator="containsText" text="Není v NK">
      <formula>NOT(ISERROR(SEARCH("Není v NK",Q164)))</formula>
    </cfRule>
  </conditionalFormatting>
  <conditionalFormatting sqref="Q215">
    <cfRule type="containsText" dxfId="128" priority="63" operator="containsText" text="Není v NK">
      <formula>NOT(ISERROR(SEARCH("Není v NK",Q215)))</formula>
    </cfRule>
  </conditionalFormatting>
  <conditionalFormatting sqref="Q237">
    <cfRule type="containsText" dxfId="127" priority="62" operator="containsText" text="Není v NK">
      <formula>NOT(ISERROR(SEARCH("Není v NK",Q237)))</formula>
    </cfRule>
  </conditionalFormatting>
  <conditionalFormatting sqref="Q238">
    <cfRule type="containsText" dxfId="126" priority="61" operator="containsText" text="Není v NK">
      <formula>NOT(ISERROR(SEARCH("Není v NK",Q238)))</formula>
    </cfRule>
  </conditionalFormatting>
  <conditionalFormatting sqref="Q259">
    <cfRule type="containsText" dxfId="125" priority="60" operator="containsText" text="Není v NK">
      <formula>NOT(ISERROR(SEARCH("Není v NK",Q259)))</formula>
    </cfRule>
  </conditionalFormatting>
  <conditionalFormatting sqref="Q260">
    <cfRule type="containsText" dxfId="124" priority="59" operator="containsText" text="Není v NK">
      <formula>NOT(ISERROR(SEARCH("Není v NK",Q260)))</formula>
    </cfRule>
  </conditionalFormatting>
  <conditionalFormatting sqref="Q261">
    <cfRule type="containsText" dxfId="123" priority="58" operator="containsText" text="Není v NK">
      <formula>NOT(ISERROR(SEARCH("Není v NK",Q261)))</formula>
    </cfRule>
  </conditionalFormatting>
  <conditionalFormatting sqref="Q262">
    <cfRule type="containsText" dxfId="122" priority="57" operator="containsText" text="Není v NK">
      <formula>NOT(ISERROR(SEARCH("Není v NK",Q262)))</formula>
    </cfRule>
  </conditionalFormatting>
  <conditionalFormatting sqref="Q263">
    <cfRule type="containsText" dxfId="121" priority="56" operator="containsText" text="Není v NK">
      <formula>NOT(ISERROR(SEARCH("Není v NK",Q263)))</formula>
    </cfRule>
  </conditionalFormatting>
  <conditionalFormatting sqref="Q264">
    <cfRule type="containsText" dxfId="120" priority="55" operator="containsText" text="Není v NK">
      <formula>NOT(ISERROR(SEARCH("Není v NK",Q264)))</formula>
    </cfRule>
  </conditionalFormatting>
  <conditionalFormatting sqref="Q265">
    <cfRule type="containsText" dxfId="119" priority="54" operator="containsText" text="Není v NK">
      <formula>NOT(ISERROR(SEARCH("Není v NK",Q265)))</formula>
    </cfRule>
  </conditionalFormatting>
  <conditionalFormatting sqref="Q266">
    <cfRule type="containsText" dxfId="118" priority="53" operator="containsText" text="Není v NK">
      <formula>NOT(ISERROR(SEARCH("Není v NK",Q266)))</formula>
    </cfRule>
  </conditionalFormatting>
  <conditionalFormatting sqref="Q267">
    <cfRule type="containsText" dxfId="117" priority="52" operator="containsText" text="Není v NK">
      <formula>NOT(ISERROR(SEARCH("Není v NK",Q267)))</formula>
    </cfRule>
  </conditionalFormatting>
  <conditionalFormatting sqref="Q268">
    <cfRule type="containsText" dxfId="116" priority="51" operator="containsText" text="Není v NK">
      <formula>NOT(ISERROR(SEARCH("Není v NK",Q268)))</formula>
    </cfRule>
  </conditionalFormatting>
  <conditionalFormatting sqref="Q269">
    <cfRule type="containsText" dxfId="115" priority="50" operator="containsText" text="Není v NK">
      <formula>NOT(ISERROR(SEARCH("Není v NK",Q269)))</formula>
    </cfRule>
  </conditionalFormatting>
  <conditionalFormatting sqref="Q274">
    <cfRule type="containsText" dxfId="114" priority="49" operator="containsText" text="Není v NK">
      <formula>NOT(ISERROR(SEARCH("Není v NK",Q274)))</formula>
    </cfRule>
  </conditionalFormatting>
  <conditionalFormatting sqref="Q275">
    <cfRule type="containsText" dxfId="113" priority="48" operator="containsText" text="Není v NK">
      <formula>NOT(ISERROR(SEARCH("Není v NK",Q275)))</formula>
    </cfRule>
  </conditionalFormatting>
  <conditionalFormatting sqref="Q276">
    <cfRule type="containsText" dxfId="112" priority="47" operator="containsText" text="Není v NK">
      <formula>NOT(ISERROR(SEARCH("Není v NK",Q276)))</formula>
    </cfRule>
  </conditionalFormatting>
  <conditionalFormatting sqref="Q277">
    <cfRule type="containsText" dxfId="111" priority="46" operator="containsText" text="Není v NK">
      <formula>NOT(ISERROR(SEARCH("Není v NK",Q277)))</formula>
    </cfRule>
  </conditionalFormatting>
  <conditionalFormatting sqref="Q278">
    <cfRule type="containsText" dxfId="110" priority="45" operator="containsText" text="Není v NK">
      <formula>NOT(ISERROR(SEARCH("Není v NK",Q278)))</formula>
    </cfRule>
  </conditionalFormatting>
  <conditionalFormatting sqref="Q279">
    <cfRule type="containsText" dxfId="109" priority="44" operator="containsText" text="Není v NK">
      <formula>NOT(ISERROR(SEARCH("Není v NK",Q279)))</formula>
    </cfRule>
  </conditionalFormatting>
  <conditionalFormatting sqref="Q286">
    <cfRule type="containsText" dxfId="108" priority="43" operator="containsText" text="Není v NK">
      <formula>NOT(ISERROR(SEARCH("Není v NK",Q286)))</formula>
    </cfRule>
  </conditionalFormatting>
  <conditionalFormatting sqref="Q287">
    <cfRule type="containsText" dxfId="107" priority="42" operator="containsText" text="Není v NK">
      <formula>NOT(ISERROR(SEARCH("Není v NK",Q287)))</formula>
    </cfRule>
  </conditionalFormatting>
  <conditionalFormatting sqref="Q288">
    <cfRule type="containsText" dxfId="106" priority="41" operator="containsText" text="Není v NK">
      <formula>NOT(ISERROR(SEARCH("Není v NK",Q288)))</formula>
    </cfRule>
  </conditionalFormatting>
  <conditionalFormatting sqref="Q289">
    <cfRule type="containsText" dxfId="105" priority="40" operator="containsText" text="Není v NK">
      <formula>NOT(ISERROR(SEARCH("Není v NK",Q289)))</formula>
    </cfRule>
  </conditionalFormatting>
  <conditionalFormatting sqref="Q290">
    <cfRule type="containsText" dxfId="104" priority="39" operator="containsText" text="Není v NK">
      <formula>NOT(ISERROR(SEARCH("Není v NK",Q290)))</formula>
    </cfRule>
  </conditionalFormatting>
  <conditionalFormatting sqref="Q291">
    <cfRule type="containsText" dxfId="103" priority="38" operator="containsText" text="Není v NK">
      <formula>NOT(ISERROR(SEARCH("Není v NK",Q291)))</formula>
    </cfRule>
  </conditionalFormatting>
  <conditionalFormatting sqref="Q295">
    <cfRule type="containsText" dxfId="102" priority="37" operator="containsText" text="Není v NK">
      <formula>NOT(ISERROR(SEARCH("Není v NK",Q295)))</formula>
    </cfRule>
  </conditionalFormatting>
  <conditionalFormatting sqref="Q296">
    <cfRule type="containsText" dxfId="101" priority="36" operator="containsText" text="Není v NK">
      <formula>NOT(ISERROR(SEARCH("Není v NK",Q296)))</formula>
    </cfRule>
  </conditionalFormatting>
  <conditionalFormatting sqref="Q297">
    <cfRule type="containsText" dxfId="100" priority="35" operator="containsText" text="Není v NK">
      <formula>NOT(ISERROR(SEARCH("Není v NK",Q297)))</formula>
    </cfRule>
  </conditionalFormatting>
  <conditionalFormatting sqref="Q298">
    <cfRule type="containsText" dxfId="99" priority="34" operator="containsText" text="Není v NK">
      <formula>NOT(ISERROR(SEARCH("Není v NK",Q298)))</formula>
    </cfRule>
  </conditionalFormatting>
  <conditionalFormatting sqref="Q305">
    <cfRule type="containsText" dxfId="98" priority="33" operator="containsText" text="Není v NK">
      <formula>NOT(ISERROR(SEARCH("Není v NK",Q305)))</formula>
    </cfRule>
  </conditionalFormatting>
  <conditionalFormatting sqref="Q795">
    <cfRule type="containsText" dxfId="97" priority="32" operator="containsText" text="Není v NK">
      <formula>NOT(ISERROR(SEARCH("Není v NK",Q795)))</formula>
    </cfRule>
  </conditionalFormatting>
  <conditionalFormatting sqref="Q796">
    <cfRule type="containsText" dxfId="96" priority="31" operator="containsText" text="Není v NK">
      <formula>NOT(ISERROR(SEARCH("Není v NK",Q796)))</formula>
    </cfRule>
  </conditionalFormatting>
  <conditionalFormatting sqref="Q797">
    <cfRule type="containsText" dxfId="95" priority="30" operator="containsText" text="Není v NK">
      <formula>NOT(ISERROR(SEARCH("Není v NK",Q797)))</formula>
    </cfRule>
  </conditionalFormatting>
  <conditionalFormatting sqref="Q798">
    <cfRule type="containsText" dxfId="94" priority="29" operator="containsText" text="Není v NK">
      <formula>NOT(ISERROR(SEARCH("Není v NK",Q798)))</formula>
    </cfRule>
  </conditionalFormatting>
  <conditionalFormatting sqref="Q799">
    <cfRule type="containsText" dxfId="93" priority="28" operator="containsText" text="Není v NK">
      <formula>NOT(ISERROR(SEARCH("Není v NK",Q799)))</formula>
    </cfRule>
  </conditionalFormatting>
  <conditionalFormatting sqref="Q361">
    <cfRule type="containsText" dxfId="92" priority="27" operator="containsText" text="Není v NK">
      <formula>NOT(ISERROR(SEARCH("Není v NK",Q361)))</formula>
    </cfRule>
  </conditionalFormatting>
  <conditionalFormatting sqref="Q360">
    <cfRule type="containsText" dxfId="91" priority="26" operator="containsText" text="Není v NK">
      <formula>NOT(ISERROR(SEARCH("Není v NK",Q360)))</formula>
    </cfRule>
  </conditionalFormatting>
  <conditionalFormatting sqref="Q359">
    <cfRule type="containsText" dxfId="90" priority="25" operator="containsText" text="Není v NK">
      <formula>NOT(ISERROR(SEARCH("Není v NK",Q359)))</formula>
    </cfRule>
  </conditionalFormatting>
  <conditionalFormatting sqref="Q363">
    <cfRule type="containsText" dxfId="89" priority="24" operator="containsText" text="Není v NK">
      <formula>NOT(ISERROR(SEARCH("Není v NK",Q363)))</formula>
    </cfRule>
  </conditionalFormatting>
  <conditionalFormatting sqref="Q364">
    <cfRule type="containsText" dxfId="88" priority="22" operator="containsText" text="Není v NK">
      <formula>NOT(ISERROR(SEARCH("Není v NK",Q364)))</formula>
    </cfRule>
  </conditionalFormatting>
  <conditionalFormatting sqref="Q371">
    <cfRule type="containsText" dxfId="87" priority="15" operator="containsText" text="Není v NK">
      <formula>NOT(ISERROR(SEARCH("Není v NK",Q371)))</formula>
    </cfRule>
  </conditionalFormatting>
  <conditionalFormatting sqref="Q365">
    <cfRule type="containsText" dxfId="86" priority="20" operator="containsText" text="Není v NK">
      <formula>NOT(ISERROR(SEARCH("Není v NK",Q365)))</formula>
    </cfRule>
  </conditionalFormatting>
  <conditionalFormatting sqref="Q369">
    <cfRule type="containsText" dxfId="85" priority="19" operator="containsText" text="Není v NK">
      <formula>NOT(ISERROR(SEARCH("Není v NK",Q369)))</formula>
    </cfRule>
  </conditionalFormatting>
  <conditionalFormatting sqref="Q372">
    <cfRule type="containsText" dxfId="84" priority="13" operator="containsText" text="Není v NK">
      <formula>NOT(ISERROR(SEARCH("Není v NK",Q372)))</formula>
    </cfRule>
  </conditionalFormatting>
  <conditionalFormatting sqref="Q370">
    <cfRule type="containsText" dxfId="83" priority="17" operator="containsText" text="Není v NK">
      <formula>NOT(ISERROR(SEARCH("Není v NK",Q370)))</formula>
    </cfRule>
  </conditionalFormatting>
  <conditionalFormatting sqref="Q374">
    <cfRule type="containsText" dxfId="82" priority="12" operator="containsText" text="Není v NK">
      <formula>NOT(ISERROR(SEARCH("Není v NK",Q374)))</formula>
    </cfRule>
  </conditionalFormatting>
  <conditionalFormatting sqref="Q375">
    <cfRule type="containsText" dxfId="81" priority="10" operator="containsText" text="Není v NK">
      <formula>NOT(ISERROR(SEARCH("Není v NK",Q375)))</formula>
    </cfRule>
  </conditionalFormatting>
  <conditionalFormatting sqref="Q379">
    <cfRule type="containsText" dxfId="80" priority="8" operator="containsText" text="Není v NK">
      <formula>NOT(ISERROR(SEARCH("Není v NK",Q379)))</formula>
    </cfRule>
  </conditionalFormatting>
  <conditionalFormatting sqref="R364">
    <cfRule type="containsText" dxfId="79" priority="7" operator="containsText" text="Není v NK">
      <formula>NOT(ISERROR(SEARCH("Není v NK",R364)))</formula>
    </cfRule>
  </conditionalFormatting>
  <conditionalFormatting sqref="R365">
    <cfRule type="containsText" dxfId="78" priority="6" operator="containsText" text="Není v NK">
      <formula>NOT(ISERROR(SEARCH("Není v NK",R365)))</formula>
    </cfRule>
  </conditionalFormatting>
  <conditionalFormatting sqref="R370">
    <cfRule type="containsText" dxfId="77" priority="5" operator="containsText" text="Není v NK">
      <formula>NOT(ISERROR(SEARCH("Není v NK",R370)))</formula>
    </cfRule>
  </conditionalFormatting>
  <conditionalFormatting sqref="R371">
    <cfRule type="containsText" dxfId="76" priority="4" operator="containsText" text="Není v NK">
      <formula>NOT(ISERROR(SEARCH("Není v NK",R371)))</formula>
    </cfRule>
  </conditionalFormatting>
  <conditionalFormatting sqref="R372">
    <cfRule type="containsText" dxfId="75" priority="3" operator="containsText" text="Není v NK">
      <formula>NOT(ISERROR(SEARCH("Není v NK",R372)))</formula>
    </cfRule>
  </conditionalFormatting>
  <conditionalFormatting sqref="R375">
    <cfRule type="containsText" dxfId="74" priority="2" operator="containsText" text="Není v NK">
      <formula>NOT(ISERROR(SEARCH("Není v NK",R375)))</formula>
    </cfRule>
  </conditionalFormatting>
  <conditionalFormatting sqref="R379">
    <cfRule type="containsText" dxfId="73" priority="1" operator="containsText" text="Není v NK">
      <formula>NOT(ISERROR(SEARCH("Není v NK",R379)))</formula>
    </cfRule>
  </conditionalFormatting>
  <pageMargins left="0.78740157499999996" right="0.78740157499999996" top="0.984251969" bottom="0.984251969" header="0.4921259845" footer="0.4921259845"/>
  <pageSetup paperSize="9" orientation="portrait" horizontalDpi="4294967292"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8000"/>
  </sheetPr>
  <dimension ref="A1:F508"/>
  <sheetViews>
    <sheetView zoomScale="80" zoomScaleNormal="80" workbookViewId="0">
      <selection activeCell="F2" sqref="F2"/>
    </sheetView>
  </sheetViews>
  <sheetFormatPr defaultColWidth="8.85546875" defaultRowHeight="15" x14ac:dyDescent="0.25"/>
  <cols>
    <col min="1" max="1" width="3.42578125" bestFit="1" customWidth="1"/>
    <col min="2" max="2" width="31.28515625" bestFit="1" customWidth="1"/>
    <col min="3" max="3" width="13.140625" bestFit="1" customWidth="1"/>
    <col min="4" max="4" width="8.7109375" style="14" bestFit="1" customWidth="1"/>
    <col min="5" max="5" width="14.28515625" style="14" bestFit="1" customWidth="1"/>
  </cols>
  <sheetData>
    <row r="1" spans="1:5" ht="18.75" x14ac:dyDescent="0.3">
      <c r="A1" s="72" t="s">
        <v>10765</v>
      </c>
    </row>
    <row r="2" spans="1:5" ht="30" x14ac:dyDescent="0.25">
      <c r="B2" s="64" t="s">
        <v>7196</v>
      </c>
      <c r="C2" s="64" t="s">
        <v>7193</v>
      </c>
      <c r="D2" s="73" t="s">
        <v>7197</v>
      </c>
      <c r="E2" s="74" t="s">
        <v>7488</v>
      </c>
    </row>
    <row r="3" spans="1:5" x14ac:dyDescent="0.25">
      <c r="A3">
        <v>1</v>
      </c>
      <c r="B3" s="66" t="s">
        <v>615</v>
      </c>
      <c r="C3" s="66" t="s">
        <v>9085</v>
      </c>
      <c r="D3" s="75">
        <f>SUMIF(body!$D$2:$D$1000,B3,body!$E$2:$E$1000)</f>
        <v>813.47666666670011</v>
      </c>
      <c r="E3" s="75">
        <f>SUMIF(body!$D$2:$D$1000,B3,body!$F$2:$F$1000)</f>
        <v>580.94333333333327</v>
      </c>
    </row>
    <row r="4" spans="1:5" x14ac:dyDescent="0.25">
      <c r="A4">
        <v>2</v>
      </c>
      <c r="B4" s="66" t="s">
        <v>190</v>
      </c>
      <c r="C4" s="66" t="s">
        <v>7220</v>
      </c>
      <c r="D4" s="75">
        <f>SUMIF(body!$D$2:$D$1000,B4,body!$E$2:$E$1000)</f>
        <v>478.1699999999999</v>
      </c>
      <c r="E4" s="75">
        <f>SUMIF(body!$D$2:$D$1000,B4,body!$F$2:$F$1000)</f>
        <v>253.08999999999997</v>
      </c>
    </row>
    <row r="5" spans="1:5" x14ac:dyDescent="0.25">
      <c r="A5">
        <v>3</v>
      </c>
      <c r="B5" s="66" t="s">
        <v>590</v>
      </c>
      <c r="C5" s="66" t="s">
        <v>7221</v>
      </c>
      <c r="D5" s="75">
        <f>SUMIF(body!$D$2:$D$1000,B5,body!$E$2:$E$1000)</f>
        <v>540.42500000000007</v>
      </c>
      <c r="E5" s="75">
        <f>SUMIF(body!$D$2:$D$1000,B5,body!$F$2:$F$1000)</f>
        <v>217.76500000000001</v>
      </c>
    </row>
    <row r="6" spans="1:5" x14ac:dyDescent="0.25">
      <c r="A6">
        <v>4</v>
      </c>
      <c r="B6" s="66" t="s">
        <v>27</v>
      </c>
      <c r="C6" s="66" t="s">
        <v>7219</v>
      </c>
      <c r="D6" s="75">
        <f>SUMIF(body!$D$2:$D$1000,B6,body!$E$2:$E$1000)</f>
        <v>943.24500000000012</v>
      </c>
      <c r="E6" s="75">
        <f>SUMIF(body!$D$2:$D$1000,B6,body!$F$2:$F$1000)</f>
        <v>213.76500000000001</v>
      </c>
    </row>
    <row r="7" spans="1:5" x14ac:dyDescent="0.25">
      <c r="A7">
        <v>5</v>
      </c>
      <c r="B7" s="66" t="s">
        <v>271</v>
      </c>
      <c r="C7" s="66" t="s">
        <v>7221</v>
      </c>
      <c r="D7" s="75">
        <f>SUMIF(body!$D$2:$D$1000,B7,body!$E$2:$E$1000)</f>
        <v>430.44499999999994</v>
      </c>
      <c r="E7" s="75">
        <f>SUMIF(body!$D$2:$D$1000,B7,body!$F$2:$F$1000)</f>
        <v>197.90000000000006</v>
      </c>
    </row>
    <row r="8" spans="1:5" x14ac:dyDescent="0.25">
      <c r="A8">
        <v>6</v>
      </c>
      <c r="B8" s="66" t="s">
        <v>101</v>
      </c>
      <c r="C8" s="66" t="s">
        <v>9085</v>
      </c>
      <c r="D8" s="75">
        <f>SUMIF(body!$D$2:$D$1000,B8,body!$E$2:$E$1000)</f>
        <v>256.57499999999999</v>
      </c>
      <c r="E8" s="75">
        <f>SUMIF(body!$D$2:$D$1000,B8,body!$F$2:$F$1000)</f>
        <v>183.37</v>
      </c>
    </row>
    <row r="9" spans="1:5" x14ac:dyDescent="0.25">
      <c r="A9">
        <v>7</v>
      </c>
      <c r="B9" s="66" t="s">
        <v>957</v>
      </c>
      <c r="C9" s="66" t="s">
        <v>9086</v>
      </c>
      <c r="D9" s="75">
        <f>SUMIF(body!$D$2:$D$1000,B9,body!$E$2:$E$1000)</f>
        <v>224.71000000000004</v>
      </c>
      <c r="E9" s="75">
        <f>SUMIF(body!$D$2:$D$1000,B9,body!$F$2:$F$1000)</f>
        <v>182.07000000000005</v>
      </c>
    </row>
    <row r="10" spans="1:5" x14ac:dyDescent="0.25">
      <c r="A10">
        <v>8</v>
      </c>
      <c r="B10" s="66" t="s">
        <v>2425</v>
      </c>
      <c r="C10" s="66" t="s">
        <v>7222</v>
      </c>
      <c r="D10" s="75">
        <f>SUMIF(body!$D$2:$D$1000,B10,body!$E$2:$E$1000)</f>
        <v>277.14</v>
      </c>
      <c r="E10" s="75">
        <f>SUMIF(body!$D$2:$D$1000,B10,body!$F$2:$F$1000)</f>
        <v>147.53000000000003</v>
      </c>
    </row>
    <row r="11" spans="1:5" x14ac:dyDescent="0.25">
      <c r="A11">
        <v>9</v>
      </c>
      <c r="B11" s="66" t="s">
        <v>448</v>
      </c>
      <c r="C11" s="66" t="s">
        <v>7225</v>
      </c>
      <c r="D11" s="75">
        <f>SUMIF(body!$D$2:$D$1000,B11,body!$E$2:$E$1000)</f>
        <v>364.24999999999994</v>
      </c>
      <c r="E11" s="75">
        <f>SUMIF(body!$D$2:$D$1000,B11,body!$F$2:$F$1000)</f>
        <v>146.09</v>
      </c>
    </row>
    <row r="12" spans="1:5" x14ac:dyDescent="0.25">
      <c r="A12">
        <v>10</v>
      </c>
      <c r="B12" s="66" t="s">
        <v>695</v>
      </c>
      <c r="C12" s="66" t="s">
        <v>9084</v>
      </c>
      <c r="D12" s="75">
        <f>SUMIF(body!$D$2:$D$1000,B12,body!$E$2:$E$1000)</f>
        <v>525.03000000000009</v>
      </c>
      <c r="E12" s="75">
        <f>SUMIF(body!$D$2:$D$1000,B12,body!$F$2:$F$1000)</f>
        <v>143.52500000000003</v>
      </c>
    </row>
    <row r="13" spans="1:5" x14ac:dyDescent="0.25">
      <c r="A13">
        <v>11</v>
      </c>
      <c r="B13" s="66" t="s">
        <v>1092</v>
      </c>
      <c r="C13" s="66" t="s">
        <v>7219</v>
      </c>
      <c r="D13" s="75">
        <f>SUMIF(body!$D$2:$D$1000,B13,body!$E$2:$E$1000)</f>
        <v>214.26</v>
      </c>
      <c r="E13" s="75">
        <f>SUMIF(body!$D$2:$D$1000,B13,body!$F$2:$F$1000)</f>
        <v>142.59</v>
      </c>
    </row>
    <row r="14" spans="1:5" x14ac:dyDescent="0.25">
      <c r="A14">
        <v>12</v>
      </c>
      <c r="B14" s="66" t="s">
        <v>389</v>
      </c>
      <c r="C14" s="66" t="s">
        <v>9085</v>
      </c>
      <c r="D14" s="75">
        <f>SUMIF(body!$D$2:$D$1000,B14,body!$E$2:$E$1000)</f>
        <v>304.30166666669999</v>
      </c>
      <c r="E14" s="75">
        <f>SUMIF(body!$D$2:$D$1000,B14,body!$F$2:$F$1000)</f>
        <v>141.03333333333305</v>
      </c>
    </row>
    <row r="15" spans="1:5" x14ac:dyDescent="0.25">
      <c r="A15">
        <v>13</v>
      </c>
      <c r="B15" s="66" t="s">
        <v>519</v>
      </c>
      <c r="C15" s="66" t="s">
        <v>7226</v>
      </c>
      <c r="D15" s="75">
        <f>SUMIF(body!$D$2:$D$1000,B15,body!$E$2:$E$1000)</f>
        <v>137.96500000013</v>
      </c>
      <c r="E15" s="75">
        <f>SUMIF(body!$D$2:$D$1000,B15,body!$F$2:$F$1000)</f>
        <v>137.96500000013</v>
      </c>
    </row>
    <row r="16" spans="1:5" x14ac:dyDescent="0.25">
      <c r="A16">
        <v>14</v>
      </c>
      <c r="B16" s="66" t="s">
        <v>203</v>
      </c>
      <c r="C16" s="66" t="s">
        <v>7220</v>
      </c>
      <c r="D16" s="75">
        <f>SUMIF(body!$D$2:$D$1000,B16,body!$E$2:$E$1000)</f>
        <v>246.87</v>
      </c>
      <c r="E16" s="75">
        <f>SUMIF(body!$D$2:$D$1000,B16,body!$F$2:$F$1000)</f>
        <v>133.52000000000001</v>
      </c>
    </row>
    <row r="17" spans="1:5" x14ac:dyDescent="0.25">
      <c r="A17">
        <v>15</v>
      </c>
      <c r="B17" s="66" t="s">
        <v>3010</v>
      </c>
      <c r="C17" s="66" t="s">
        <v>9089</v>
      </c>
      <c r="D17" s="75">
        <f>SUMIF(body!$D$2:$D$1000,B17,body!$E$2:$E$1000)</f>
        <v>145.405</v>
      </c>
      <c r="E17" s="75">
        <f>SUMIF(body!$D$2:$D$1000,B17,body!$F$2:$F$1000)</f>
        <v>133.51</v>
      </c>
    </row>
    <row r="18" spans="1:5" x14ac:dyDescent="0.25">
      <c r="A18">
        <v>16</v>
      </c>
      <c r="B18" s="66" t="s">
        <v>153</v>
      </c>
      <c r="C18" s="66" t="s">
        <v>7225</v>
      </c>
      <c r="D18" s="75">
        <f>SUMIF(body!$D$2:$D$1000,B18,body!$E$2:$E$1000)</f>
        <v>140.22</v>
      </c>
      <c r="E18" s="75">
        <f>SUMIF(body!$D$2:$D$1000,B18,body!$F$2:$F$1000)</f>
        <v>133.20500000000001</v>
      </c>
    </row>
    <row r="19" spans="1:5" x14ac:dyDescent="0.25">
      <c r="A19">
        <v>17</v>
      </c>
      <c r="B19" s="66" t="s">
        <v>556</v>
      </c>
      <c r="C19" s="66" t="s">
        <v>9087</v>
      </c>
      <c r="D19" s="75">
        <f>SUMIF(body!$D$2:$D$1000,B19,body!$E$2:$E$1000)</f>
        <v>271.65500000000003</v>
      </c>
      <c r="E19" s="75">
        <f>SUMIF(body!$D$2:$D$1000,B19,body!$F$2:$F$1000)</f>
        <v>128.46999999999997</v>
      </c>
    </row>
    <row r="20" spans="1:5" x14ac:dyDescent="0.25">
      <c r="A20">
        <v>18</v>
      </c>
      <c r="B20" s="66" t="s">
        <v>243</v>
      </c>
      <c r="C20" s="66" t="s">
        <v>7223</v>
      </c>
      <c r="D20" s="75">
        <f>SUMIF(body!$D$2:$D$1000,B20,body!$E$2:$E$1000)</f>
        <v>173.84499999999997</v>
      </c>
      <c r="E20" s="75">
        <f>SUMIF(body!$D$2:$D$1000,B20,body!$F$2:$F$1000)</f>
        <v>127.55499999999999</v>
      </c>
    </row>
    <row r="21" spans="1:5" x14ac:dyDescent="0.25">
      <c r="A21">
        <v>19</v>
      </c>
      <c r="B21" s="66" t="s">
        <v>1747</v>
      </c>
      <c r="C21" s="66" t="s">
        <v>7221</v>
      </c>
      <c r="D21" s="75">
        <f>SUMIF(body!$D$2:$D$1000,B21,body!$E$2:$E$1000)</f>
        <v>227.05</v>
      </c>
      <c r="E21" s="75">
        <f>SUMIF(body!$D$2:$D$1000,B21,body!$F$2:$F$1000)</f>
        <v>116.61500000000001</v>
      </c>
    </row>
    <row r="22" spans="1:5" x14ac:dyDescent="0.25">
      <c r="A22">
        <v>20</v>
      </c>
      <c r="B22" s="66" t="s">
        <v>107</v>
      </c>
      <c r="C22" s="66" t="s">
        <v>7227</v>
      </c>
      <c r="D22" s="75">
        <f>SUMIF(body!$D$2:$D$1000,B22,body!$E$2:$E$1000)</f>
        <v>116.455</v>
      </c>
      <c r="E22" s="75">
        <f>SUMIF(body!$D$2:$D$1000,B22,body!$F$2:$F$1000)</f>
        <v>116.455</v>
      </c>
    </row>
    <row r="23" spans="1:5" x14ac:dyDescent="0.25">
      <c r="A23">
        <v>21</v>
      </c>
      <c r="B23" s="66" t="s">
        <v>259</v>
      </c>
      <c r="C23" s="66" t="s">
        <v>7226</v>
      </c>
      <c r="D23" s="75">
        <f>SUMIF(body!$D$2:$D$1000,B23,body!$E$2:$E$1000)</f>
        <v>110.3666666667</v>
      </c>
      <c r="E23" s="75">
        <f>SUMIF(body!$D$2:$D$1000,B23,body!$F$2:$F$1000)</f>
        <v>110.3666666667</v>
      </c>
    </row>
    <row r="24" spans="1:5" x14ac:dyDescent="0.25">
      <c r="A24">
        <v>22</v>
      </c>
      <c r="B24" s="66" t="s">
        <v>751</v>
      </c>
      <c r="C24" s="66" t="s">
        <v>9087</v>
      </c>
      <c r="D24" s="75">
        <f>SUMIF(body!$D$2:$D$1000,B24,body!$E$2:$E$1000)</f>
        <v>152.55500000000001</v>
      </c>
      <c r="E24" s="75">
        <f>SUMIF(body!$D$2:$D$1000,B24,body!$F$2:$F$1000)</f>
        <v>108.005</v>
      </c>
    </row>
    <row r="25" spans="1:5" x14ac:dyDescent="0.25">
      <c r="A25">
        <v>23</v>
      </c>
      <c r="B25" s="66" t="s">
        <v>3614</v>
      </c>
      <c r="C25" s="66" t="s">
        <v>7226</v>
      </c>
      <c r="D25" s="75">
        <f>SUMIF(body!$D$2:$D$1000,B25,body!$E$2:$E$1000)</f>
        <v>106.42666666673</v>
      </c>
      <c r="E25" s="75">
        <f>SUMIF(body!$D$2:$D$1000,B25,body!$F$2:$F$1000)</f>
        <v>106.42666666673</v>
      </c>
    </row>
    <row r="26" spans="1:5" x14ac:dyDescent="0.25">
      <c r="A26">
        <v>24</v>
      </c>
      <c r="B26" s="66" t="s">
        <v>404</v>
      </c>
      <c r="C26" s="66" t="s">
        <v>7222</v>
      </c>
      <c r="D26" s="75">
        <f>SUMIF(body!$D$2:$D$1000,B26,body!$E$2:$E$1000)</f>
        <v>279.47999999999996</v>
      </c>
      <c r="E26" s="75">
        <f>SUMIF(body!$D$2:$D$1000,B26,body!$F$2:$F$1000)</f>
        <v>104.92</v>
      </c>
    </row>
    <row r="27" spans="1:5" x14ac:dyDescent="0.25">
      <c r="A27">
        <v>25</v>
      </c>
      <c r="B27" s="66" t="s">
        <v>1488</v>
      </c>
      <c r="C27" s="66" t="s">
        <v>7219</v>
      </c>
      <c r="D27" s="75">
        <f>SUMIF(body!$D$2:$D$1000,B27,body!$E$2:$E$1000)</f>
        <v>167.69</v>
      </c>
      <c r="E27" s="75">
        <f>SUMIF(body!$D$2:$D$1000,B27,body!$F$2:$F$1000)</f>
        <v>103.6</v>
      </c>
    </row>
    <row r="28" spans="1:5" x14ac:dyDescent="0.25">
      <c r="A28">
        <v>26</v>
      </c>
      <c r="B28" s="66" t="s">
        <v>1446</v>
      </c>
      <c r="C28" s="66" t="s">
        <v>7224</v>
      </c>
      <c r="D28" s="75">
        <f>SUMIF(body!$D$2:$D$1000,B28,body!$E$2:$E$1000)</f>
        <v>212.74</v>
      </c>
      <c r="E28" s="75">
        <f>SUMIF(body!$D$2:$D$1000,B28,body!$F$2:$F$1000)</f>
        <v>101.065</v>
      </c>
    </row>
    <row r="29" spans="1:5" x14ac:dyDescent="0.25">
      <c r="A29">
        <v>27</v>
      </c>
      <c r="B29" s="66" t="s">
        <v>476</v>
      </c>
      <c r="C29" s="66" t="s">
        <v>7221</v>
      </c>
      <c r="D29" s="75">
        <f>SUMIF(body!$D$2:$D$1000,B29,body!$E$2:$E$1000)</f>
        <v>163.99166666666005</v>
      </c>
      <c r="E29" s="75">
        <f>SUMIF(body!$D$2:$D$1000,B29,body!$F$2:$F$1000)</f>
        <v>100.20666666665998</v>
      </c>
    </row>
    <row r="30" spans="1:5" x14ac:dyDescent="0.25">
      <c r="A30">
        <v>28</v>
      </c>
      <c r="B30" s="66" t="s">
        <v>920</v>
      </c>
      <c r="C30" s="66" t="s">
        <v>7224</v>
      </c>
      <c r="D30" s="75">
        <f>SUMIF(body!$D$2:$D$1000,B30,body!$E$2:$E$1000)</f>
        <v>204.34333333333001</v>
      </c>
      <c r="E30" s="75">
        <f>SUMIF(body!$D$2:$D$1000,B30,body!$F$2:$F$1000)</f>
        <v>98.138333333330024</v>
      </c>
    </row>
    <row r="31" spans="1:5" x14ac:dyDescent="0.25">
      <c r="A31">
        <v>29</v>
      </c>
      <c r="B31" s="66" t="s">
        <v>642</v>
      </c>
      <c r="C31" s="66" t="s">
        <v>7221</v>
      </c>
      <c r="D31" s="75">
        <f>SUMIF(body!$D$2:$D$1000,B31,body!$E$2:$E$1000)</f>
        <v>165.56</v>
      </c>
      <c r="E31" s="75">
        <f>SUMIF(body!$D$2:$D$1000,B31,body!$F$2:$F$1000)</f>
        <v>94.805000000000007</v>
      </c>
    </row>
    <row r="32" spans="1:5" x14ac:dyDescent="0.25">
      <c r="A32">
        <v>30</v>
      </c>
      <c r="B32" s="66" t="s">
        <v>1682</v>
      </c>
      <c r="C32" s="66" t="s">
        <v>9086</v>
      </c>
      <c r="D32" s="75">
        <f>SUMIF(body!$D$2:$D$1000,B32,body!$E$2:$E$1000)</f>
        <v>94.6</v>
      </c>
      <c r="E32" s="75">
        <f>SUMIF(body!$D$2:$D$1000,B32,body!$F$2:$F$1000)</f>
        <v>94.6</v>
      </c>
    </row>
    <row r="33" spans="1:5" x14ac:dyDescent="0.25">
      <c r="A33">
        <v>31</v>
      </c>
      <c r="B33" s="66" t="s">
        <v>599</v>
      </c>
      <c r="C33" s="66" t="s">
        <v>9087</v>
      </c>
      <c r="D33" s="75">
        <f>SUMIF(body!$D$2:$D$1000,B33,body!$E$2:$E$1000)</f>
        <v>94.6</v>
      </c>
      <c r="E33" s="75">
        <f>SUMIF(body!$D$2:$D$1000,B33,body!$F$2:$F$1000)</f>
        <v>94.6</v>
      </c>
    </row>
    <row r="34" spans="1:5" x14ac:dyDescent="0.25">
      <c r="A34">
        <v>32</v>
      </c>
      <c r="B34" s="66" t="s">
        <v>286</v>
      </c>
      <c r="C34" s="66" t="s">
        <v>9087</v>
      </c>
      <c r="D34" s="75">
        <f>SUMIF(body!$D$2:$D$1000,B34,body!$E$2:$E$1000)</f>
        <v>436.35</v>
      </c>
      <c r="E34" s="75">
        <f>SUMIF(body!$D$2:$D$1000,B34,body!$F$2:$F$1000)</f>
        <v>93.060000000000016</v>
      </c>
    </row>
    <row r="35" spans="1:5" x14ac:dyDescent="0.25">
      <c r="A35">
        <v>33</v>
      </c>
      <c r="B35" s="66" t="s">
        <v>131</v>
      </c>
      <c r="C35" s="66" t="s">
        <v>7221</v>
      </c>
      <c r="D35" s="75">
        <f>SUMIF(body!$D$2:$D$1000,B35,body!$E$2:$E$1000)</f>
        <v>149.04166666669997</v>
      </c>
      <c r="E35" s="75">
        <f>SUMIF(body!$D$2:$D$1000,B35,body!$F$2:$F$1000)</f>
        <v>88.971666666666991</v>
      </c>
    </row>
    <row r="36" spans="1:5" x14ac:dyDescent="0.25">
      <c r="A36">
        <v>34</v>
      </c>
      <c r="B36" s="66" t="s">
        <v>968</v>
      </c>
      <c r="C36" s="66" t="s">
        <v>7221</v>
      </c>
      <c r="D36" s="75">
        <f>SUMIF(body!$D$2:$D$1000,B36,body!$E$2:$E$1000)</f>
        <v>242.42500000000001</v>
      </c>
      <c r="E36" s="75">
        <f>SUMIF(body!$D$2:$D$1000,B36,body!$F$2:$F$1000)</f>
        <v>87.68</v>
      </c>
    </row>
    <row r="37" spans="1:5" x14ac:dyDescent="0.25">
      <c r="A37">
        <v>35</v>
      </c>
      <c r="B37" s="66" t="s">
        <v>39</v>
      </c>
      <c r="C37" s="66" t="s">
        <v>9089</v>
      </c>
      <c r="D37" s="75">
        <f>SUMIF(body!$D$2:$D$1000,B37,body!$E$2:$E$1000)</f>
        <v>163.54500000000002</v>
      </c>
      <c r="E37" s="75">
        <f>SUMIF(body!$D$2:$D$1000,B37,body!$F$2:$F$1000)</f>
        <v>86.87</v>
      </c>
    </row>
    <row r="38" spans="1:5" x14ac:dyDescent="0.25">
      <c r="B38" s="66" t="s">
        <v>2990</v>
      </c>
      <c r="C38" s="66" t="s">
        <v>9088</v>
      </c>
      <c r="D38" s="75">
        <f>SUMIF(body!$D$2:$D$1000,B38,body!$E$2:$E$1000)</f>
        <v>83.179999999999993</v>
      </c>
      <c r="E38" s="75">
        <f>SUMIF(body!$D$2:$D$1000,B38,body!$F$2:$F$1000)</f>
        <v>83.179999999999993</v>
      </c>
    </row>
    <row r="39" spans="1:5" x14ac:dyDescent="0.25">
      <c r="B39" s="66" t="s">
        <v>125</v>
      </c>
      <c r="C39" s="66" t="s">
        <v>7219</v>
      </c>
      <c r="D39" s="75">
        <f>SUMIF(body!$D$2:$D$1000,B39,body!$E$2:$E$1000)</f>
        <v>303.67999999999995</v>
      </c>
      <c r="E39" s="75">
        <f>SUMIF(body!$D$2:$D$1000,B39,body!$F$2:$F$1000)</f>
        <v>78.900000000000006</v>
      </c>
    </row>
    <row r="40" spans="1:5" x14ac:dyDescent="0.25">
      <c r="B40" s="66" t="s">
        <v>159</v>
      </c>
      <c r="C40" s="66" t="s">
        <v>7224</v>
      </c>
      <c r="D40" s="75">
        <f>SUMIF(body!$D$2:$D$1000,B40,body!$E$2:$E$1000)</f>
        <v>223.88666666666001</v>
      </c>
      <c r="E40" s="75">
        <f>SUMIF(body!$D$2:$D$1000,B40,body!$F$2:$F$1000)</f>
        <v>78.701666666659989</v>
      </c>
    </row>
    <row r="41" spans="1:5" x14ac:dyDescent="0.25">
      <c r="B41" s="66" t="s">
        <v>67</v>
      </c>
      <c r="C41" s="66" t="s">
        <v>7227</v>
      </c>
      <c r="D41" s="75">
        <f>SUMIF(body!$D$2:$D$1000,B41,body!$E$2:$E$1000)</f>
        <v>165.36</v>
      </c>
      <c r="E41" s="75">
        <f>SUMIF(body!$D$2:$D$1000,B41,body!$F$2:$F$1000)</f>
        <v>74.220000000000013</v>
      </c>
    </row>
    <row r="42" spans="1:5" x14ac:dyDescent="0.25">
      <c r="B42" s="66" t="s">
        <v>329</v>
      </c>
      <c r="C42" s="66" t="s">
        <v>7227</v>
      </c>
      <c r="D42" s="75">
        <f>SUMIF(body!$D$2:$D$1000,B42,body!$E$2:$E$1000)</f>
        <v>118.77499999999999</v>
      </c>
      <c r="E42" s="75">
        <f>SUMIF(body!$D$2:$D$1000,B42,body!$F$2:$F$1000)</f>
        <v>73.875</v>
      </c>
    </row>
    <row r="43" spans="1:5" x14ac:dyDescent="0.25">
      <c r="B43" s="66" t="s">
        <v>1326</v>
      </c>
      <c r="C43" s="66" t="s">
        <v>9089</v>
      </c>
      <c r="D43" s="75">
        <f>SUMIF(body!$D$2:$D$1000,B43,body!$E$2:$E$1000)</f>
        <v>341.05</v>
      </c>
      <c r="E43" s="75">
        <f>SUMIF(body!$D$2:$D$1000,B43,body!$F$2:$F$1000)</f>
        <v>73.64</v>
      </c>
    </row>
    <row r="44" spans="1:5" x14ac:dyDescent="0.25">
      <c r="B44" s="66" t="s">
        <v>443</v>
      </c>
      <c r="C44" s="66" t="s">
        <v>7225</v>
      </c>
      <c r="D44" s="75">
        <f>SUMIF(body!$D$2:$D$1000,B44,body!$E$2:$E$1000)</f>
        <v>127.39500000000001</v>
      </c>
      <c r="E44" s="75">
        <f>SUMIF(body!$D$2:$D$1000,B44,body!$F$2:$F$1000)</f>
        <v>72.400000000000006</v>
      </c>
    </row>
    <row r="45" spans="1:5" x14ac:dyDescent="0.25">
      <c r="B45" s="66" t="s">
        <v>1114</v>
      </c>
      <c r="C45" s="66" t="s">
        <v>7222</v>
      </c>
      <c r="D45" s="75">
        <f>SUMIF(body!$D$2:$D$1000,B45,body!$E$2:$E$1000)</f>
        <v>163.03</v>
      </c>
      <c r="E45" s="75">
        <f>SUMIF(body!$D$2:$D$1000,B45,body!$F$2:$F$1000)</f>
        <v>71.349999999999994</v>
      </c>
    </row>
    <row r="46" spans="1:5" x14ac:dyDescent="0.25">
      <c r="B46" s="66" t="s">
        <v>989</v>
      </c>
      <c r="C46" s="66" t="s">
        <v>9087</v>
      </c>
      <c r="D46" s="75">
        <f>SUMIF(body!$D$2:$D$1000,B46,body!$E$2:$E$1000)</f>
        <v>70.959999999999994</v>
      </c>
      <c r="E46" s="75">
        <f>SUMIF(body!$D$2:$D$1000,B46,body!$F$2:$F$1000)</f>
        <v>70.959999999999994</v>
      </c>
    </row>
    <row r="47" spans="1:5" x14ac:dyDescent="0.25">
      <c r="B47" s="66" t="s">
        <v>5559</v>
      </c>
      <c r="C47" s="66" t="s">
        <v>9086</v>
      </c>
      <c r="D47" s="75">
        <f>SUMIF(body!$D$2:$D$1000,B47,body!$E$2:$E$1000)</f>
        <v>70.949999999999989</v>
      </c>
      <c r="E47" s="75">
        <f>SUMIF(body!$D$2:$D$1000,B47,body!$F$2:$F$1000)</f>
        <v>70.949999999999989</v>
      </c>
    </row>
    <row r="48" spans="1:5" x14ac:dyDescent="0.25">
      <c r="B48" s="66" t="s">
        <v>1030</v>
      </c>
      <c r="C48" s="66" t="s">
        <v>7228</v>
      </c>
      <c r="D48" s="75">
        <f>SUMIF(body!$D$2:$D$1000,B48,body!$E$2:$E$1000)</f>
        <v>70.78</v>
      </c>
      <c r="E48" s="75">
        <f>SUMIF(body!$D$2:$D$1000,B48,body!$F$2:$F$1000)</f>
        <v>70.78</v>
      </c>
    </row>
    <row r="49" spans="2:5" x14ac:dyDescent="0.25">
      <c r="B49" s="66" t="s">
        <v>658</v>
      </c>
      <c r="C49" s="66" t="s">
        <v>7224</v>
      </c>
      <c r="D49" s="75">
        <f>SUMIF(body!$D$2:$D$1000,B49,body!$E$2:$E$1000)</f>
        <v>153.70999999999998</v>
      </c>
      <c r="E49" s="75">
        <f>SUMIF(body!$D$2:$D$1000,B49,body!$F$2:$F$1000)</f>
        <v>66.34</v>
      </c>
    </row>
    <row r="50" spans="2:5" x14ac:dyDescent="0.25">
      <c r="B50" s="66" t="s">
        <v>172</v>
      </c>
      <c r="C50" s="66" t="s">
        <v>7220</v>
      </c>
      <c r="D50" s="75">
        <f>SUMIF(body!$D$2:$D$1000,B50,body!$E$2:$E$1000)</f>
        <v>177.2</v>
      </c>
      <c r="E50" s="75">
        <f>SUMIF(body!$D$2:$D$1000,B50,body!$F$2:$F$1000)</f>
        <v>65.650000000000006</v>
      </c>
    </row>
    <row r="51" spans="2:5" x14ac:dyDescent="0.25">
      <c r="B51" s="66" t="s">
        <v>1176</v>
      </c>
      <c r="C51" s="66" t="s">
        <v>9088</v>
      </c>
      <c r="D51" s="75">
        <f>SUMIF(body!$D$2:$D$1000,B51,body!$E$2:$E$1000)</f>
        <v>201.05999999999997</v>
      </c>
      <c r="E51" s="75">
        <f>SUMIF(body!$D$2:$D$1000,B51,body!$F$2:$F$1000)</f>
        <v>65.089999999999989</v>
      </c>
    </row>
    <row r="52" spans="2:5" x14ac:dyDescent="0.25">
      <c r="B52" s="76" t="s">
        <v>1130</v>
      </c>
      <c r="C52" s="66" t="s">
        <v>9089</v>
      </c>
      <c r="D52" s="75">
        <f>SUMIF(body!$D$2:$D$1000,B52,body!$E$2:$E$1000)</f>
        <v>63.28</v>
      </c>
      <c r="E52" s="75">
        <f>SUMIF(body!$D$2:$D$1000,B52,body!$F$2:$F$1000)</f>
        <v>63.28</v>
      </c>
    </row>
    <row r="53" spans="2:5" x14ac:dyDescent="0.25">
      <c r="B53" s="66" t="s">
        <v>802</v>
      </c>
      <c r="C53" s="66" t="s">
        <v>9087</v>
      </c>
      <c r="D53" s="75">
        <f>SUMIF(body!$D$2:$D$1000,B53,body!$E$2:$E$1000)</f>
        <v>62.893333333329998</v>
      </c>
      <c r="E53" s="75">
        <f>SUMIF(body!$D$2:$D$1000,B53,body!$F$2:$F$1000)</f>
        <v>62.893333333329998</v>
      </c>
    </row>
    <row r="54" spans="2:5" x14ac:dyDescent="0.25">
      <c r="B54" s="66" t="s">
        <v>879</v>
      </c>
      <c r="C54" s="66" t="s">
        <v>9086</v>
      </c>
      <c r="D54" s="75">
        <f>SUMIF(body!$D$2:$D$1000,B54,body!$E$2:$E$1000)</f>
        <v>269.62</v>
      </c>
      <c r="E54" s="75">
        <f>SUMIF(body!$D$2:$D$1000,B54,body!$F$2:$F$1000)</f>
        <v>62.499999999999993</v>
      </c>
    </row>
    <row r="55" spans="2:5" x14ac:dyDescent="0.25">
      <c r="B55" s="66" t="s">
        <v>766</v>
      </c>
      <c r="C55" s="66" t="s">
        <v>7221</v>
      </c>
      <c r="D55" s="75">
        <f>SUMIF(body!$D$2:$D$1000,B55,body!$E$2:$E$1000)</f>
        <v>61.898333333330022</v>
      </c>
      <c r="E55" s="75">
        <f>SUMIF(body!$D$2:$D$1000,B55,body!$F$2:$F$1000)</f>
        <v>61.898333333330022</v>
      </c>
    </row>
    <row r="56" spans="2:5" x14ac:dyDescent="0.25">
      <c r="B56" s="66" t="s">
        <v>147</v>
      </c>
      <c r="C56" s="66" t="s">
        <v>7220</v>
      </c>
      <c r="D56" s="75">
        <f>SUMIF(body!$D$2:$D$1000,B56,body!$E$2:$E$1000)</f>
        <v>151.38999999999999</v>
      </c>
      <c r="E56" s="75">
        <f>SUMIF(body!$D$2:$D$1000,B56,body!$F$2:$F$1000)</f>
        <v>61.459999999999994</v>
      </c>
    </row>
    <row r="57" spans="2:5" x14ac:dyDescent="0.25">
      <c r="B57" s="76" t="s">
        <v>1183</v>
      </c>
      <c r="C57" s="66" t="s">
        <v>7224</v>
      </c>
      <c r="D57" s="75">
        <f>SUMIF(body!$D$2:$D$1000,B57,body!$E$2:$E$1000)</f>
        <v>271.18666666666002</v>
      </c>
      <c r="E57" s="75">
        <f>SUMIF(body!$D$2:$D$1000,B57,body!$F$2:$F$1000)</f>
        <v>59.251666666659993</v>
      </c>
    </row>
    <row r="58" spans="2:5" x14ac:dyDescent="0.25">
      <c r="B58" s="66" t="s">
        <v>179</v>
      </c>
      <c r="C58" s="66" t="s">
        <v>7225</v>
      </c>
      <c r="D58" s="75">
        <f>SUMIF(body!$D$2:$D$1000,B58,body!$E$2:$E$1000)</f>
        <v>235.26</v>
      </c>
      <c r="E58" s="75">
        <f>SUMIF(body!$D$2:$D$1000,B58,body!$F$2:$F$1000)</f>
        <v>58.559999999999995</v>
      </c>
    </row>
    <row r="59" spans="2:5" x14ac:dyDescent="0.25">
      <c r="B59" s="66" t="s">
        <v>705</v>
      </c>
      <c r="C59" s="66" t="s">
        <v>7219</v>
      </c>
      <c r="D59" s="75">
        <f>SUMIF(body!$D$2:$D$1000,B59,body!$E$2:$E$1000)</f>
        <v>58.23</v>
      </c>
      <c r="E59" s="75">
        <f>SUMIF(body!$D$2:$D$1000,B59,body!$F$2:$F$1000)</f>
        <v>58.23</v>
      </c>
    </row>
    <row r="60" spans="2:5" x14ac:dyDescent="0.25">
      <c r="B60" s="66" t="s">
        <v>343</v>
      </c>
      <c r="C60" s="66" t="s">
        <v>7220</v>
      </c>
      <c r="D60" s="75">
        <f>SUMIF(body!$D$2:$D$1000,B60,body!$E$2:$E$1000)</f>
        <v>58.23</v>
      </c>
      <c r="E60" s="75">
        <f>SUMIF(body!$D$2:$D$1000,B60,body!$F$2:$F$1000)</f>
        <v>58.23</v>
      </c>
    </row>
    <row r="61" spans="2:5" x14ac:dyDescent="0.25">
      <c r="B61" s="66" t="s">
        <v>95</v>
      </c>
      <c r="C61" s="66" t="s">
        <v>7225</v>
      </c>
      <c r="D61" s="75">
        <f>SUMIF(body!$D$2:$D$1000,B61,body!$E$2:$E$1000)</f>
        <v>95.5</v>
      </c>
      <c r="E61" s="75">
        <f>SUMIF(body!$D$2:$D$1000,B61,body!$F$2:$F$1000)</f>
        <v>55.910000000000004</v>
      </c>
    </row>
    <row r="62" spans="2:5" x14ac:dyDescent="0.25">
      <c r="B62" s="66" t="s">
        <v>7203</v>
      </c>
      <c r="C62" s="66" t="s">
        <v>7226</v>
      </c>
      <c r="D62" s="75">
        <f>SUMIF(body!$D$2:$D$1000,B62,body!$E$2:$E$1000)</f>
        <v>55.1833333334</v>
      </c>
      <c r="E62" s="75">
        <f>SUMIF(body!$D$2:$D$1000,B62,body!$F$2:$F$1000)</f>
        <v>55.1833333334</v>
      </c>
    </row>
    <row r="63" spans="2:5" x14ac:dyDescent="0.25">
      <c r="B63" s="66" t="s">
        <v>425</v>
      </c>
      <c r="C63" s="66" t="s">
        <v>7224</v>
      </c>
      <c r="D63" s="75">
        <f>SUMIF(body!$D$2:$D$1000,B63,body!$E$2:$E$1000)</f>
        <v>182.10999999999999</v>
      </c>
      <c r="E63" s="75">
        <f>SUMIF(body!$D$2:$D$1000,B63,body!$F$2:$F$1000)</f>
        <v>51.800000000000011</v>
      </c>
    </row>
    <row r="64" spans="2:5" x14ac:dyDescent="0.25">
      <c r="B64" s="66" t="s">
        <v>265</v>
      </c>
      <c r="C64" s="66" t="s">
        <v>9089</v>
      </c>
      <c r="D64" s="75">
        <f>SUMIF(body!$D$2:$D$1000,B64,body!$E$2:$E$1000)</f>
        <v>139.55000000000001</v>
      </c>
      <c r="E64" s="75">
        <f>SUMIF(body!$D$2:$D$1000,B64,body!$F$2:$F$1000)</f>
        <v>51.335000000000008</v>
      </c>
    </row>
    <row r="65" spans="2:5" x14ac:dyDescent="0.25">
      <c r="B65" s="66" t="s">
        <v>211</v>
      </c>
      <c r="C65" s="66" t="s">
        <v>9087</v>
      </c>
      <c r="D65" s="75">
        <f>SUMIF(body!$D$2:$D$1000,B65,body!$E$2:$E$1000)</f>
        <v>63.066666666700002</v>
      </c>
      <c r="E65" s="75">
        <f>SUMIF(body!$D$2:$D$1000,B65,body!$F$2:$F$1000)</f>
        <v>48.016666666667</v>
      </c>
    </row>
    <row r="66" spans="2:5" x14ac:dyDescent="0.25">
      <c r="B66" s="66" t="s">
        <v>4978</v>
      </c>
      <c r="C66" s="66" t="s">
        <v>7223</v>
      </c>
      <c r="D66" s="75">
        <f>SUMIF(body!$D$2:$D$1000,B66,body!$E$2:$E$1000)</f>
        <v>47.3</v>
      </c>
      <c r="E66" s="75">
        <f>SUMIF(body!$D$2:$D$1000,B66,body!$F$2:$F$1000)</f>
        <v>47.3</v>
      </c>
    </row>
    <row r="67" spans="2:5" x14ac:dyDescent="0.25">
      <c r="B67" s="66" t="s">
        <v>4945</v>
      </c>
      <c r="C67" s="66" t="s">
        <v>7230</v>
      </c>
      <c r="D67" s="75">
        <f>SUMIF(body!$D$2:$D$1000,B67,body!$E$2:$E$1000)</f>
        <v>47.3</v>
      </c>
      <c r="E67" s="75">
        <f>SUMIF(body!$D$2:$D$1000,B67,body!$F$2:$F$1000)</f>
        <v>47.3</v>
      </c>
    </row>
    <row r="68" spans="2:5" x14ac:dyDescent="0.25">
      <c r="B68" s="66" t="s">
        <v>1477</v>
      </c>
      <c r="C68" s="66" t="s">
        <v>7230</v>
      </c>
      <c r="D68" s="75">
        <f>SUMIF(body!$D$2:$D$1000,B68,body!$E$2:$E$1000)</f>
        <v>47.3</v>
      </c>
      <c r="E68" s="75">
        <f>SUMIF(body!$D$2:$D$1000,B68,body!$F$2:$F$1000)</f>
        <v>47.3</v>
      </c>
    </row>
    <row r="69" spans="2:5" x14ac:dyDescent="0.25">
      <c r="B69" s="66" t="s">
        <v>6490</v>
      </c>
      <c r="C69" s="66" t="s">
        <v>7233</v>
      </c>
      <c r="D69" s="75">
        <f>SUMIF(body!$D$2:$D$1000,B69,body!$E$2:$E$1000)</f>
        <v>47.3</v>
      </c>
      <c r="E69" s="75">
        <f>SUMIF(body!$D$2:$D$1000,B69,body!$F$2:$F$1000)</f>
        <v>47.3</v>
      </c>
    </row>
    <row r="70" spans="2:5" x14ac:dyDescent="0.25">
      <c r="B70" s="66" t="s">
        <v>2187</v>
      </c>
      <c r="C70" s="66" t="s">
        <v>7228</v>
      </c>
      <c r="D70" s="75">
        <f>SUMIF(body!$D$2:$D$1000,B70,body!$E$2:$E$1000)</f>
        <v>47.3</v>
      </c>
      <c r="E70" s="75">
        <f>SUMIF(body!$D$2:$D$1000,B70,body!$F$2:$F$1000)</f>
        <v>47.3</v>
      </c>
    </row>
    <row r="71" spans="2:5" x14ac:dyDescent="0.25">
      <c r="B71" s="66" t="s">
        <v>963</v>
      </c>
      <c r="C71" s="66" t="s">
        <v>7224</v>
      </c>
      <c r="D71" s="75">
        <f>SUMIF(body!$D$2:$D$1000,B71,body!$E$2:$E$1000)</f>
        <v>47.3</v>
      </c>
      <c r="E71" s="75">
        <f>SUMIF(body!$D$2:$D$1000,B71,body!$F$2:$F$1000)</f>
        <v>47.3</v>
      </c>
    </row>
    <row r="72" spans="2:5" x14ac:dyDescent="0.25">
      <c r="B72" s="66" t="s">
        <v>2505</v>
      </c>
      <c r="C72" s="66" t="s">
        <v>9087</v>
      </c>
      <c r="D72" s="75">
        <f>SUMIF(body!$D$2:$D$1000,B72,body!$E$2:$E$1000)</f>
        <v>82.78</v>
      </c>
      <c r="E72" s="75">
        <f>SUMIF(body!$D$2:$D$1000,B72,body!$F$2:$F$1000)</f>
        <v>46.849999999999994</v>
      </c>
    </row>
    <row r="73" spans="2:5" x14ac:dyDescent="0.25">
      <c r="B73" s="66" t="s">
        <v>2968</v>
      </c>
      <c r="C73" s="66" t="s">
        <v>7231</v>
      </c>
      <c r="D73" s="75">
        <f>SUMIF(body!$D$2:$D$1000,B73,body!$E$2:$E$1000)</f>
        <v>46.58</v>
      </c>
      <c r="E73" s="75">
        <f>SUMIF(body!$D$2:$D$1000,B73,body!$F$2:$F$1000)</f>
        <v>46.58</v>
      </c>
    </row>
    <row r="74" spans="2:5" x14ac:dyDescent="0.25">
      <c r="B74" s="66" t="s">
        <v>139</v>
      </c>
      <c r="C74" s="66" t="s">
        <v>7233</v>
      </c>
      <c r="D74" s="75">
        <f>SUMIF(body!$D$2:$D$1000,B74,body!$E$2:$E$1000)</f>
        <v>93.16</v>
      </c>
      <c r="E74" s="75">
        <f>SUMIF(body!$D$2:$D$1000,B74,body!$F$2:$F$1000)</f>
        <v>46.58</v>
      </c>
    </row>
    <row r="75" spans="2:5" x14ac:dyDescent="0.25">
      <c r="B75" s="76" t="s">
        <v>4805</v>
      </c>
      <c r="C75" s="66" t="s">
        <v>7220</v>
      </c>
      <c r="D75" s="75">
        <f>SUMIF(body!$D$2:$D$1000,B75,body!$E$2:$E$1000)</f>
        <v>46.58</v>
      </c>
      <c r="E75" s="75">
        <f>SUMIF(body!$D$2:$D$1000,B75,body!$F$2:$F$1000)</f>
        <v>46.58</v>
      </c>
    </row>
    <row r="76" spans="2:5" x14ac:dyDescent="0.25">
      <c r="B76" s="66" t="s">
        <v>167</v>
      </c>
      <c r="C76" s="66" t="s">
        <v>7228</v>
      </c>
      <c r="D76" s="75">
        <f>SUMIF(body!$D$2:$D$1000,B76,body!$E$2:$E$1000)</f>
        <v>46.58</v>
      </c>
      <c r="E76" s="75">
        <f>SUMIF(body!$D$2:$D$1000,B76,body!$F$2:$F$1000)</f>
        <v>46.58</v>
      </c>
    </row>
    <row r="77" spans="2:5" x14ac:dyDescent="0.25">
      <c r="B77" s="66" t="s">
        <v>1250</v>
      </c>
      <c r="C77" s="66" t="s">
        <v>7228</v>
      </c>
      <c r="D77" s="75">
        <f>SUMIF(body!$D$2:$D$1000,B77,body!$E$2:$E$1000)</f>
        <v>46.58</v>
      </c>
      <c r="E77" s="75">
        <f>SUMIF(body!$D$2:$D$1000,B77,body!$F$2:$F$1000)</f>
        <v>46.58</v>
      </c>
    </row>
    <row r="78" spans="2:5" x14ac:dyDescent="0.25">
      <c r="B78" s="66" t="s">
        <v>4041</v>
      </c>
      <c r="C78" s="66" t="s">
        <v>7219</v>
      </c>
      <c r="D78" s="75">
        <f>SUMIF(body!$D$2:$D$1000,B78,body!$E$2:$E$1000)</f>
        <v>47.3</v>
      </c>
      <c r="E78" s="75">
        <f>SUMIF(body!$D$2:$D$1000,B78,body!$F$2:$F$1000)</f>
        <v>45.89</v>
      </c>
    </row>
    <row r="79" spans="2:5" x14ac:dyDescent="0.25">
      <c r="B79" s="66" t="s">
        <v>90</v>
      </c>
      <c r="C79" s="66" t="s">
        <v>9086</v>
      </c>
      <c r="D79" s="75">
        <f>SUMIF(body!$D$2:$D$1000,B79,body!$E$2:$E$1000)</f>
        <v>288.53499999999997</v>
      </c>
      <c r="E79" s="75">
        <f>SUMIF(body!$D$2:$D$1000,B79,body!$F$2:$F$1000)</f>
        <v>45.634999999999991</v>
      </c>
    </row>
    <row r="80" spans="2:5" x14ac:dyDescent="0.25">
      <c r="B80" s="66" t="s">
        <v>4163</v>
      </c>
      <c r="C80" s="66" t="s">
        <v>9089</v>
      </c>
      <c r="D80" s="75">
        <f>SUMIF(body!$D$2:$D$1000,B80,body!$E$2:$E$1000)</f>
        <v>66.984999999999999</v>
      </c>
      <c r="E80" s="75">
        <f>SUMIF(body!$D$2:$D$1000,B80,body!$F$2:$F$1000)</f>
        <v>43.800000000000004</v>
      </c>
    </row>
    <row r="81" spans="2:5" x14ac:dyDescent="0.25">
      <c r="B81" s="66" t="s">
        <v>6412</v>
      </c>
      <c r="C81" s="66" t="s">
        <v>9089</v>
      </c>
      <c r="D81" s="75">
        <f>SUMIF(body!$D$2:$D$1000,B81,body!$E$2:$E$1000)</f>
        <v>42.35</v>
      </c>
      <c r="E81" s="75">
        <f>SUMIF(body!$D$2:$D$1000,B81,body!$F$2:$F$1000)</f>
        <v>42.35</v>
      </c>
    </row>
    <row r="82" spans="2:5" x14ac:dyDescent="0.25">
      <c r="B82" s="76" t="s">
        <v>914</v>
      </c>
      <c r="C82" s="66" t="s">
        <v>9085</v>
      </c>
      <c r="D82" s="75">
        <f>SUMIF(body!$D$2:$D$1000,B82,body!$E$2:$E$1000)</f>
        <v>199.05666666669998</v>
      </c>
      <c r="E82" s="75">
        <f>SUMIF(body!$D$2:$D$1000,B82,body!$F$2:$F$1000)</f>
        <v>41.733333333329988</v>
      </c>
    </row>
    <row r="83" spans="2:5" x14ac:dyDescent="0.25">
      <c r="B83" s="76" t="s">
        <v>412</v>
      </c>
      <c r="C83" s="66" t="s">
        <v>9089</v>
      </c>
      <c r="D83" s="75">
        <f>SUMIF(body!$D$2:$D$1000,B83,body!$E$2:$E$1000)</f>
        <v>52.419999999999995</v>
      </c>
      <c r="E83" s="75">
        <f>SUMIF(body!$D$2:$D$1000,B83,body!$F$2:$F$1000)</f>
        <v>41.03</v>
      </c>
    </row>
    <row r="84" spans="2:5" x14ac:dyDescent="0.25">
      <c r="B84" s="66" t="s">
        <v>684</v>
      </c>
      <c r="C84" s="66" t="s">
        <v>9086</v>
      </c>
      <c r="D84" s="75">
        <f>SUMIF(body!$D$2:$D$1000,B84,body!$E$2:$E$1000)</f>
        <v>100.51499999999999</v>
      </c>
      <c r="E84" s="75">
        <f>SUMIF(body!$D$2:$D$1000,B84,body!$F$2:$F$1000)</f>
        <v>39.869999999999997</v>
      </c>
    </row>
    <row r="85" spans="2:5" x14ac:dyDescent="0.25">
      <c r="B85" s="66" t="s">
        <v>1297</v>
      </c>
      <c r="C85" s="66" t="s">
        <v>9084</v>
      </c>
      <c r="D85" s="75">
        <f>SUMIF(body!$D$2:$D$1000,B85,body!$E$2:$E$1000)</f>
        <v>108.78999999999999</v>
      </c>
      <c r="E85" s="75">
        <f>SUMIF(body!$D$2:$D$1000,B85,body!$F$2:$F$1000)</f>
        <v>39.72</v>
      </c>
    </row>
    <row r="86" spans="2:5" x14ac:dyDescent="0.25">
      <c r="B86" s="66" t="s">
        <v>903</v>
      </c>
      <c r="C86" s="66" t="s">
        <v>9085</v>
      </c>
      <c r="D86" s="75">
        <f>SUMIF(body!$D$2:$D$1000,B86,body!$E$2:$E$1000)</f>
        <v>116.2816666667</v>
      </c>
      <c r="E86" s="75">
        <f>SUMIF(body!$D$2:$D$1000,B86,body!$F$2:$F$1000)</f>
        <v>36.79833333333</v>
      </c>
    </row>
    <row r="87" spans="2:5" x14ac:dyDescent="0.25">
      <c r="B87" s="66" t="s">
        <v>218</v>
      </c>
      <c r="C87" s="66" t="s">
        <v>9086</v>
      </c>
      <c r="D87" s="75">
        <f>SUMIF(body!$D$2:$D$1000,B87,body!$E$2:$E$1000)</f>
        <v>59.124999999999993</v>
      </c>
      <c r="E87" s="75">
        <f>SUMIF(body!$D$2:$D$1000,B87,body!$F$2:$F$1000)</f>
        <v>35.984999999999992</v>
      </c>
    </row>
    <row r="88" spans="2:5" x14ac:dyDescent="0.25">
      <c r="B88" s="66" t="s">
        <v>1151</v>
      </c>
      <c r="C88" s="66" t="s">
        <v>9085</v>
      </c>
      <c r="D88" s="75">
        <f>SUMIF(body!$D$2:$D$1000,B88,body!$E$2:$E$1000)</f>
        <v>299.96333333339999</v>
      </c>
      <c r="E88" s="75">
        <f>SUMIF(body!$D$2:$D$1000,B88,body!$F$2:$F$1000)</f>
        <v>35.496666666662996</v>
      </c>
    </row>
    <row r="89" spans="2:5" x14ac:dyDescent="0.25">
      <c r="B89" s="66" t="s">
        <v>781</v>
      </c>
      <c r="C89" s="66" t="s">
        <v>7228</v>
      </c>
      <c r="D89" s="75">
        <f>SUMIF(body!$D$2:$D$1000,B89,body!$E$2:$E$1000)</f>
        <v>35.49</v>
      </c>
      <c r="E89" s="75">
        <f>SUMIF(body!$D$2:$D$1000,B89,body!$F$2:$F$1000)</f>
        <v>35.49</v>
      </c>
    </row>
    <row r="90" spans="2:5" x14ac:dyDescent="0.25">
      <c r="B90" s="66" t="s">
        <v>1086</v>
      </c>
      <c r="C90" s="66" t="s">
        <v>7223</v>
      </c>
      <c r="D90" s="75">
        <f>SUMIF(body!$D$2:$D$1000,B90,body!$E$2:$E$1000)</f>
        <v>35.130000000000003</v>
      </c>
      <c r="E90" s="75">
        <f>SUMIF(body!$D$2:$D$1000,B90,body!$F$2:$F$1000)</f>
        <v>35.130000000000003</v>
      </c>
    </row>
    <row r="91" spans="2:5" x14ac:dyDescent="0.25">
      <c r="B91" s="66" t="s">
        <v>58</v>
      </c>
      <c r="C91" s="66" t="s">
        <v>9086</v>
      </c>
      <c r="D91" s="75">
        <f>SUMIF(body!$D$2:$D$1000,B91,body!$E$2:$E$1000)</f>
        <v>35.085000000000001</v>
      </c>
      <c r="E91" s="75">
        <f>SUMIF(body!$D$2:$D$1000,B91,body!$F$2:$F$1000)</f>
        <v>33.9</v>
      </c>
    </row>
    <row r="92" spans="2:5" x14ac:dyDescent="0.25">
      <c r="B92" s="66" t="s">
        <v>7204</v>
      </c>
      <c r="C92" s="66" t="s">
        <v>9086</v>
      </c>
      <c r="D92" s="75">
        <f>SUMIF(body!$D$2:$D$1000,B92,body!$E$2:$E$1000)</f>
        <v>33.50833333333</v>
      </c>
      <c r="E92" s="75">
        <f>SUMIF(body!$D$2:$D$1000,B92,body!$F$2:$F$1000)</f>
        <v>32.323333333329998</v>
      </c>
    </row>
    <row r="93" spans="2:5" x14ac:dyDescent="0.25">
      <c r="B93" s="66" t="s">
        <v>1676</v>
      </c>
      <c r="C93" s="66" t="s">
        <v>9086</v>
      </c>
      <c r="D93" s="75">
        <f>SUMIF(body!$D$2:$D$1000,B93,body!$E$2:$E$1000)</f>
        <v>132.44</v>
      </c>
      <c r="E93" s="75">
        <f>SUMIF(body!$D$2:$D$1000,B93,body!$F$2:$F$1000)</f>
        <v>32.229999999999997</v>
      </c>
    </row>
    <row r="94" spans="2:5" x14ac:dyDescent="0.25">
      <c r="B94" s="66" t="s">
        <v>1539</v>
      </c>
      <c r="C94" s="66" t="s">
        <v>7222</v>
      </c>
      <c r="D94" s="75">
        <f>SUMIF(body!$D$2:$D$1000,B94,body!$E$2:$E$1000)</f>
        <v>186.32</v>
      </c>
      <c r="E94" s="75">
        <f>SUMIF(body!$D$2:$D$1000,B94,body!$F$2:$F$1000)</f>
        <v>31.790000000000003</v>
      </c>
    </row>
    <row r="95" spans="2:5" x14ac:dyDescent="0.25">
      <c r="B95" s="66" t="s">
        <v>1080</v>
      </c>
      <c r="C95" s="66" t="s">
        <v>7226</v>
      </c>
      <c r="D95" s="75">
        <f>SUMIF(body!$D$2:$D$1000,B95,body!$E$2:$E$1000)</f>
        <v>31.533333333400002</v>
      </c>
      <c r="E95" s="75">
        <f>SUMIF(body!$D$2:$D$1000,B95,body!$F$2:$F$1000)</f>
        <v>31.533333333400002</v>
      </c>
    </row>
    <row r="96" spans="2:5" x14ac:dyDescent="0.25">
      <c r="B96" s="66" t="s">
        <v>278</v>
      </c>
      <c r="C96" s="66" t="s">
        <v>9089</v>
      </c>
      <c r="D96" s="75">
        <f>SUMIF(body!$D$2:$D$1000,B96,body!$E$2:$E$1000)</f>
        <v>228.14999999999998</v>
      </c>
      <c r="E96" s="75">
        <f>SUMIF(body!$D$2:$D$1000,B96,body!$F$2:$F$1000)</f>
        <v>31.359999999999996</v>
      </c>
    </row>
    <row r="97" spans="2:5" x14ac:dyDescent="0.25">
      <c r="B97" s="66" t="s">
        <v>2115</v>
      </c>
      <c r="C97" s="66" t="s">
        <v>7221</v>
      </c>
      <c r="D97" s="75">
        <f>SUMIF(body!$D$2:$D$1000,B97,body!$E$2:$E$1000)</f>
        <v>77.462499999999991</v>
      </c>
      <c r="E97" s="75">
        <f>SUMIF(body!$D$2:$D$1000,B97,body!$F$2:$F$1000)</f>
        <v>30.752499999999998</v>
      </c>
    </row>
    <row r="98" spans="2:5" x14ac:dyDescent="0.25">
      <c r="B98" s="66" t="s">
        <v>1665</v>
      </c>
      <c r="C98" s="66" t="s">
        <v>7219</v>
      </c>
      <c r="D98" s="75">
        <f>SUMIF(body!$D$2:$D$1000,B98,body!$E$2:$E$1000)</f>
        <v>60.55</v>
      </c>
      <c r="E98" s="75">
        <f>SUMIF(body!$D$2:$D$1000,B98,body!$F$2:$F$1000)</f>
        <v>30.28</v>
      </c>
    </row>
    <row r="99" spans="2:5" x14ac:dyDescent="0.25">
      <c r="B99" s="66" t="s">
        <v>527</v>
      </c>
      <c r="C99" s="66" t="s">
        <v>9086</v>
      </c>
      <c r="D99" s="75">
        <f>SUMIF(body!$D$2:$D$1000,B99,body!$E$2:$E$1000)</f>
        <v>69.77</v>
      </c>
      <c r="E99" s="75">
        <f>SUMIF(body!$D$2:$D$1000,B99,body!$F$2:$F$1000)</f>
        <v>30.03</v>
      </c>
    </row>
    <row r="100" spans="2:5" x14ac:dyDescent="0.25">
      <c r="B100" s="66" t="s">
        <v>1600</v>
      </c>
      <c r="C100" s="66" t="s">
        <v>7234</v>
      </c>
      <c r="D100" s="75">
        <f>SUMIF(body!$D$2:$D$1000,B100,body!$E$2:$E$1000)</f>
        <v>270.52</v>
      </c>
      <c r="E100" s="75">
        <f>SUMIF(body!$D$2:$D$1000,B100,body!$F$2:$F$1000)</f>
        <v>27.300000000000004</v>
      </c>
    </row>
    <row r="101" spans="2:5" x14ac:dyDescent="0.25">
      <c r="B101" s="66" t="s">
        <v>567</v>
      </c>
      <c r="C101" s="66" t="s">
        <v>9089</v>
      </c>
      <c r="D101" s="75">
        <f>SUMIF(body!$D$2:$D$1000,B101,body!$E$2:$E$1000)</f>
        <v>156.715</v>
      </c>
      <c r="E101" s="75">
        <f>SUMIF(body!$D$2:$D$1000,B101,body!$F$2:$F$1000)</f>
        <v>24.990000000000002</v>
      </c>
    </row>
    <row r="102" spans="2:5" x14ac:dyDescent="0.25">
      <c r="B102" s="66" t="s">
        <v>3419</v>
      </c>
      <c r="C102" s="66" t="s">
        <v>7233</v>
      </c>
      <c r="D102" s="75">
        <f>SUMIF(body!$D$2:$D$1000,B102,body!$E$2:$E$1000)</f>
        <v>23.66</v>
      </c>
      <c r="E102" s="75">
        <f>SUMIF(body!$D$2:$D$1000,B102,body!$F$2:$F$1000)</f>
        <v>23.66</v>
      </c>
    </row>
    <row r="103" spans="2:5" x14ac:dyDescent="0.25">
      <c r="B103" s="66" t="s">
        <v>2919</v>
      </c>
      <c r="C103" s="66" t="s">
        <v>9084</v>
      </c>
      <c r="D103" s="75">
        <f>SUMIF(body!$D$2:$D$1000,B103,body!$E$2:$E$1000)</f>
        <v>59.129999999999995</v>
      </c>
      <c r="E103" s="75">
        <f>SUMIF(body!$D$2:$D$1000,B103,body!$F$2:$F$1000)</f>
        <v>23.66</v>
      </c>
    </row>
    <row r="104" spans="2:5" x14ac:dyDescent="0.25">
      <c r="B104" s="66" t="s">
        <v>2962</v>
      </c>
      <c r="C104" s="66" t="s">
        <v>9086</v>
      </c>
      <c r="D104" s="75">
        <f>SUMIF(body!$D$2:$D$1000,B104,body!$E$2:$E$1000)</f>
        <v>61.49</v>
      </c>
      <c r="E104" s="75">
        <f>SUMIF(body!$D$2:$D$1000,B104,body!$F$2:$F$1000)</f>
        <v>23.599999999999998</v>
      </c>
    </row>
    <row r="105" spans="2:5" x14ac:dyDescent="0.25">
      <c r="B105" s="66" t="s">
        <v>83</v>
      </c>
      <c r="C105" s="66" t="s">
        <v>7225</v>
      </c>
      <c r="D105" s="75">
        <f>SUMIF(body!$D$2:$D$1000,B105,body!$E$2:$E$1000)</f>
        <v>23.3</v>
      </c>
      <c r="E105" s="75">
        <f>SUMIF(body!$D$2:$D$1000,B105,body!$F$2:$F$1000)</f>
        <v>23.3</v>
      </c>
    </row>
    <row r="106" spans="2:5" x14ac:dyDescent="0.25">
      <c r="B106" s="66" t="s">
        <v>2062</v>
      </c>
      <c r="C106" s="66" t="s">
        <v>7220</v>
      </c>
      <c r="D106" s="75">
        <f>SUMIF(body!$D$2:$D$1000,B106,body!$E$2:$E$1000)</f>
        <v>23.3</v>
      </c>
      <c r="E106" s="75">
        <f>SUMIF(body!$D$2:$D$1000,B106,body!$F$2:$F$1000)</f>
        <v>23.3</v>
      </c>
    </row>
    <row r="107" spans="2:5" x14ac:dyDescent="0.25">
      <c r="B107" s="66" t="s">
        <v>792</v>
      </c>
      <c r="C107" s="66" t="s">
        <v>7235</v>
      </c>
      <c r="D107" s="75">
        <f>SUMIF(body!$D$2:$D$1000,B107,body!$E$2:$E$1000)</f>
        <v>23.3</v>
      </c>
      <c r="E107" s="75">
        <f>SUMIF(body!$D$2:$D$1000,B107,body!$F$2:$F$1000)</f>
        <v>23.3</v>
      </c>
    </row>
    <row r="108" spans="2:5" x14ac:dyDescent="0.25">
      <c r="B108" s="66" t="s">
        <v>3469</v>
      </c>
      <c r="C108" s="66" t="s">
        <v>9089</v>
      </c>
      <c r="D108" s="75">
        <f>SUMIF(body!$D$2:$D$1000,B108,body!$E$2:$E$1000)</f>
        <v>23.3</v>
      </c>
      <c r="E108" s="75">
        <f>SUMIF(body!$D$2:$D$1000,B108,body!$F$2:$F$1000)</f>
        <v>23.3</v>
      </c>
    </row>
    <row r="109" spans="2:5" x14ac:dyDescent="0.25">
      <c r="B109" s="66" t="s">
        <v>312</v>
      </c>
      <c r="C109" s="66" t="s">
        <v>7220</v>
      </c>
      <c r="D109" s="75">
        <f>SUMIF(body!$D$2:$D$1000,B109,body!$E$2:$E$1000)</f>
        <v>23.3</v>
      </c>
      <c r="E109" s="75">
        <f>SUMIF(body!$D$2:$D$1000,B109,body!$F$2:$F$1000)</f>
        <v>23.3</v>
      </c>
    </row>
    <row r="110" spans="2:5" x14ac:dyDescent="0.25">
      <c r="B110" s="66" t="s">
        <v>1788</v>
      </c>
      <c r="C110" s="66" t="s">
        <v>7219</v>
      </c>
      <c r="D110" s="75">
        <f>SUMIF(body!$D$2:$D$1000,B110,body!$E$2:$E$1000)</f>
        <v>23.29</v>
      </c>
      <c r="E110" s="75">
        <f>SUMIF(body!$D$2:$D$1000,B110,body!$F$2:$F$1000)</f>
        <v>23.29</v>
      </c>
    </row>
    <row r="111" spans="2:5" x14ac:dyDescent="0.25">
      <c r="B111" s="66" t="s">
        <v>7209</v>
      </c>
      <c r="C111" s="66" t="s">
        <v>7220</v>
      </c>
      <c r="D111" s="75">
        <f>SUMIF(body!$D$2:$D$1000,B111,body!$E$2:$E$1000)</f>
        <v>23.29</v>
      </c>
      <c r="E111" s="75">
        <f>SUMIF(body!$D$2:$D$1000,B111,body!$F$2:$F$1000)</f>
        <v>23.29</v>
      </c>
    </row>
    <row r="112" spans="2:5" x14ac:dyDescent="0.25">
      <c r="B112" s="66" t="s">
        <v>75</v>
      </c>
      <c r="C112" s="66" t="s">
        <v>7219</v>
      </c>
      <c r="D112" s="75">
        <f>SUMIF(body!$D$2:$D$1000,B112,body!$E$2:$E$1000)</f>
        <v>23.29</v>
      </c>
      <c r="E112" s="75">
        <f>SUMIF(body!$D$2:$D$1000,B112,body!$F$2:$F$1000)</f>
        <v>23.29</v>
      </c>
    </row>
    <row r="113" spans="2:5" x14ac:dyDescent="0.25">
      <c r="B113" s="66" t="s">
        <v>6824</v>
      </c>
      <c r="C113" s="66" t="s">
        <v>7225</v>
      </c>
      <c r="D113" s="75">
        <f>SUMIF(body!$D$2:$D$1000,B113,body!$E$2:$E$1000)</f>
        <v>46.58</v>
      </c>
      <c r="E113" s="75">
        <f>SUMIF(body!$D$2:$D$1000,B113,body!$F$2:$F$1000)</f>
        <v>23.29</v>
      </c>
    </row>
    <row r="114" spans="2:5" x14ac:dyDescent="0.25">
      <c r="B114" s="66" t="s">
        <v>254</v>
      </c>
      <c r="C114" s="66" t="s">
        <v>9084</v>
      </c>
      <c r="D114" s="75">
        <f>SUMIF(body!$D$2:$D$1000,B114,body!$E$2:$E$1000)</f>
        <v>638.54999999999995</v>
      </c>
      <c r="E114" s="75">
        <f>SUMIF(body!$D$2:$D$1000,B114,body!$F$2:$F$1000)</f>
        <v>23.040000000000003</v>
      </c>
    </row>
    <row r="115" spans="2:5" x14ac:dyDescent="0.25">
      <c r="B115" s="66" t="s">
        <v>543</v>
      </c>
      <c r="C115" s="66" t="s">
        <v>9084</v>
      </c>
      <c r="D115" s="75">
        <f>SUMIF(body!$D$2:$D$1000,B115,body!$E$2:$E$1000)</f>
        <v>43.754999999999995</v>
      </c>
      <c r="E115" s="75">
        <f>SUMIF(body!$D$2:$D$1000,B115,body!$F$2:$F$1000)</f>
        <v>20.914999999999999</v>
      </c>
    </row>
    <row r="116" spans="2:5" x14ac:dyDescent="0.25">
      <c r="B116" s="66" t="s">
        <v>1950</v>
      </c>
      <c r="C116" s="66" t="s">
        <v>7224</v>
      </c>
      <c r="D116" s="75">
        <f>SUMIF(body!$D$2:$D$1000,B116,body!$E$2:$E$1000)</f>
        <v>19.91</v>
      </c>
      <c r="E116" s="75">
        <f>SUMIF(body!$D$2:$D$1000,B116,body!$F$2:$F$1000)</f>
        <v>19.91</v>
      </c>
    </row>
    <row r="117" spans="2:5" x14ac:dyDescent="0.25">
      <c r="B117" s="66" t="s">
        <v>3972</v>
      </c>
      <c r="C117" s="66" t="s">
        <v>7223</v>
      </c>
      <c r="D117" s="75">
        <f>SUMIF(body!$D$2:$D$1000,B117,body!$E$2:$E$1000)</f>
        <v>23.29</v>
      </c>
      <c r="E117" s="75">
        <f>SUMIF(body!$D$2:$D$1000,B117,body!$F$2:$F$1000)</f>
        <v>19.57</v>
      </c>
    </row>
    <row r="118" spans="2:5" x14ac:dyDescent="0.25">
      <c r="B118" s="66" t="s">
        <v>3437</v>
      </c>
      <c r="C118" s="66" t="s">
        <v>9088</v>
      </c>
      <c r="D118" s="75">
        <f>SUMIF(body!$D$2:$D$1000,B118,body!$E$2:$E$1000)</f>
        <v>18.64</v>
      </c>
      <c r="E118" s="75">
        <f>SUMIF(body!$D$2:$D$1000,B118,body!$F$2:$F$1000)</f>
        <v>18.64</v>
      </c>
    </row>
    <row r="119" spans="2:5" x14ac:dyDescent="0.25">
      <c r="B119" s="66" t="s">
        <v>3198</v>
      </c>
      <c r="C119" s="66" t="s">
        <v>9085</v>
      </c>
      <c r="D119" s="75">
        <f>SUMIF(body!$D$2:$D$1000,B119,body!$E$2:$E$1000)</f>
        <v>17.745000000000001</v>
      </c>
      <c r="E119" s="75">
        <f>SUMIF(body!$D$2:$D$1000,B119,body!$F$2:$F$1000)</f>
        <v>17.745000000000001</v>
      </c>
    </row>
    <row r="120" spans="2:5" x14ac:dyDescent="0.25">
      <c r="B120" s="66" t="s">
        <v>3771</v>
      </c>
      <c r="C120" s="66" t="s">
        <v>7220</v>
      </c>
      <c r="D120" s="75">
        <f>SUMIF(body!$D$2:$D$1000,B120,body!$E$2:$E$1000)</f>
        <v>74.8966666667</v>
      </c>
      <c r="E120" s="75">
        <f>SUMIF(body!$D$2:$D$1000,B120,body!$F$2:$F$1000)</f>
        <v>15.806666666667001</v>
      </c>
    </row>
    <row r="121" spans="2:5" x14ac:dyDescent="0.25">
      <c r="B121" s="66" t="s">
        <v>722</v>
      </c>
      <c r="C121" s="66" t="s">
        <v>7219</v>
      </c>
      <c r="D121" s="75">
        <f>SUMIF(body!$D$2:$D$1000,B121,body!$E$2:$E$1000)</f>
        <v>104.81</v>
      </c>
      <c r="E121" s="75">
        <f>SUMIF(body!$D$2:$D$1000,B121,body!$F$2:$F$1000)</f>
        <v>15.790000000000001</v>
      </c>
    </row>
    <row r="122" spans="2:5" x14ac:dyDescent="0.25">
      <c r="B122" s="66" t="s">
        <v>7208</v>
      </c>
      <c r="C122" s="66" t="s">
        <v>7226</v>
      </c>
      <c r="D122" s="75">
        <f>SUMIF(body!$D$2:$D$1000,B122,body!$E$2:$E$1000)</f>
        <v>15.766666666700001</v>
      </c>
      <c r="E122" s="75">
        <f>SUMIF(body!$D$2:$D$1000,B122,body!$F$2:$F$1000)</f>
        <v>15.766666666700001</v>
      </c>
    </row>
    <row r="123" spans="2:5" x14ac:dyDescent="0.25">
      <c r="B123" s="66" t="s">
        <v>740</v>
      </c>
      <c r="C123" s="66" t="s">
        <v>9087</v>
      </c>
      <c r="D123" s="75">
        <f>SUMIF(body!$D$2:$D$1000,B123,body!$E$2:$E$1000)</f>
        <v>63.068333333329996</v>
      </c>
      <c r="E123" s="75">
        <f>SUMIF(body!$D$2:$D$1000,B123,body!$F$2:$F$1000)</f>
        <v>15.39333333333</v>
      </c>
    </row>
    <row r="124" spans="2:5" x14ac:dyDescent="0.25">
      <c r="B124" s="66" t="s">
        <v>652</v>
      </c>
      <c r="C124" s="66" t="s">
        <v>7233</v>
      </c>
      <c r="D124" s="75">
        <f>SUMIF(body!$D$2:$D$1000,B124,body!$E$2:$E$1000)</f>
        <v>104.81</v>
      </c>
      <c r="E124" s="75">
        <f>SUMIF(body!$D$2:$D$1000,B124,body!$F$2:$F$1000)</f>
        <v>15.21</v>
      </c>
    </row>
    <row r="125" spans="2:5" x14ac:dyDescent="0.25">
      <c r="B125" s="66" t="s">
        <v>5926</v>
      </c>
      <c r="C125" s="66" t="s">
        <v>9086</v>
      </c>
      <c r="D125" s="75">
        <f>SUMIF(body!$D$2:$D$1000,B125,body!$E$2:$E$1000)</f>
        <v>14.190000000000001</v>
      </c>
      <c r="E125" s="75">
        <f>SUMIF(body!$D$2:$D$1000,B125,body!$F$2:$F$1000)</f>
        <v>14.190000000000001</v>
      </c>
    </row>
    <row r="126" spans="2:5" x14ac:dyDescent="0.25">
      <c r="B126" s="66" t="s">
        <v>350</v>
      </c>
      <c r="C126" s="66" t="s">
        <v>7241</v>
      </c>
      <c r="D126" s="75">
        <f>SUMIF(body!$D$2:$D$1000,B126,body!$E$2:$E$1000)</f>
        <v>14.19</v>
      </c>
      <c r="E126" s="75">
        <f>SUMIF(body!$D$2:$D$1000,B126,body!$F$2:$F$1000)</f>
        <v>14.19</v>
      </c>
    </row>
    <row r="127" spans="2:5" x14ac:dyDescent="0.25">
      <c r="B127" s="66" t="s">
        <v>5417</v>
      </c>
      <c r="C127" s="66" t="s">
        <v>9087</v>
      </c>
      <c r="D127" s="75">
        <f>SUMIF(body!$D$2:$D$1000,B127,body!$E$2:$E$1000)</f>
        <v>14.19</v>
      </c>
      <c r="E127" s="75">
        <f>SUMIF(body!$D$2:$D$1000,B127,body!$F$2:$F$1000)</f>
        <v>14.19</v>
      </c>
    </row>
    <row r="128" spans="2:5" x14ac:dyDescent="0.25">
      <c r="B128" s="76" t="s">
        <v>3033</v>
      </c>
      <c r="C128" s="66" t="s">
        <v>7220</v>
      </c>
      <c r="D128" s="75">
        <f>SUMIF(body!$D$2:$D$1000,B128,body!$E$2:$E$1000)</f>
        <v>13.97</v>
      </c>
      <c r="E128" s="75">
        <f>SUMIF(body!$D$2:$D$1000,B128,body!$F$2:$F$1000)</f>
        <v>13.97</v>
      </c>
    </row>
    <row r="129" spans="2:6" x14ac:dyDescent="0.25">
      <c r="B129" s="66" t="s">
        <v>375</v>
      </c>
      <c r="C129" s="66" t="s">
        <v>7233</v>
      </c>
      <c r="D129" s="75">
        <f>SUMIF(body!$D$2:$D$1000,B129,body!$E$2:$E$1000)</f>
        <v>58.23</v>
      </c>
      <c r="E129" s="75">
        <f>SUMIF(body!$D$2:$D$1000,B129,body!$F$2:$F$1000)</f>
        <v>13.08</v>
      </c>
    </row>
    <row r="130" spans="2:6" x14ac:dyDescent="0.25">
      <c r="B130" s="66" t="s">
        <v>113</v>
      </c>
      <c r="C130" s="66" t="s">
        <v>7233</v>
      </c>
      <c r="D130" s="75">
        <f>SUMIF(body!$D$2:$D$1000,B130,body!$E$2:$E$1000)</f>
        <v>186.32</v>
      </c>
      <c r="E130" s="75">
        <f>SUMIF(body!$D$2:$D$1000,B130,body!$F$2:$F$1000)</f>
        <v>12.88</v>
      </c>
    </row>
    <row r="131" spans="2:6" x14ac:dyDescent="0.25">
      <c r="B131" s="66" t="s">
        <v>823</v>
      </c>
      <c r="C131" s="66" t="s">
        <v>7234</v>
      </c>
      <c r="D131" s="75">
        <f>SUMIF(body!$D$2:$D$1000,B131,body!$E$2:$E$1000)</f>
        <v>163.39000000000001</v>
      </c>
      <c r="E131" s="75">
        <f>SUMIF(body!$D$2:$D$1000,B131,body!$F$2:$F$1000)</f>
        <v>12.3</v>
      </c>
    </row>
    <row r="132" spans="2:6" x14ac:dyDescent="0.25">
      <c r="B132" s="66" t="s">
        <v>5026</v>
      </c>
      <c r="C132" s="66" t="s">
        <v>7223</v>
      </c>
      <c r="D132" s="75">
        <f>SUMIF(body!$D$2:$D$1000,B132,body!$E$2:$E$1000)</f>
        <v>46.58</v>
      </c>
      <c r="E132" s="75">
        <f>SUMIF(body!$D$2:$D$1000,B132,body!$F$2:$F$1000)</f>
        <v>12.17</v>
      </c>
    </row>
    <row r="133" spans="2:6" x14ac:dyDescent="0.25">
      <c r="B133" s="66" t="s">
        <v>383</v>
      </c>
      <c r="C133" s="66" t="s">
        <v>7233</v>
      </c>
      <c r="D133" s="75">
        <f>SUMIF(body!$D$2:$D$1000,B133,body!$E$2:$E$1000)</f>
        <v>30.19</v>
      </c>
      <c r="E133" s="75">
        <f>SUMIF(body!$D$2:$D$1000,B133,body!$F$2:$F$1000)</f>
        <v>12.08</v>
      </c>
    </row>
    <row r="134" spans="2:6" x14ac:dyDescent="0.25">
      <c r="B134" s="66" t="s">
        <v>807</v>
      </c>
      <c r="C134" s="66" t="s">
        <v>7224</v>
      </c>
      <c r="D134" s="75">
        <f>SUMIF(body!$D$2:$D$1000,B134,body!$E$2:$E$1000)</f>
        <v>104.06</v>
      </c>
      <c r="E134" s="75">
        <f>SUMIF(body!$D$2:$D$1000,B134,body!$F$2:$F$1000)</f>
        <v>11.940000000000001</v>
      </c>
      <c r="F134" s="47" t="s">
        <v>9166</v>
      </c>
    </row>
    <row r="135" spans="2:6" x14ac:dyDescent="0.25">
      <c r="B135" s="66" t="s">
        <v>1533</v>
      </c>
      <c r="C135" s="66" t="s">
        <v>9088</v>
      </c>
      <c r="D135" s="75">
        <f>SUMIF(body!$D$2:$D$1000,B135,body!$E$2:$E$1000)</f>
        <v>11.83</v>
      </c>
      <c r="E135" s="75">
        <f>SUMIF(body!$D$2:$D$1000,B135,body!$F$2:$F$1000)</f>
        <v>11.83</v>
      </c>
    </row>
    <row r="136" spans="2:6" x14ac:dyDescent="0.25">
      <c r="B136" s="66" t="s">
        <v>3776</v>
      </c>
      <c r="C136" s="66" t="s">
        <v>7220</v>
      </c>
      <c r="D136" s="75">
        <f>SUMIF(body!$D$2:$D$1000,B136,body!$E$2:$E$1000)</f>
        <v>11.83</v>
      </c>
      <c r="E136" s="75">
        <f>SUMIF(body!$D$2:$D$1000,B136,body!$F$2:$F$1000)</f>
        <v>11.83</v>
      </c>
    </row>
    <row r="137" spans="2:6" x14ac:dyDescent="0.25">
      <c r="B137" s="66" t="s">
        <v>397</v>
      </c>
      <c r="C137" s="66" t="s">
        <v>7234</v>
      </c>
      <c r="D137" s="75">
        <f>SUMIF(body!$D$2:$D$1000,B137,body!$E$2:$E$1000)</f>
        <v>11.83</v>
      </c>
      <c r="E137" s="75">
        <f>SUMIF(body!$D$2:$D$1000,B137,body!$F$2:$F$1000)</f>
        <v>11.83</v>
      </c>
    </row>
    <row r="138" spans="2:6" x14ac:dyDescent="0.25">
      <c r="B138" s="66" t="s">
        <v>334</v>
      </c>
      <c r="C138" s="66" t="s">
        <v>7228</v>
      </c>
      <c r="D138" s="75">
        <f>SUMIF(body!$D$2:$D$1000,B138,body!$E$2:$E$1000)</f>
        <v>11.83</v>
      </c>
      <c r="E138" s="75">
        <f>SUMIF(body!$D$2:$D$1000,B138,body!$F$2:$F$1000)</f>
        <v>11.83</v>
      </c>
    </row>
    <row r="139" spans="2:6" x14ac:dyDescent="0.25">
      <c r="B139" s="66" t="s">
        <v>3107</v>
      </c>
      <c r="C139" s="66" t="s">
        <v>7221</v>
      </c>
      <c r="D139" s="75">
        <f>SUMIF(body!$D$2:$D$1000,B139,body!$E$2:$E$1000)</f>
        <v>11.83</v>
      </c>
      <c r="E139" s="75">
        <f>SUMIF(body!$D$2:$D$1000,B139,body!$F$2:$F$1000)</f>
        <v>11.83</v>
      </c>
    </row>
    <row r="140" spans="2:6" x14ac:dyDescent="0.25">
      <c r="B140" s="66" t="s">
        <v>3359</v>
      </c>
      <c r="C140" s="66" t="s">
        <v>7222</v>
      </c>
      <c r="D140" s="75">
        <f>SUMIF(body!$D$2:$D$1000,B140,body!$E$2:$E$1000)</f>
        <v>11.83</v>
      </c>
      <c r="E140" s="75">
        <f>SUMIF(body!$D$2:$D$1000,B140,body!$F$2:$F$1000)</f>
        <v>11.83</v>
      </c>
    </row>
    <row r="141" spans="2:6" x14ac:dyDescent="0.25">
      <c r="B141" s="66" t="s">
        <v>1712</v>
      </c>
      <c r="C141" s="66" t="s">
        <v>7225</v>
      </c>
      <c r="D141" s="75">
        <f>SUMIF(body!$D$2:$D$1000,B141,body!$E$2:$E$1000)</f>
        <v>11.83</v>
      </c>
      <c r="E141" s="75">
        <f>SUMIF(body!$D$2:$D$1000,B141,body!$F$2:$F$1000)</f>
        <v>11.83</v>
      </c>
    </row>
    <row r="142" spans="2:6" x14ac:dyDescent="0.25">
      <c r="B142" s="66" t="s">
        <v>3275</v>
      </c>
      <c r="C142" s="66" t="s">
        <v>7226</v>
      </c>
      <c r="D142" s="75">
        <f>SUMIF(body!$D$2:$D$1000,B142,body!$E$2:$E$1000)</f>
        <v>11.824999999999999</v>
      </c>
      <c r="E142" s="75">
        <f>SUMIF(body!$D$2:$D$1000,B142,body!$F$2:$F$1000)</f>
        <v>11.824999999999999</v>
      </c>
    </row>
    <row r="143" spans="2:6" x14ac:dyDescent="0.25">
      <c r="B143" s="66" t="s">
        <v>1707</v>
      </c>
      <c r="C143" s="66" t="s">
        <v>9086</v>
      </c>
      <c r="D143" s="75">
        <f>SUMIF(body!$D$2:$D$1000,B143,body!$E$2:$E$1000)</f>
        <v>212.13</v>
      </c>
      <c r="E143" s="75">
        <f>SUMIF(body!$D$2:$D$1000,B143,body!$F$2:$F$1000)</f>
        <v>11.739999999999998</v>
      </c>
    </row>
    <row r="144" spans="2:6" x14ac:dyDescent="0.25">
      <c r="B144" s="66" t="s">
        <v>1936</v>
      </c>
      <c r="C144" s="66" t="s">
        <v>7225</v>
      </c>
      <c r="D144" s="75">
        <f>SUMIF(body!$D$2:$D$1000,B144,body!$E$2:$E$1000)</f>
        <v>11.65</v>
      </c>
      <c r="E144" s="75">
        <f>SUMIF(body!$D$2:$D$1000,B144,body!$F$2:$F$1000)</f>
        <v>11.65</v>
      </c>
    </row>
    <row r="145" spans="2:5" x14ac:dyDescent="0.25">
      <c r="B145" s="66" t="s">
        <v>3301</v>
      </c>
      <c r="C145" s="66" t="s">
        <v>7231</v>
      </c>
      <c r="D145" s="75">
        <f>SUMIF(body!$D$2:$D$1000,B145,body!$E$2:$E$1000)</f>
        <v>11.65</v>
      </c>
      <c r="E145" s="75">
        <f>SUMIF(body!$D$2:$D$1000,B145,body!$F$2:$F$1000)</f>
        <v>11.65</v>
      </c>
    </row>
    <row r="146" spans="2:5" x14ac:dyDescent="0.25">
      <c r="B146" s="66" t="s">
        <v>1136</v>
      </c>
      <c r="C146" s="66" t="s">
        <v>7227</v>
      </c>
      <c r="D146" s="75">
        <f>SUMIF(body!$D$2:$D$1000,B146,body!$E$2:$E$1000)</f>
        <v>11.65</v>
      </c>
      <c r="E146" s="75">
        <f>SUMIF(body!$D$2:$D$1000,B146,body!$F$2:$F$1000)</f>
        <v>11.65</v>
      </c>
    </row>
    <row r="147" spans="2:5" x14ac:dyDescent="0.25">
      <c r="B147" s="66" t="s">
        <v>631</v>
      </c>
      <c r="C147" s="66" t="s">
        <v>7225</v>
      </c>
      <c r="D147" s="75">
        <f>SUMIF(body!$D$2:$D$1000,B147,body!$E$2:$E$1000)</f>
        <v>11.65</v>
      </c>
      <c r="E147" s="75">
        <f>SUMIF(body!$D$2:$D$1000,B147,body!$F$2:$F$1000)</f>
        <v>11.65</v>
      </c>
    </row>
    <row r="148" spans="2:5" x14ac:dyDescent="0.25">
      <c r="B148" s="66" t="s">
        <v>1436</v>
      </c>
      <c r="C148" s="66" t="s">
        <v>7223</v>
      </c>
      <c r="D148" s="75">
        <f>SUMIF(body!$D$2:$D$1000,B148,body!$E$2:$E$1000)</f>
        <v>11.65</v>
      </c>
      <c r="E148" s="75">
        <f>SUMIF(body!$D$2:$D$1000,B148,body!$F$2:$F$1000)</f>
        <v>11.65</v>
      </c>
    </row>
    <row r="149" spans="2:5" x14ac:dyDescent="0.25">
      <c r="B149" s="66" t="s">
        <v>1108</v>
      </c>
      <c r="C149" s="66" t="s">
        <v>7225</v>
      </c>
      <c r="D149" s="75">
        <f>SUMIF(body!$D$2:$D$1000,B149,body!$E$2:$E$1000)</f>
        <v>11.65</v>
      </c>
      <c r="E149" s="75">
        <f>SUMIF(body!$D$2:$D$1000,B149,body!$F$2:$F$1000)</f>
        <v>11.65</v>
      </c>
    </row>
    <row r="150" spans="2:5" x14ac:dyDescent="0.25">
      <c r="B150" s="66" t="s">
        <v>894</v>
      </c>
      <c r="C150" s="66" t="s">
        <v>7225</v>
      </c>
      <c r="D150" s="75">
        <f>SUMIF(body!$D$2:$D$1000,B150,body!$E$2:$E$1000)</f>
        <v>11.65</v>
      </c>
      <c r="E150" s="75">
        <f>SUMIF(body!$D$2:$D$1000,B150,body!$F$2:$F$1000)</f>
        <v>11.65</v>
      </c>
    </row>
    <row r="151" spans="2:5" x14ac:dyDescent="0.25">
      <c r="B151" s="66" t="s">
        <v>2329</v>
      </c>
      <c r="C151" s="66" t="s">
        <v>7222</v>
      </c>
      <c r="D151" s="75">
        <f>SUMIF(body!$D$2:$D$1000,B151,body!$E$2:$E$1000)</f>
        <v>186.32</v>
      </c>
      <c r="E151" s="75">
        <f>SUMIF(body!$D$2:$D$1000,B151,body!$F$2:$F$1000)</f>
        <v>10.870000000000001</v>
      </c>
    </row>
    <row r="152" spans="2:5" x14ac:dyDescent="0.25">
      <c r="B152" s="66" t="s">
        <v>7205</v>
      </c>
      <c r="C152" s="66" t="s">
        <v>9087</v>
      </c>
      <c r="D152" s="75">
        <f>SUMIF(body!$D$2:$D$1000,B152,body!$E$2:$E$1000)</f>
        <v>35.474999999999994</v>
      </c>
      <c r="E152" s="75">
        <f>SUMIF(body!$D$2:$D$1000,B152,body!$F$2:$F$1000)</f>
        <v>10.850000000000001</v>
      </c>
    </row>
    <row r="153" spans="2:5" x14ac:dyDescent="0.25">
      <c r="B153" s="66" t="s">
        <v>3371</v>
      </c>
      <c r="C153" s="66" t="s">
        <v>7222</v>
      </c>
      <c r="D153" s="75">
        <f>SUMIF(body!$D$2:$D$1000,B153,body!$E$2:$E$1000)</f>
        <v>93.16</v>
      </c>
      <c r="E153" s="75">
        <f>SUMIF(body!$D$2:$D$1000,B153,body!$F$2:$F$1000)</f>
        <v>10.82</v>
      </c>
    </row>
    <row r="154" spans="2:5" x14ac:dyDescent="0.25">
      <c r="B154" s="66" t="s">
        <v>5036</v>
      </c>
      <c r="C154" s="66" t="s">
        <v>7225</v>
      </c>
      <c r="D154" s="75">
        <f>SUMIF(body!$D$2:$D$1000,B154,body!$E$2:$E$1000)</f>
        <v>105.53</v>
      </c>
      <c r="E154" s="75">
        <f>SUMIF(body!$D$2:$D$1000,B154,body!$F$2:$F$1000)</f>
        <v>9.74</v>
      </c>
    </row>
    <row r="155" spans="2:5" x14ac:dyDescent="0.25">
      <c r="B155" s="66" t="s">
        <v>7207</v>
      </c>
      <c r="C155" s="66" t="s">
        <v>9087</v>
      </c>
      <c r="D155" s="75">
        <f>SUMIF(body!$D$2:$D$1000,B155,body!$E$2:$E$1000)</f>
        <v>11.824999999999999</v>
      </c>
      <c r="E155" s="75">
        <f>SUMIF(body!$D$2:$D$1000,B155,body!$F$2:$F$1000)</f>
        <v>9.4600000000000009</v>
      </c>
    </row>
    <row r="156" spans="2:5" x14ac:dyDescent="0.25">
      <c r="B156" s="66" t="s">
        <v>4485</v>
      </c>
      <c r="C156" s="66" t="s">
        <v>7230</v>
      </c>
      <c r="D156" s="75">
        <f>SUMIF(body!$D$2:$D$1000,B156,body!$E$2:$E$1000)</f>
        <v>9.4600000000000009</v>
      </c>
      <c r="E156" s="75">
        <f>SUMIF(body!$D$2:$D$1000,B156,body!$F$2:$F$1000)</f>
        <v>9.4600000000000009</v>
      </c>
    </row>
    <row r="157" spans="2:5" x14ac:dyDescent="0.25">
      <c r="B157" s="66" t="s">
        <v>7202</v>
      </c>
      <c r="C157" s="66" t="s">
        <v>7230</v>
      </c>
      <c r="D157" s="75">
        <f>SUMIF(body!$D$2:$D$1000,B157,body!$E$2:$E$1000)</f>
        <v>9.4600000000000009</v>
      </c>
      <c r="E157" s="75">
        <f>SUMIF(body!$D$2:$D$1000,B157,body!$F$2:$F$1000)</f>
        <v>9.4600000000000009</v>
      </c>
    </row>
    <row r="158" spans="2:5" x14ac:dyDescent="0.25">
      <c r="B158" s="66" t="s">
        <v>5583</v>
      </c>
      <c r="C158" s="66" t="s">
        <v>7230</v>
      </c>
      <c r="D158" s="75">
        <f>SUMIF(body!$D$2:$D$1000,B158,body!$E$2:$E$1000)</f>
        <v>9.4600000000000009</v>
      </c>
      <c r="E158" s="75">
        <f>SUMIF(body!$D$2:$D$1000,B158,body!$F$2:$F$1000)</f>
        <v>9.4600000000000009</v>
      </c>
    </row>
    <row r="159" spans="2:5" x14ac:dyDescent="0.25">
      <c r="B159" s="66" t="s">
        <v>2318</v>
      </c>
      <c r="C159" s="66" t="s">
        <v>7230</v>
      </c>
      <c r="D159" s="75">
        <f>SUMIF(body!$D$2:$D$1000,B159,body!$E$2:$E$1000)</f>
        <v>9.4600000000000009</v>
      </c>
      <c r="E159" s="75">
        <f>SUMIF(body!$D$2:$D$1000,B159,body!$F$2:$F$1000)</f>
        <v>9.4600000000000009</v>
      </c>
    </row>
    <row r="160" spans="2:5" x14ac:dyDescent="0.25">
      <c r="B160" s="66" t="s">
        <v>4073</v>
      </c>
      <c r="C160" s="66" t="s">
        <v>7230</v>
      </c>
      <c r="D160" s="75">
        <f>SUMIF(body!$D$2:$D$1000,B160,body!$E$2:$E$1000)</f>
        <v>9.4600000000000009</v>
      </c>
      <c r="E160" s="75">
        <f>SUMIF(body!$D$2:$D$1000,B160,body!$F$2:$F$1000)</f>
        <v>9.4600000000000009</v>
      </c>
    </row>
    <row r="161" spans="2:5" x14ac:dyDescent="0.25">
      <c r="B161" s="66" t="s">
        <v>7210</v>
      </c>
      <c r="C161" s="66" t="s">
        <v>7233</v>
      </c>
      <c r="D161" s="75">
        <f>SUMIF(body!$D$2:$D$1000,B161,body!$E$2:$E$1000)</f>
        <v>11.645</v>
      </c>
      <c r="E161" s="75">
        <f>SUMIF(body!$D$2:$D$1000,B161,body!$F$2:$F$1000)</f>
        <v>7.7649999999999997</v>
      </c>
    </row>
    <row r="162" spans="2:5" x14ac:dyDescent="0.25">
      <c r="B162" s="66" t="s">
        <v>2667</v>
      </c>
      <c r="C162" s="66" t="s">
        <v>7222</v>
      </c>
      <c r="D162" s="75">
        <f>SUMIF(body!$D$2:$D$1000,B162,body!$E$2:$E$1000)</f>
        <v>52.405000000000001</v>
      </c>
      <c r="E162" s="75">
        <f>SUMIF(body!$D$2:$D$1000,B162,body!$F$2:$F$1000)</f>
        <v>7.6850000000000005</v>
      </c>
    </row>
    <row r="163" spans="2:5" x14ac:dyDescent="0.25">
      <c r="B163" s="66" t="s">
        <v>5168</v>
      </c>
      <c r="C163" s="66" t="s">
        <v>7224</v>
      </c>
      <c r="D163" s="75">
        <f>SUMIF(body!$D$2:$D$1000,B163,body!$E$2:$E$1000)</f>
        <v>50.453333333329994</v>
      </c>
      <c r="E163" s="75">
        <f>SUMIF(body!$D$2:$D$1000,B163,body!$F$2:$F$1000)</f>
        <v>7.6733333333299996</v>
      </c>
    </row>
    <row r="164" spans="2:5" x14ac:dyDescent="0.25">
      <c r="B164" s="66" t="s">
        <v>1074</v>
      </c>
      <c r="C164" s="66" t="s">
        <v>9086</v>
      </c>
      <c r="D164" s="75">
        <f>SUMIF(body!$D$2:$D$1000,B164,body!$E$2:$E$1000)</f>
        <v>118.24999999999999</v>
      </c>
      <c r="E164" s="75">
        <f>SUMIF(body!$D$2:$D$1000,B164,body!$F$2:$F$1000)</f>
        <v>7.5200000000000005</v>
      </c>
    </row>
    <row r="165" spans="2:5" x14ac:dyDescent="0.25">
      <c r="B165" s="66" t="s">
        <v>459</v>
      </c>
      <c r="C165" s="66" t="s">
        <v>7233</v>
      </c>
      <c r="D165" s="75">
        <f>SUMIF(body!$D$2:$D$1000,B165,body!$E$2:$E$1000)</f>
        <v>10.645</v>
      </c>
      <c r="E165" s="75">
        <f>SUMIF(body!$D$2:$D$1000,B165,body!$F$2:$F$1000)</f>
        <v>7.1000000000000005</v>
      </c>
    </row>
    <row r="166" spans="2:5" x14ac:dyDescent="0.25">
      <c r="B166" s="66" t="s">
        <v>1523</v>
      </c>
      <c r="C166" s="66" t="s">
        <v>7223</v>
      </c>
      <c r="D166" s="75">
        <f>SUMIF(body!$D$2:$D$1000,B166,body!$E$2:$E$1000)</f>
        <v>5.915</v>
      </c>
      <c r="E166" s="75">
        <f>SUMIF(body!$D$2:$D$1000,B166,body!$F$2:$F$1000)</f>
        <v>5.915</v>
      </c>
    </row>
    <row r="167" spans="2:5" x14ac:dyDescent="0.25">
      <c r="B167" s="66" t="s">
        <v>7212</v>
      </c>
      <c r="C167" s="66" t="s">
        <v>9084</v>
      </c>
      <c r="D167" s="75">
        <f>SUMIF(body!$D$2:$D$1000,B167,body!$E$2:$E$1000)</f>
        <v>5.915</v>
      </c>
      <c r="E167" s="75">
        <f>SUMIF(body!$D$2:$D$1000,B167,body!$F$2:$F$1000)</f>
        <v>5.915</v>
      </c>
    </row>
    <row r="168" spans="2:5" x14ac:dyDescent="0.25">
      <c r="B168" s="66" t="s">
        <v>7215</v>
      </c>
      <c r="C168" s="66" t="s">
        <v>7225</v>
      </c>
      <c r="D168" s="75">
        <f>SUMIF(body!$D$2:$D$1000,B168,body!$E$2:$E$1000)</f>
        <v>5.8250000000000002</v>
      </c>
      <c r="E168" s="75">
        <f>SUMIF(body!$D$2:$D$1000,B168,body!$F$2:$F$1000)</f>
        <v>5.8250000000000002</v>
      </c>
    </row>
    <row r="169" spans="2:5" x14ac:dyDescent="0.25">
      <c r="B169" s="66" t="s">
        <v>7214</v>
      </c>
      <c r="C169" s="66" t="s">
        <v>7222</v>
      </c>
      <c r="D169" s="75">
        <f>SUMIF(body!$D$2:$D$1000,B169,body!$E$2:$E$1000)</f>
        <v>5.8250000000000002</v>
      </c>
      <c r="E169" s="75">
        <f>SUMIF(body!$D$2:$D$1000,B169,body!$F$2:$F$1000)</f>
        <v>5.8250000000000002</v>
      </c>
    </row>
    <row r="170" spans="2:5" x14ac:dyDescent="0.25">
      <c r="B170" s="66" t="s">
        <v>3287</v>
      </c>
      <c r="C170" s="66" t="s">
        <v>7231</v>
      </c>
      <c r="D170" s="75">
        <f>SUMIF(body!$D$2:$D$1000,B170,body!$E$2:$E$1000)</f>
        <v>139.74</v>
      </c>
      <c r="E170" s="75">
        <f>SUMIF(body!$D$2:$D$1000,B170,body!$F$2:$F$1000)</f>
        <v>5.3800000000000008</v>
      </c>
    </row>
    <row r="171" spans="2:5" x14ac:dyDescent="0.25">
      <c r="B171" s="66" t="s">
        <v>237</v>
      </c>
      <c r="C171" s="66" t="s">
        <v>7222</v>
      </c>
      <c r="D171" s="75">
        <f>SUMIF(body!$D$2:$D$1000,B171,body!$E$2:$E$1000)</f>
        <v>93.88</v>
      </c>
      <c r="E171" s="75">
        <f>SUMIF(body!$D$2:$D$1000,B171,body!$F$2:$F$1000)</f>
        <v>5.0299999999999994</v>
      </c>
    </row>
    <row r="172" spans="2:5" x14ac:dyDescent="0.25">
      <c r="B172" s="66" t="s">
        <v>2250</v>
      </c>
      <c r="C172" s="66" t="s">
        <v>7234</v>
      </c>
      <c r="D172" s="75">
        <f>SUMIF(body!$D$2:$D$1000,B172,body!$E$2:$E$1000)</f>
        <v>47.3</v>
      </c>
      <c r="E172" s="75">
        <f>SUMIF(body!$D$2:$D$1000,B172,body!$F$2:$F$1000)</f>
        <v>4.99</v>
      </c>
    </row>
    <row r="173" spans="2:5" x14ac:dyDescent="0.25">
      <c r="B173" s="66" t="s">
        <v>4919</v>
      </c>
      <c r="C173" s="66" t="s">
        <v>9088</v>
      </c>
      <c r="D173" s="75">
        <f>SUMIF(body!$D$2:$D$1000,B173,body!$E$2:$E$1000)</f>
        <v>5.915</v>
      </c>
      <c r="E173" s="75">
        <f>SUMIF(body!$D$2:$D$1000,B173,body!$F$2:$F$1000)</f>
        <v>4.93</v>
      </c>
    </row>
    <row r="174" spans="2:5" x14ac:dyDescent="0.25">
      <c r="B174" s="66" t="s">
        <v>1103</v>
      </c>
      <c r="C174" s="66" t="s">
        <v>9088</v>
      </c>
      <c r="D174" s="75">
        <f>SUMIF(body!$D$2:$D$1000,B174,body!$E$2:$E$1000)</f>
        <v>5.915</v>
      </c>
      <c r="E174" s="75">
        <f>SUMIF(body!$D$2:$D$1000,B174,body!$F$2:$F$1000)</f>
        <v>4.93</v>
      </c>
    </row>
    <row r="175" spans="2:5" x14ac:dyDescent="0.25">
      <c r="B175" s="66" t="s">
        <v>1035</v>
      </c>
      <c r="C175" s="66" t="s">
        <v>7233</v>
      </c>
      <c r="D175" s="75">
        <f>SUMIF(body!$D$2:$D$1000,B175,body!$E$2:$E$1000)</f>
        <v>5.915</v>
      </c>
      <c r="E175" s="75">
        <f>SUMIF(body!$D$2:$D$1000,B175,body!$F$2:$F$1000)</f>
        <v>4.7300000000000004</v>
      </c>
    </row>
    <row r="176" spans="2:5" x14ac:dyDescent="0.25">
      <c r="B176" s="66" t="s">
        <v>1616</v>
      </c>
      <c r="C176" s="66" t="s">
        <v>7230</v>
      </c>
      <c r="D176" s="75">
        <f>SUMIF(body!$D$2:$D$1000,B176,body!$E$2:$E$1000)</f>
        <v>47.3</v>
      </c>
      <c r="E176" s="75">
        <f>SUMIF(body!$D$2:$D$1000,B176,body!$F$2:$F$1000)</f>
        <v>4.7300000000000004</v>
      </c>
    </row>
    <row r="177" spans="2:5" x14ac:dyDescent="0.25">
      <c r="B177" s="66" t="s">
        <v>847</v>
      </c>
      <c r="C177" s="66" t="s">
        <v>9086</v>
      </c>
      <c r="D177" s="75">
        <f>SUMIF(body!$D$2:$D$1000,B177,body!$E$2:$E$1000)</f>
        <v>4.7300000000000004</v>
      </c>
      <c r="E177" s="75">
        <f>SUMIF(body!$D$2:$D$1000,B177,body!$F$2:$F$1000)</f>
        <v>4.7300000000000004</v>
      </c>
    </row>
    <row r="178" spans="2:5" x14ac:dyDescent="0.25">
      <c r="B178" s="66" t="s">
        <v>6519</v>
      </c>
      <c r="C178" s="66" t="s">
        <v>7233</v>
      </c>
      <c r="D178" s="75">
        <f>SUMIF(body!$D$2:$D$1000,B178,body!$E$2:$E$1000)</f>
        <v>13.97</v>
      </c>
      <c r="E178" s="75">
        <f>SUMIF(body!$D$2:$D$1000,B178,body!$F$2:$F$1000)</f>
        <v>4.66</v>
      </c>
    </row>
    <row r="179" spans="2:5" x14ac:dyDescent="0.25">
      <c r="B179" s="66" t="s">
        <v>561</v>
      </c>
      <c r="C179" s="66" t="s">
        <v>9089</v>
      </c>
      <c r="D179" s="75">
        <f>SUMIF(body!$D$2:$D$1000,B179,body!$E$2:$E$1000)</f>
        <v>5.66</v>
      </c>
      <c r="E179" s="75">
        <f>SUMIF(body!$D$2:$D$1000,B179,body!$F$2:$F$1000)</f>
        <v>4.4800000000000004</v>
      </c>
    </row>
    <row r="180" spans="2:5" x14ac:dyDescent="0.25">
      <c r="B180" s="66" t="s">
        <v>3983</v>
      </c>
      <c r="C180" s="66" t="s">
        <v>9084</v>
      </c>
      <c r="D180" s="75">
        <f>SUMIF(body!$D$2:$D$1000,B180,body!$E$2:$E$1000)</f>
        <v>88.63</v>
      </c>
      <c r="E180" s="75">
        <f>SUMIF(body!$D$2:$D$1000,B180,body!$F$2:$F$1000)</f>
        <v>4.3650000000000002</v>
      </c>
    </row>
    <row r="181" spans="2:5" x14ac:dyDescent="0.25">
      <c r="B181" s="66" t="s">
        <v>6132</v>
      </c>
      <c r="C181" s="66" t="s">
        <v>7224</v>
      </c>
      <c r="D181" s="75">
        <f>SUMIF(body!$D$2:$D$1000,B181,body!$E$2:$E$1000)</f>
        <v>70.949999999999989</v>
      </c>
      <c r="E181" s="75">
        <f>SUMIF(body!$D$2:$D$1000,B181,body!$F$2:$F$1000)</f>
        <v>4.3049999999999997</v>
      </c>
    </row>
    <row r="182" spans="2:5" x14ac:dyDescent="0.25">
      <c r="B182" s="66" t="s">
        <v>7213</v>
      </c>
      <c r="C182" s="66" t="s">
        <v>7233</v>
      </c>
      <c r="D182" s="75">
        <f>SUMIF(body!$D$2:$D$1000,B182,body!$E$2:$E$1000)</f>
        <v>3.94333333333</v>
      </c>
      <c r="E182" s="75">
        <f>SUMIF(body!$D$2:$D$1000,B182,body!$F$2:$F$1000)</f>
        <v>3.94333333333</v>
      </c>
    </row>
    <row r="183" spans="2:5" x14ac:dyDescent="0.25">
      <c r="B183" s="66" t="s">
        <v>6798</v>
      </c>
      <c r="C183" s="66" t="s">
        <v>9086</v>
      </c>
      <c r="D183" s="75">
        <f>SUMIF(body!$D$2:$D$1000,B183,body!$E$2:$E$1000)</f>
        <v>3.94333333333</v>
      </c>
      <c r="E183" s="75">
        <f>SUMIF(body!$D$2:$D$1000,B183,body!$F$2:$F$1000)</f>
        <v>3.94333333333</v>
      </c>
    </row>
    <row r="184" spans="2:5" x14ac:dyDescent="0.25">
      <c r="B184" s="66" t="s">
        <v>7211</v>
      </c>
      <c r="C184" s="66" t="s">
        <v>7233</v>
      </c>
      <c r="D184" s="75">
        <f>SUMIF(body!$D$2:$D$1000,B184,body!$E$2:$E$1000)</f>
        <v>3.94333333333</v>
      </c>
      <c r="E184" s="75">
        <f>SUMIF(body!$D$2:$D$1000,B184,body!$F$2:$F$1000)</f>
        <v>3.94333333333</v>
      </c>
    </row>
    <row r="185" spans="2:5" x14ac:dyDescent="0.25">
      <c r="B185" s="66" t="s">
        <v>1214</v>
      </c>
      <c r="C185" s="66" t="s">
        <v>9086</v>
      </c>
      <c r="D185" s="75">
        <f>SUMIF(body!$D$2:$D$1000,B185,body!$E$2:$E$1000)</f>
        <v>47.3</v>
      </c>
      <c r="E185" s="75">
        <f>SUMIF(body!$D$2:$D$1000,B185,body!$F$2:$F$1000)</f>
        <v>3.58</v>
      </c>
    </row>
    <row r="186" spans="2:5" x14ac:dyDescent="0.25">
      <c r="B186" s="66" t="s">
        <v>4433</v>
      </c>
      <c r="C186" s="66" t="s">
        <v>7227</v>
      </c>
      <c r="D186" s="75">
        <f>SUMIF(body!$D$2:$D$1000,B186,body!$E$2:$E$1000)</f>
        <v>64.02</v>
      </c>
      <c r="E186" s="75">
        <f>SUMIF(body!$D$2:$D$1000,B186,body!$F$2:$F$1000)</f>
        <v>3.4950000000000001</v>
      </c>
    </row>
    <row r="187" spans="2:5" x14ac:dyDescent="0.25">
      <c r="B187" s="66" t="s">
        <v>1430</v>
      </c>
      <c r="C187" s="66" t="s">
        <v>7224</v>
      </c>
      <c r="D187" s="75">
        <f>SUMIF(body!$D$2:$D$1000,B187,body!$E$2:$E$1000)</f>
        <v>3.15333333333</v>
      </c>
      <c r="E187" s="75">
        <f>SUMIF(body!$D$2:$D$1000,B187,body!$F$2:$F$1000)</f>
        <v>3.15333333333</v>
      </c>
    </row>
    <row r="188" spans="2:5" x14ac:dyDescent="0.25">
      <c r="B188" s="66" t="s">
        <v>6555</v>
      </c>
      <c r="C188" s="66" t="s">
        <v>7224</v>
      </c>
      <c r="D188" s="75">
        <f>SUMIF(body!$D$2:$D$1000,B188,body!$E$2:$E$1000)</f>
        <v>3.15333333333</v>
      </c>
      <c r="E188" s="75">
        <f>SUMIF(body!$D$2:$D$1000,B188,body!$F$2:$F$1000)</f>
        <v>3.15333333333</v>
      </c>
    </row>
    <row r="189" spans="2:5" x14ac:dyDescent="0.25">
      <c r="B189" s="66" t="s">
        <v>7216</v>
      </c>
      <c r="C189" s="66" t="s">
        <v>7224</v>
      </c>
      <c r="D189" s="75">
        <f>SUMIF(body!$D$2:$D$1000,B189,body!$E$2:$E$1000)</f>
        <v>3.15333333333</v>
      </c>
      <c r="E189" s="75">
        <f>SUMIF(body!$D$2:$D$1000,B189,body!$F$2:$F$1000)</f>
        <v>3.15333333333</v>
      </c>
    </row>
    <row r="190" spans="2:5" x14ac:dyDescent="0.25">
      <c r="B190" s="66" t="s">
        <v>1199</v>
      </c>
      <c r="C190" s="66" t="s">
        <v>7220</v>
      </c>
      <c r="D190" s="75">
        <f>SUMIF(body!$D$2:$D$1000,B190,body!$E$2:$E$1000)</f>
        <v>47.3</v>
      </c>
      <c r="E190" s="75">
        <f>SUMIF(body!$D$2:$D$1000,B190,body!$F$2:$F$1000)</f>
        <v>3.09</v>
      </c>
    </row>
    <row r="191" spans="2:5" x14ac:dyDescent="0.25">
      <c r="B191" s="76" t="s">
        <v>5402</v>
      </c>
      <c r="C191" s="66" t="s">
        <v>9084</v>
      </c>
      <c r="D191" s="75">
        <f>SUMIF(body!$D$2:$D$1000,B191,body!$E$2:$E$1000)</f>
        <v>2.9575</v>
      </c>
      <c r="E191" s="75">
        <f>SUMIF(body!$D$2:$D$1000,B191,body!$F$2:$F$1000)</f>
        <v>2.9575</v>
      </c>
    </row>
    <row r="192" spans="2:5" x14ac:dyDescent="0.25">
      <c r="B192" s="66" t="s">
        <v>366</v>
      </c>
      <c r="C192" s="66" t="s">
        <v>7220</v>
      </c>
      <c r="D192" s="75">
        <f>SUMIF(body!$D$2:$D$1000,B192,body!$E$2:$E$1000)</f>
        <v>46.58</v>
      </c>
      <c r="E192" s="75">
        <f>SUMIF(body!$D$2:$D$1000,B192,body!$F$2:$F$1000)</f>
        <v>2.29</v>
      </c>
    </row>
    <row r="193" spans="2:5" x14ac:dyDescent="0.25">
      <c r="B193" s="66" t="s">
        <v>1025</v>
      </c>
      <c r="C193" s="66" t="s">
        <v>7219</v>
      </c>
      <c r="D193" s="75">
        <f>SUMIF(body!$D$2:$D$1000,B193,body!$E$2:$E$1000)</f>
        <v>46.58</v>
      </c>
      <c r="E193" s="75">
        <f>SUMIF(body!$D$2:$D$1000,B193,body!$F$2:$F$1000)</f>
        <v>2</v>
      </c>
    </row>
    <row r="194" spans="2:5" x14ac:dyDescent="0.25">
      <c r="B194" s="66" t="s">
        <v>1056</v>
      </c>
      <c r="C194" s="66" t="s">
        <v>9087</v>
      </c>
      <c r="D194" s="75">
        <f>SUMIF(body!$D$2:$D$1000,B194,body!$E$2:$E$1000)</f>
        <v>141.89999999999998</v>
      </c>
      <c r="E194" s="75">
        <f>SUMIF(body!$D$2:$D$1000,B194,body!$F$2:$F$1000)</f>
        <v>1.77</v>
      </c>
    </row>
    <row r="195" spans="2:5" x14ac:dyDescent="0.25">
      <c r="B195" s="66" t="s">
        <v>230</v>
      </c>
      <c r="C195" s="66" t="s">
        <v>7219</v>
      </c>
      <c r="D195" s="75">
        <f>SUMIF(body!$D$2:$D$1000,B195,body!$E$2:$E$1000)</f>
        <v>46.58</v>
      </c>
      <c r="E195" s="75">
        <f>SUMIF(body!$D$2:$D$1000,B195,body!$F$2:$F$1000)</f>
        <v>1.75</v>
      </c>
    </row>
    <row r="196" spans="2:5" x14ac:dyDescent="0.25">
      <c r="B196" s="66" t="s">
        <v>2121</v>
      </c>
      <c r="C196" s="66" t="s">
        <v>9084</v>
      </c>
      <c r="D196" s="75">
        <f>SUMIF(body!$D$2:$D$1000,B196,body!$E$2:$E$1000)</f>
        <v>47.3</v>
      </c>
      <c r="E196" s="75">
        <f>SUMIF(body!$D$2:$D$1000,B196,body!$F$2:$F$1000)</f>
        <v>1.69</v>
      </c>
    </row>
    <row r="197" spans="2:5" x14ac:dyDescent="0.25">
      <c r="B197" s="66" t="s">
        <v>7217</v>
      </c>
      <c r="C197" s="66" t="s">
        <v>7233</v>
      </c>
      <c r="D197" s="75">
        <f>SUMIF(body!$D$2:$D$1000,B197,body!$E$2:$E$1000)</f>
        <v>1.57666666667</v>
      </c>
      <c r="E197" s="75">
        <f>SUMIF(body!$D$2:$D$1000,B197,body!$F$2:$F$1000)</f>
        <v>1.57666666667</v>
      </c>
    </row>
    <row r="198" spans="2:5" x14ac:dyDescent="0.25">
      <c r="B198" s="66" t="s">
        <v>7218</v>
      </c>
      <c r="C198" s="66" t="s">
        <v>7233</v>
      </c>
      <c r="D198" s="75">
        <f>SUMIF(body!$D$2:$D$1000,B198,body!$E$2:$E$1000)</f>
        <v>1.57666666667</v>
      </c>
      <c r="E198" s="75">
        <f>SUMIF(body!$D$2:$D$1000,B198,body!$F$2:$F$1000)</f>
        <v>1.57666666667</v>
      </c>
    </row>
    <row r="199" spans="2:5" x14ac:dyDescent="0.25">
      <c r="B199" s="66" t="s">
        <v>482</v>
      </c>
      <c r="C199" s="66" t="s">
        <v>7233</v>
      </c>
      <c r="D199" s="75">
        <f>SUMIF(body!$D$2:$D$1000,B199,body!$E$2:$E$1000)</f>
        <v>139.74</v>
      </c>
      <c r="E199" s="75">
        <f>SUMIF(body!$D$2:$D$1000,B199,body!$F$2:$F$1000)</f>
        <v>1.05</v>
      </c>
    </row>
    <row r="200" spans="2:5" x14ac:dyDescent="0.25">
      <c r="B200" s="66" t="s">
        <v>550</v>
      </c>
      <c r="C200" s="66" t="s">
        <v>7233</v>
      </c>
      <c r="D200" s="75">
        <f>SUMIF(body!$D$2:$D$1000,B200,body!$E$2:$E$1000)</f>
        <v>46.58</v>
      </c>
      <c r="E200" s="75">
        <f>SUMIF(body!$D$2:$D$1000,B200,body!$F$2:$F$1000)</f>
        <v>0.96</v>
      </c>
    </row>
    <row r="201" spans="2:5" x14ac:dyDescent="0.25">
      <c r="B201" s="76" t="s">
        <v>7206</v>
      </c>
      <c r="C201" s="66" t="s">
        <v>9084</v>
      </c>
      <c r="D201" s="75">
        <f>SUMIF(body!$D$2:$D$1000,B201,body!$E$2:$E$1000)</f>
        <v>23.65</v>
      </c>
      <c r="E201" s="75">
        <f>SUMIF(body!$D$2:$D$1000,B201,body!$F$2:$F$1000)</f>
        <v>0.81</v>
      </c>
    </row>
    <row r="202" spans="2:5" x14ac:dyDescent="0.25">
      <c r="B202" s="66" t="s">
        <v>3683</v>
      </c>
      <c r="C202" s="66" t="s">
        <v>9086</v>
      </c>
      <c r="D202" s="75">
        <f>SUMIF(body!$D$2:$D$1000,B202,body!$E$2:$E$1000)</f>
        <v>47.3</v>
      </c>
      <c r="E202" s="75">
        <f>SUMIF(body!$D$2:$D$1000,B202,body!$F$2:$F$1000)</f>
        <v>0.8</v>
      </c>
    </row>
    <row r="203" spans="2:5" x14ac:dyDescent="0.25">
      <c r="B203" s="66" t="s">
        <v>946</v>
      </c>
      <c r="C203" s="66" t="s">
        <v>7235</v>
      </c>
      <c r="D203" s="75">
        <f>SUMIF(body!$D$2:$D$1000,B203,body!$E$2:$E$1000)</f>
        <v>46.58</v>
      </c>
      <c r="E203" s="75">
        <f>SUMIF(body!$D$2:$D$1000,B203,body!$F$2:$F$1000)</f>
        <v>0.72</v>
      </c>
    </row>
    <row r="204" spans="2:5" x14ac:dyDescent="0.25">
      <c r="B204" s="66" t="s">
        <v>786</v>
      </c>
      <c r="C204" s="66" t="s">
        <v>7220</v>
      </c>
      <c r="D204" s="75">
        <f>SUMIF(body!$D$2:$D$1000,B204,body!$E$2:$E$1000)</f>
        <v>46.58</v>
      </c>
      <c r="E204" s="75">
        <f>SUMIF(body!$D$2:$D$1000,B204,body!$F$2:$F$1000)</f>
        <v>0.72</v>
      </c>
    </row>
    <row r="205" spans="2:5" x14ac:dyDescent="0.25">
      <c r="B205" s="66" t="s">
        <v>1255</v>
      </c>
      <c r="C205" s="66" t="s">
        <v>7241</v>
      </c>
      <c r="D205" s="75">
        <f>SUMIF(body!$D$2:$D$1000,B205,body!$E$2:$E$1000)</f>
        <v>47.3</v>
      </c>
      <c r="E205" s="75">
        <f>SUMIF(body!$D$2:$D$1000,B205,body!$F$2:$F$1000)</f>
        <v>0.59</v>
      </c>
    </row>
    <row r="206" spans="2:5" x14ac:dyDescent="0.25">
      <c r="B206" s="66" t="s">
        <v>1351</v>
      </c>
      <c r="C206" s="66" t="s">
        <v>9087</v>
      </c>
      <c r="D206" s="75">
        <f>SUMIF(body!$D$2:$D$1000,B206,body!$E$2:$E$1000)</f>
        <v>47.3</v>
      </c>
      <c r="E206" s="75">
        <f>SUMIF(body!$D$2:$D$1000,B206,body!$F$2:$F$1000)</f>
        <v>0.59</v>
      </c>
    </row>
    <row r="207" spans="2:5" x14ac:dyDescent="0.25">
      <c r="B207" s="66" t="s">
        <v>7201</v>
      </c>
      <c r="C207" s="66" t="s">
        <v>7224</v>
      </c>
      <c r="D207" s="75">
        <f>SUMIF(body!$D$2:$D$1000,B207,body!$E$2:$E$1000)</f>
        <v>23.65</v>
      </c>
      <c r="E207" s="75">
        <f>SUMIF(body!$D$2:$D$1000,B207,body!$F$2:$F$1000)</f>
        <v>0.54500000000000004</v>
      </c>
    </row>
    <row r="208" spans="2:5" x14ac:dyDescent="0.25">
      <c r="B208" s="66" t="s">
        <v>48</v>
      </c>
      <c r="C208" s="66" t="s">
        <v>9089</v>
      </c>
      <c r="D208" s="75">
        <f>SUMIF(body!$D$2:$D$1000,B208,body!$E$2:$E$1000)</f>
        <v>42.36</v>
      </c>
      <c r="E208" s="75">
        <f>SUMIF(body!$D$2:$D$1000,B208,body!$F$2:$F$1000)</f>
        <v>0.34</v>
      </c>
    </row>
    <row r="209" spans="2:5" x14ac:dyDescent="0.25">
      <c r="B209" s="66" t="s">
        <v>7200</v>
      </c>
      <c r="C209" s="66" t="s">
        <v>7242</v>
      </c>
      <c r="D209" s="75">
        <f>SUMIF(body!$D$2:$D$1000,B209,body!$E$2:$E$1000)</f>
        <v>23.65</v>
      </c>
      <c r="E209" s="75">
        <f>SUMIF(body!$D$2:$D$1000,B209,body!$F$2:$F$1000)</f>
        <v>0.11</v>
      </c>
    </row>
    <row r="210" spans="2:5" x14ac:dyDescent="0.25">
      <c r="B210" s="66" t="s">
        <v>6167</v>
      </c>
      <c r="C210" s="66" t="s">
        <v>7233</v>
      </c>
      <c r="D210" s="75">
        <f>SUMIF(body!$D$2:$D$1000,B210,body!$E$2:$E$1000)</f>
        <v>23.65</v>
      </c>
      <c r="E210" s="75">
        <f>SUMIF(body!$D$2:$D$1000,B210,body!$F$2:$F$1000)</f>
        <v>0.11</v>
      </c>
    </row>
    <row r="211" spans="2:5" x14ac:dyDescent="0.25">
      <c r="B211" s="66" t="s">
        <v>7243</v>
      </c>
      <c r="C211" s="66" t="s">
        <v>7223</v>
      </c>
      <c r="D211" s="75">
        <f>SUMIF(body!$D$2:$D$1000,B211,body!$E$2:$E$1000)</f>
        <v>0</v>
      </c>
      <c r="E211" s="75">
        <f>SUMIF(body!$D$2:$D$1000,B211,body!$F$2:$F$1000)</f>
        <v>0</v>
      </c>
    </row>
    <row r="212" spans="2:5" x14ac:dyDescent="0.25">
      <c r="B212" s="66" t="s">
        <v>1560</v>
      </c>
      <c r="C212" s="66" t="s">
        <v>9088</v>
      </c>
      <c r="D212" s="75">
        <f>SUMIF(body!$D$2:$D$1000,B212,body!$E$2:$E$1000)</f>
        <v>0</v>
      </c>
      <c r="E212" s="75">
        <f>SUMIF(body!$D$2:$D$1000,B212,body!$F$2:$F$1000)</f>
        <v>0</v>
      </c>
    </row>
    <row r="213" spans="2:5" x14ac:dyDescent="0.25">
      <c r="B213" s="66" t="s">
        <v>7244</v>
      </c>
      <c r="C213" s="66" t="s">
        <v>7223</v>
      </c>
      <c r="D213" s="75">
        <f>SUMIF(body!$D$2:$D$1000,B213,body!$E$2:$E$1000)</f>
        <v>0</v>
      </c>
      <c r="E213" s="75">
        <f>SUMIF(body!$D$2:$D$1000,B213,body!$F$2:$F$1000)</f>
        <v>0</v>
      </c>
    </row>
    <row r="214" spans="2:5" x14ac:dyDescent="0.25">
      <c r="B214" s="66" t="s">
        <v>7245</v>
      </c>
      <c r="C214" s="66" t="s">
        <v>9088</v>
      </c>
      <c r="D214" s="75">
        <f>SUMIF(body!$D$2:$D$1000,B214,body!$E$2:$E$1000)</f>
        <v>0</v>
      </c>
      <c r="E214" s="75">
        <f>SUMIF(body!$D$2:$D$1000,B214,body!$F$2:$F$1000)</f>
        <v>0</v>
      </c>
    </row>
    <row r="215" spans="2:5" x14ac:dyDescent="0.25">
      <c r="B215" s="66" t="s">
        <v>7246</v>
      </c>
      <c r="C215" s="66" t="s">
        <v>7219</v>
      </c>
      <c r="D215" s="75">
        <f>SUMIF(body!$D$2:$D$1000,B215,body!$E$2:$E$1000)</f>
        <v>0</v>
      </c>
      <c r="E215" s="75">
        <f>SUMIF(body!$D$2:$D$1000,B215,body!$F$2:$F$1000)</f>
        <v>0</v>
      </c>
    </row>
    <row r="216" spans="2:5" x14ac:dyDescent="0.25">
      <c r="B216" s="66" t="s">
        <v>3147</v>
      </c>
      <c r="C216" s="66" t="s">
        <v>7221</v>
      </c>
      <c r="D216" s="75">
        <f>SUMIF(body!$D$2:$D$1000,B216,body!$E$2:$E$1000)</f>
        <v>0</v>
      </c>
      <c r="E216" s="75">
        <f>SUMIF(body!$D$2:$D$1000,B216,body!$F$2:$F$1000)</f>
        <v>0</v>
      </c>
    </row>
    <row r="217" spans="2:5" x14ac:dyDescent="0.25">
      <c r="B217" s="66" t="s">
        <v>2586</v>
      </c>
      <c r="C217" s="66" t="s">
        <v>7230</v>
      </c>
      <c r="D217" s="75">
        <f>SUMIF(body!$D$2:$D$1000,B217,body!$E$2:$E$1000)</f>
        <v>0</v>
      </c>
      <c r="E217" s="75">
        <f>SUMIF(body!$D$2:$D$1000,B217,body!$F$2:$F$1000)</f>
        <v>0</v>
      </c>
    </row>
    <row r="218" spans="2:5" x14ac:dyDescent="0.25">
      <c r="B218" s="66" t="s">
        <v>5013</v>
      </c>
      <c r="C218" s="66" t="s">
        <v>7228</v>
      </c>
      <c r="D218" s="75">
        <f>SUMIF(body!$D$2:$D$1000,B218,body!$E$2:$E$1000)</f>
        <v>0</v>
      </c>
      <c r="E218" s="75">
        <f>SUMIF(body!$D$2:$D$1000,B218,body!$F$2:$F$1000)</f>
        <v>0</v>
      </c>
    </row>
    <row r="219" spans="2:5" x14ac:dyDescent="0.25">
      <c r="B219" s="66" t="s">
        <v>7247</v>
      </c>
      <c r="C219" s="66" t="s">
        <v>9088</v>
      </c>
      <c r="D219" s="75">
        <f>SUMIF(body!$D$2:$D$1000,B219,body!$E$2:$E$1000)</f>
        <v>0</v>
      </c>
      <c r="E219" s="75">
        <f>SUMIF(body!$D$2:$D$1000,B219,body!$F$2:$F$1000)</f>
        <v>0</v>
      </c>
    </row>
    <row r="220" spans="2:5" x14ac:dyDescent="0.25">
      <c r="B220" s="66" t="s">
        <v>7248</v>
      </c>
      <c r="C220" s="66" t="s">
        <v>7230</v>
      </c>
      <c r="D220" s="75">
        <f>SUMIF(body!$D$2:$D$1000,B220,body!$E$2:$E$1000)</f>
        <v>0</v>
      </c>
      <c r="E220" s="75">
        <f>SUMIF(body!$D$2:$D$1000,B220,body!$F$2:$F$1000)</f>
        <v>0</v>
      </c>
    </row>
    <row r="221" spans="2:5" x14ac:dyDescent="0.25">
      <c r="B221" s="66" t="s">
        <v>7249</v>
      </c>
      <c r="C221" s="66" t="s">
        <v>7223</v>
      </c>
      <c r="D221" s="75">
        <f>SUMIF(body!$D$2:$D$1000,B221,body!$E$2:$E$1000)</f>
        <v>0</v>
      </c>
      <c r="E221" s="75">
        <f>SUMIF(body!$D$2:$D$1000,B221,body!$F$2:$F$1000)</f>
        <v>0</v>
      </c>
    </row>
    <row r="222" spans="2:5" x14ac:dyDescent="0.25">
      <c r="B222" s="66" t="s">
        <v>7250</v>
      </c>
      <c r="C222" s="66" t="s">
        <v>7231</v>
      </c>
      <c r="D222" s="75">
        <f>SUMIF(body!$D$2:$D$1000,B222,body!$E$2:$E$1000)</f>
        <v>0</v>
      </c>
      <c r="E222" s="75">
        <f>SUMIF(body!$D$2:$D$1000,B222,body!$F$2:$F$1000)</f>
        <v>0</v>
      </c>
    </row>
    <row r="223" spans="2:5" x14ac:dyDescent="0.25">
      <c r="B223" s="66" t="s">
        <v>7251</v>
      </c>
      <c r="C223" s="66" t="s">
        <v>7230</v>
      </c>
      <c r="D223" s="75">
        <f>SUMIF(body!$D$2:$D$1000,B223,body!$E$2:$E$1000)</f>
        <v>0</v>
      </c>
      <c r="E223" s="75">
        <f>SUMIF(body!$D$2:$D$1000,B223,body!$F$2:$F$1000)</f>
        <v>0</v>
      </c>
    </row>
    <row r="224" spans="2:5" x14ac:dyDescent="0.25">
      <c r="B224" s="66" t="s">
        <v>7252</v>
      </c>
      <c r="C224" s="66" t="s">
        <v>7231</v>
      </c>
      <c r="D224" s="75">
        <f>SUMIF(body!$D$2:$D$1000,B224,body!$E$2:$E$1000)</f>
        <v>0</v>
      </c>
      <c r="E224" s="75">
        <f>SUMIF(body!$D$2:$D$1000,B224,body!$F$2:$F$1000)</f>
        <v>0</v>
      </c>
    </row>
    <row r="225" spans="2:5" x14ac:dyDescent="0.25">
      <c r="B225" s="66" t="s">
        <v>7253</v>
      </c>
      <c r="C225" s="66" t="s">
        <v>7225</v>
      </c>
      <c r="D225" s="75">
        <f>SUMIF(body!$D$2:$D$1000,B225,body!$E$2:$E$1000)</f>
        <v>0</v>
      </c>
      <c r="E225" s="75">
        <f>SUMIF(body!$D$2:$D$1000,B225,body!$F$2:$F$1000)</f>
        <v>0</v>
      </c>
    </row>
    <row r="226" spans="2:5" x14ac:dyDescent="0.25">
      <c r="B226" s="66" t="s">
        <v>7254</v>
      </c>
      <c r="C226" s="66" t="s">
        <v>7233</v>
      </c>
      <c r="D226" s="75">
        <f>SUMIF(body!$D$2:$D$1000,B226,body!$E$2:$E$1000)</f>
        <v>0</v>
      </c>
      <c r="E226" s="75">
        <f>SUMIF(body!$D$2:$D$1000,B226,body!$F$2:$F$1000)</f>
        <v>0</v>
      </c>
    </row>
    <row r="227" spans="2:5" x14ac:dyDescent="0.25">
      <c r="B227" s="66" t="s">
        <v>7255</v>
      </c>
      <c r="C227" s="66" t="s">
        <v>9086</v>
      </c>
      <c r="D227" s="75">
        <f>SUMIF(body!$D$2:$D$1000,B227,body!$E$2:$E$1000)</f>
        <v>0</v>
      </c>
      <c r="E227" s="75">
        <f>SUMIF(body!$D$2:$D$1000,B227,body!$F$2:$F$1000)</f>
        <v>0</v>
      </c>
    </row>
    <row r="228" spans="2:5" x14ac:dyDescent="0.25">
      <c r="B228" s="66" t="s">
        <v>7315</v>
      </c>
      <c r="C228" s="66" t="s">
        <v>9086</v>
      </c>
      <c r="D228" s="75">
        <f>SUMIF(body!$D$2:$D$1000,B228,body!$E$2:$E$1000)</f>
        <v>0</v>
      </c>
      <c r="E228" s="75">
        <f>SUMIF(body!$D$2:$D$1000,B228,body!$F$2:$F$1000)</f>
        <v>0</v>
      </c>
    </row>
    <row r="229" spans="2:5" x14ac:dyDescent="0.25">
      <c r="B229" s="66" t="s">
        <v>7316</v>
      </c>
      <c r="C229" s="66" t="s">
        <v>7240</v>
      </c>
      <c r="D229" s="75">
        <f>SUMIF(body!$D$2:$D$1000,B229,body!$E$2:$E$1000)</f>
        <v>0</v>
      </c>
      <c r="E229" s="75">
        <f>SUMIF(body!$D$2:$D$1000,B229,body!$F$2:$F$1000)</f>
        <v>0</v>
      </c>
    </row>
    <row r="230" spans="2:5" x14ac:dyDescent="0.25">
      <c r="B230" s="66" t="s">
        <v>7256</v>
      </c>
      <c r="C230" s="66" t="s">
        <v>7223</v>
      </c>
      <c r="D230" s="75">
        <f>SUMIF(body!$D$2:$D$1000,B230,body!$E$2:$E$1000)</f>
        <v>0</v>
      </c>
      <c r="E230" s="75">
        <f>SUMIF(body!$D$2:$D$1000,B230,body!$F$2:$F$1000)</f>
        <v>0</v>
      </c>
    </row>
    <row r="231" spans="2:5" x14ac:dyDescent="0.25">
      <c r="B231" s="66" t="s">
        <v>7257</v>
      </c>
      <c r="C231" s="66" t="s">
        <v>7235</v>
      </c>
      <c r="D231" s="75">
        <f>SUMIF(body!$D$2:$D$1000,B231,body!$E$2:$E$1000)</f>
        <v>0</v>
      </c>
      <c r="E231" s="75">
        <f>SUMIF(body!$D$2:$D$1000,B231,body!$F$2:$F$1000)</f>
        <v>0</v>
      </c>
    </row>
    <row r="232" spans="2:5" x14ac:dyDescent="0.25">
      <c r="B232" s="66" t="s">
        <v>7258</v>
      </c>
      <c r="C232" s="66" t="s">
        <v>7225</v>
      </c>
      <c r="D232" s="75">
        <f>SUMIF(body!$D$2:$D$1000,B232,body!$E$2:$E$1000)</f>
        <v>0</v>
      </c>
      <c r="E232" s="75">
        <f>SUMIF(body!$D$2:$D$1000,B232,body!$F$2:$F$1000)</f>
        <v>0</v>
      </c>
    </row>
    <row r="233" spans="2:5" x14ac:dyDescent="0.25">
      <c r="B233" s="66" t="s">
        <v>7259</v>
      </c>
      <c r="C233" s="66" t="s">
        <v>7234</v>
      </c>
      <c r="D233" s="75">
        <f>SUMIF(body!$D$2:$D$1000,B233,body!$E$2:$E$1000)</f>
        <v>0</v>
      </c>
      <c r="E233" s="75">
        <f>SUMIF(body!$D$2:$D$1000,B233,body!$F$2:$F$1000)</f>
        <v>0</v>
      </c>
    </row>
    <row r="234" spans="2:5" x14ac:dyDescent="0.25">
      <c r="B234" s="66" t="s">
        <v>7260</v>
      </c>
      <c r="C234" s="66" t="s">
        <v>7230</v>
      </c>
      <c r="D234" s="75">
        <f>SUMIF(body!$D$2:$D$1000,B234,body!$E$2:$E$1000)</f>
        <v>0</v>
      </c>
      <c r="E234" s="75">
        <f>SUMIF(body!$D$2:$D$1000,B234,body!$F$2:$F$1000)</f>
        <v>0</v>
      </c>
    </row>
    <row r="235" spans="2:5" x14ac:dyDescent="0.25">
      <c r="B235" s="66" t="s">
        <v>6989</v>
      </c>
      <c r="C235" s="66" t="s">
        <v>7221</v>
      </c>
      <c r="D235" s="75">
        <f>SUMIF(body!$D$2:$D$1000,B235,body!$E$2:$E$1000)</f>
        <v>0</v>
      </c>
      <c r="E235" s="75">
        <f>SUMIF(body!$D$2:$D$1000,B235,body!$F$2:$F$1000)</f>
        <v>0</v>
      </c>
    </row>
    <row r="236" spans="2:5" x14ac:dyDescent="0.25">
      <c r="B236" s="66" t="s">
        <v>4649</v>
      </c>
      <c r="C236" s="66" t="s">
        <v>7230</v>
      </c>
      <c r="D236" s="75">
        <f>SUMIF(body!$D$2:$D$1000,B236,body!$E$2:$E$1000)</f>
        <v>0</v>
      </c>
      <c r="E236" s="75">
        <f>SUMIF(body!$D$2:$D$1000,B236,body!$F$2:$F$1000)</f>
        <v>0</v>
      </c>
    </row>
    <row r="237" spans="2:5" x14ac:dyDescent="0.25">
      <c r="B237" s="66" t="s">
        <v>7261</v>
      </c>
      <c r="C237" s="66" t="s">
        <v>9084</v>
      </c>
      <c r="D237" s="75">
        <f>SUMIF(body!$D$2:$D$1000,B237,body!$E$2:$E$1000)</f>
        <v>0</v>
      </c>
      <c r="E237" s="75">
        <f>SUMIF(body!$D$2:$D$1000,B237,body!$F$2:$F$1000)</f>
        <v>0</v>
      </c>
    </row>
    <row r="238" spans="2:5" x14ac:dyDescent="0.25">
      <c r="B238" s="66" t="s">
        <v>7262</v>
      </c>
      <c r="C238" s="66" t="s">
        <v>7220</v>
      </c>
      <c r="D238" s="75">
        <f>SUMIF(body!$D$2:$D$1000,B238,body!$E$2:$E$1000)</f>
        <v>0</v>
      </c>
      <c r="E238" s="75">
        <f>SUMIF(body!$D$2:$D$1000,B238,body!$F$2:$F$1000)</f>
        <v>0</v>
      </c>
    </row>
    <row r="239" spans="2:5" x14ac:dyDescent="0.25">
      <c r="B239" s="66" t="s">
        <v>4344</v>
      </c>
      <c r="C239" s="66" t="s">
        <v>9089</v>
      </c>
      <c r="D239" s="75">
        <f>SUMIF(body!$D$2:$D$1000,B239,body!$E$2:$E$1000)</f>
        <v>0</v>
      </c>
      <c r="E239" s="75">
        <f>SUMIF(body!$D$2:$D$1000,B239,body!$F$2:$F$1000)</f>
        <v>0</v>
      </c>
    </row>
    <row r="240" spans="2:5" x14ac:dyDescent="0.25">
      <c r="B240" s="66" t="s">
        <v>7263</v>
      </c>
      <c r="C240" s="66" t="s">
        <v>7220</v>
      </c>
      <c r="D240" s="75">
        <f>SUMIF(body!$D$2:$D$1000,B240,body!$E$2:$E$1000)</f>
        <v>0</v>
      </c>
      <c r="E240" s="75">
        <f>SUMIF(body!$D$2:$D$1000,B240,body!$F$2:$F$1000)</f>
        <v>0</v>
      </c>
    </row>
    <row r="241" spans="2:5" x14ac:dyDescent="0.25">
      <c r="B241" s="66" t="s">
        <v>7237</v>
      </c>
      <c r="C241" s="66" t="s">
        <v>9086</v>
      </c>
      <c r="D241" s="75">
        <f>SUMIF(body!$D$2:$D$1000,B241,body!$E$2:$E$1000)</f>
        <v>0</v>
      </c>
      <c r="E241" s="75">
        <f>SUMIF(body!$D$2:$D$1000,B241,body!$F$2:$F$1000)</f>
        <v>0</v>
      </c>
    </row>
    <row r="242" spans="2:5" x14ac:dyDescent="0.25">
      <c r="B242" s="66" t="s">
        <v>7264</v>
      </c>
      <c r="C242" s="66" t="s">
        <v>7241</v>
      </c>
      <c r="D242" s="75">
        <f>SUMIF(body!$D$2:$D$1000,B242,body!$E$2:$E$1000)</f>
        <v>0</v>
      </c>
      <c r="E242" s="75">
        <f>SUMIF(body!$D$2:$D$1000,B242,body!$F$2:$F$1000)</f>
        <v>0</v>
      </c>
    </row>
    <row r="243" spans="2:5" x14ac:dyDescent="0.25">
      <c r="B243" s="66" t="s">
        <v>7265</v>
      </c>
      <c r="C243" s="66" t="s">
        <v>7228</v>
      </c>
      <c r="D243" s="75">
        <f>SUMIF(body!$D$2:$D$1000,B243,body!$E$2:$E$1000)</f>
        <v>0</v>
      </c>
      <c r="E243" s="75">
        <f>SUMIF(body!$D$2:$D$1000,B243,body!$F$2:$F$1000)</f>
        <v>0</v>
      </c>
    </row>
    <row r="244" spans="2:5" x14ac:dyDescent="0.25">
      <c r="B244" s="66" t="s">
        <v>7266</v>
      </c>
      <c r="C244" s="66" t="s">
        <v>9088</v>
      </c>
      <c r="D244" s="75">
        <f>SUMIF(body!$D$2:$D$1000,B244,body!$E$2:$E$1000)</f>
        <v>0</v>
      </c>
      <c r="E244" s="75">
        <f>SUMIF(body!$D$2:$D$1000,B244,body!$F$2:$F$1000)</f>
        <v>0</v>
      </c>
    </row>
    <row r="245" spans="2:5" x14ac:dyDescent="0.25">
      <c r="B245" s="66" t="s">
        <v>7267</v>
      </c>
      <c r="C245" s="66" t="s">
        <v>7231</v>
      </c>
      <c r="D245" s="75">
        <f>SUMIF(body!$D$2:$D$1000,B245,body!$E$2:$E$1000)</f>
        <v>0</v>
      </c>
      <c r="E245" s="75">
        <f>SUMIF(body!$D$2:$D$1000,B245,body!$F$2:$F$1000)</f>
        <v>0</v>
      </c>
    </row>
    <row r="246" spans="2:5" x14ac:dyDescent="0.25">
      <c r="B246" s="66" t="s">
        <v>7268</v>
      </c>
      <c r="C246" s="66" t="s">
        <v>9088</v>
      </c>
      <c r="D246" s="75">
        <f>SUMIF(body!$D$2:$D$1000,B246,body!$E$2:$E$1000)</f>
        <v>0</v>
      </c>
      <c r="E246" s="75">
        <f>SUMIF(body!$D$2:$D$1000,B246,body!$F$2:$F$1000)</f>
        <v>0</v>
      </c>
    </row>
    <row r="247" spans="2:5" x14ac:dyDescent="0.25">
      <c r="B247" s="66" t="s">
        <v>7269</v>
      </c>
      <c r="C247" s="66" t="s">
        <v>9086</v>
      </c>
      <c r="D247" s="75">
        <f>SUMIF(body!$D$2:$D$1000,B247,body!$E$2:$E$1000)</f>
        <v>0</v>
      </c>
      <c r="E247" s="75">
        <f>SUMIF(body!$D$2:$D$1000,B247,body!$F$2:$F$1000)</f>
        <v>0</v>
      </c>
    </row>
    <row r="248" spans="2:5" x14ac:dyDescent="0.25">
      <c r="B248" s="66" t="s">
        <v>7270</v>
      </c>
      <c r="C248" s="66" t="s">
        <v>9085</v>
      </c>
      <c r="D248" s="75">
        <f>SUMIF(body!$D$2:$D$1000,B248,body!$E$2:$E$1000)</f>
        <v>0</v>
      </c>
      <c r="E248" s="75">
        <f>SUMIF(body!$D$2:$D$1000,B248,body!$F$2:$F$1000)</f>
        <v>0</v>
      </c>
    </row>
    <row r="249" spans="2:5" x14ac:dyDescent="0.25">
      <c r="B249" s="66" t="s">
        <v>7271</v>
      </c>
      <c r="C249" s="66" t="s">
        <v>7228</v>
      </c>
      <c r="D249" s="75">
        <f>SUMIF(body!$D$2:$D$1000,B249,body!$E$2:$E$1000)</f>
        <v>0</v>
      </c>
      <c r="E249" s="75">
        <f>SUMIF(body!$D$2:$D$1000,B249,body!$F$2:$F$1000)</f>
        <v>0</v>
      </c>
    </row>
    <row r="250" spans="2:5" x14ac:dyDescent="0.25">
      <c r="B250" s="66" t="s">
        <v>7272</v>
      </c>
      <c r="C250" s="66" t="s">
        <v>7241</v>
      </c>
      <c r="D250" s="75">
        <f>SUMIF(body!$D$2:$D$1000,B250,body!$E$2:$E$1000)</f>
        <v>0</v>
      </c>
      <c r="E250" s="75">
        <f>SUMIF(body!$D$2:$D$1000,B250,body!$F$2:$F$1000)</f>
        <v>0</v>
      </c>
    </row>
    <row r="251" spans="2:5" x14ac:dyDescent="0.25">
      <c r="B251" s="66" t="s">
        <v>7273</v>
      </c>
      <c r="C251" s="66" t="s">
        <v>7223</v>
      </c>
      <c r="D251" s="75">
        <f>SUMIF(body!$D$2:$D$1000,B251,body!$E$2:$E$1000)</f>
        <v>0</v>
      </c>
      <c r="E251" s="75">
        <f>SUMIF(body!$D$2:$D$1000,B251,body!$F$2:$F$1000)</f>
        <v>0</v>
      </c>
    </row>
    <row r="252" spans="2:5" x14ac:dyDescent="0.25">
      <c r="B252" s="66" t="s">
        <v>7274</v>
      </c>
      <c r="C252" s="66" t="s">
        <v>7224</v>
      </c>
      <c r="D252" s="75">
        <f>SUMIF(body!$D$2:$D$1000,B252,body!$E$2:$E$1000)</f>
        <v>0</v>
      </c>
      <c r="E252" s="75">
        <f>SUMIF(body!$D$2:$D$1000,B252,body!$F$2:$F$1000)</f>
        <v>0</v>
      </c>
    </row>
    <row r="253" spans="2:5" x14ac:dyDescent="0.25">
      <c r="B253" s="66" t="s">
        <v>5217</v>
      </c>
      <c r="C253" s="66" t="s">
        <v>7240</v>
      </c>
      <c r="D253" s="75">
        <f>SUMIF(body!$D$2:$D$1000,B253,body!$E$2:$E$1000)</f>
        <v>0</v>
      </c>
      <c r="E253" s="75">
        <f>SUMIF(body!$D$2:$D$1000,B253,body!$F$2:$F$1000)</f>
        <v>0</v>
      </c>
    </row>
    <row r="254" spans="2:5" x14ac:dyDescent="0.25">
      <c r="B254" s="66" t="s">
        <v>7275</v>
      </c>
      <c r="C254" s="66" t="s">
        <v>7230</v>
      </c>
      <c r="D254" s="75">
        <f>SUMIF(body!$D$2:$D$1000,B254,body!$E$2:$E$1000)</f>
        <v>0</v>
      </c>
      <c r="E254" s="75">
        <f>SUMIF(body!$D$2:$D$1000,B254,body!$F$2:$F$1000)</f>
        <v>0</v>
      </c>
    </row>
    <row r="255" spans="2:5" x14ac:dyDescent="0.25">
      <c r="B255" s="76" t="s">
        <v>7276</v>
      </c>
      <c r="C255" s="66" t="s">
        <v>7231</v>
      </c>
      <c r="D255" s="75">
        <f>SUMIF(body!$D$2:$D$1000,B255,body!$E$2:$E$1000)</f>
        <v>0</v>
      </c>
      <c r="E255" s="75">
        <f>SUMIF(body!$D$2:$D$1000,B255,body!$F$2:$F$1000)</f>
        <v>0</v>
      </c>
    </row>
    <row r="256" spans="2:5" x14ac:dyDescent="0.25">
      <c r="B256" s="76" t="s">
        <v>7277</v>
      </c>
      <c r="C256" s="66" t="s">
        <v>7231</v>
      </c>
      <c r="D256" s="75">
        <f>SUMIF(body!$D$2:$D$1000,B256,body!$E$2:$E$1000)</f>
        <v>0</v>
      </c>
      <c r="E256" s="75">
        <f>SUMIF(body!$D$2:$D$1000,B256,body!$F$2:$F$1000)</f>
        <v>0</v>
      </c>
    </row>
    <row r="257" spans="2:5" x14ac:dyDescent="0.25">
      <c r="B257" s="76" t="s">
        <v>7278</v>
      </c>
      <c r="C257" s="66" t="s">
        <v>7231</v>
      </c>
      <c r="D257" s="75">
        <f>SUMIF(body!$D$2:$D$1000,B257,body!$E$2:$E$1000)</f>
        <v>0</v>
      </c>
      <c r="E257" s="75">
        <f>SUMIF(body!$D$2:$D$1000,B257,body!$F$2:$F$1000)</f>
        <v>0</v>
      </c>
    </row>
    <row r="258" spans="2:5" x14ac:dyDescent="0.25">
      <c r="B258" s="66" t="s">
        <v>7279</v>
      </c>
      <c r="C258" s="66" t="s">
        <v>7220</v>
      </c>
      <c r="D258" s="75">
        <f>SUMIF(body!$D$2:$D$1000,B258,body!$E$2:$E$1000)</f>
        <v>0</v>
      </c>
      <c r="E258" s="75">
        <f>SUMIF(body!$D$2:$D$1000,B258,body!$F$2:$F$1000)</f>
        <v>0</v>
      </c>
    </row>
    <row r="259" spans="2:5" x14ac:dyDescent="0.25">
      <c r="B259" s="66" t="s">
        <v>7232</v>
      </c>
      <c r="C259" s="66" t="s">
        <v>7231</v>
      </c>
      <c r="D259" s="75">
        <f>SUMIF(body!$D$2:$D$1000,B259,body!$E$2:$E$1000)</f>
        <v>0</v>
      </c>
      <c r="E259" s="75">
        <f>SUMIF(body!$D$2:$D$1000,B259,body!$F$2:$F$1000)</f>
        <v>0</v>
      </c>
    </row>
    <row r="260" spans="2:5" x14ac:dyDescent="0.25">
      <c r="B260" s="66" t="s">
        <v>7280</v>
      </c>
      <c r="C260" s="66" t="s">
        <v>7219</v>
      </c>
      <c r="D260" s="75">
        <f>SUMIF(body!$D$2:$D$1000,B260,body!$E$2:$E$1000)</f>
        <v>0</v>
      </c>
      <c r="E260" s="75">
        <f>SUMIF(body!$D$2:$D$1000,B260,body!$F$2:$F$1000)</f>
        <v>0</v>
      </c>
    </row>
    <row r="261" spans="2:5" x14ac:dyDescent="0.25">
      <c r="B261" s="66" t="s">
        <v>7281</v>
      </c>
      <c r="C261" s="66" t="s">
        <v>9088</v>
      </c>
      <c r="D261" s="75">
        <f>SUMIF(body!$D$2:$D$1000,B261,body!$E$2:$E$1000)</f>
        <v>0</v>
      </c>
      <c r="E261" s="75">
        <f>SUMIF(body!$D$2:$D$1000,B261,body!$F$2:$F$1000)</f>
        <v>0</v>
      </c>
    </row>
    <row r="262" spans="2:5" x14ac:dyDescent="0.25">
      <c r="B262" s="66" t="s">
        <v>7282</v>
      </c>
      <c r="C262" s="66" t="s">
        <v>7240</v>
      </c>
      <c r="D262" s="75">
        <f>SUMIF(body!$D$2:$D$1000,B262,body!$E$2:$E$1000)</f>
        <v>0</v>
      </c>
      <c r="E262" s="75">
        <f>SUMIF(body!$D$2:$D$1000,B262,body!$F$2:$F$1000)</f>
        <v>0</v>
      </c>
    </row>
    <row r="263" spans="2:5" x14ac:dyDescent="0.25">
      <c r="B263" s="66" t="s">
        <v>7283</v>
      </c>
      <c r="C263" s="66" t="s">
        <v>9088</v>
      </c>
      <c r="D263" s="75">
        <f>SUMIF(body!$D$2:$D$1000,B263,body!$E$2:$E$1000)</f>
        <v>0</v>
      </c>
      <c r="E263" s="75">
        <f>SUMIF(body!$D$2:$D$1000,B263,body!$F$2:$F$1000)</f>
        <v>0</v>
      </c>
    </row>
    <row r="264" spans="2:5" x14ac:dyDescent="0.25">
      <c r="B264" s="66" t="s">
        <v>2854</v>
      </c>
      <c r="C264" s="66" t="s">
        <v>7235</v>
      </c>
      <c r="D264" s="75">
        <f>SUMIF(body!$D$2:$D$1000,B264,body!$E$2:$E$1000)</f>
        <v>0</v>
      </c>
      <c r="E264" s="75">
        <f>SUMIF(body!$D$2:$D$1000,B264,body!$F$2:$F$1000)</f>
        <v>0</v>
      </c>
    </row>
    <row r="265" spans="2:5" x14ac:dyDescent="0.25">
      <c r="B265" s="66" t="s">
        <v>1823</v>
      </c>
      <c r="C265" s="66" t="s">
        <v>7219</v>
      </c>
      <c r="D265" s="75">
        <f>SUMIF(body!$D$2:$D$1000,B265,body!$E$2:$E$1000)</f>
        <v>0</v>
      </c>
      <c r="E265" s="75">
        <f>SUMIF(body!$D$2:$D$1000,B265,body!$F$2:$F$1000)</f>
        <v>0</v>
      </c>
    </row>
    <row r="266" spans="2:5" x14ac:dyDescent="0.25">
      <c r="B266" s="66" t="s">
        <v>4716</v>
      </c>
      <c r="C266" s="66" t="s">
        <v>7233</v>
      </c>
      <c r="D266" s="75">
        <f>SUMIF(body!$D$2:$D$1000,B266,body!$E$2:$E$1000)</f>
        <v>0</v>
      </c>
      <c r="E266" s="75">
        <f>SUMIF(body!$D$2:$D$1000,B266,body!$F$2:$F$1000)</f>
        <v>0</v>
      </c>
    </row>
    <row r="267" spans="2:5" x14ac:dyDescent="0.25">
      <c r="B267" s="66" t="s">
        <v>1338</v>
      </c>
      <c r="C267" s="66" t="s">
        <v>7230</v>
      </c>
      <c r="D267" s="75">
        <f>SUMIF(body!$D$2:$D$1000,B267,body!$E$2:$E$1000)</f>
        <v>0</v>
      </c>
      <c r="E267" s="75">
        <f>SUMIF(body!$D$2:$D$1000,B267,body!$F$2:$F$1000)</f>
        <v>0</v>
      </c>
    </row>
    <row r="268" spans="2:5" x14ac:dyDescent="0.25">
      <c r="B268" s="66" t="s">
        <v>7284</v>
      </c>
      <c r="C268" s="66" t="s">
        <v>9086</v>
      </c>
      <c r="D268" s="75">
        <f>SUMIF(body!$D$2:$D$1000,B268,body!$E$2:$E$1000)</f>
        <v>0</v>
      </c>
      <c r="E268" s="75">
        <f>SUMIF(body!$D$2:$D$1000,B268,body!$F$2:$F$1000)</f>
        <v>0</v>
      </c>
    </row>
    <row r="269" spans="2:5" x14ac:dyDescent="0.25">
      <c r="B269" s="66" t="s">
        <v>4479</v>
      </c>
      <c r="C269" s="66" t="s">
        <v>7228</v>
      </c>
      <c r="D269" s="75">
        <f>SUMIF(body!$D$2:$D$1000,B269,body!$E$2:$E$1000)</f>
        <v>0</v>
      </c>
      <c r="E269" s="75">
        <f>SUMIF(body!$D$2:$D$1000,B269,body!$F$2:$F$1000)</f>
        <v>0</v>
      </c>
    </row>
    <row r="270" spans="2:5" x14ac:dyDescent="0.25">
      <c r="B270" s="66" t="s">
        <v>7285</v>
      </c>
      <c r="C270" s="66" t="s">
        <v>7222</v>
      </c>
      <c r="D270" s="75">
        <f>SUMIF(body!$D$2:$D$1000,B270,body!$E$2:$E$1000)</f>
        <v>0</v>
      </c>
      <c r="E270" s="75">
        <f>SUMIF(body!$D$2:$D$1000,B270,body!$F$2:$F$1000)</f>
        <v>0</v>
      </c>
    </row>
    <row r="271" spans="2:5" x14ac:dyDescent="0.25">
      <c r="B271" s="66" t="s">
        <v>4535</v>
      </c>
      <c r="C271" s="66" t="s">
        <v>7221</v>
      </c>
      <c r="D271" s="75">
        <f>SUMIF(body!$D$2:$D$1000,B271,body!$E$2:$E$1000)</f>
        <v>0</v>
      </c>
      <c r="E271" s="75">
        <f>SUMIF(body!$D$2:$D$1000,B271,body!$F$2:$F$1000)</f>
        <v>0</v>
      </c>
    </row>
    <row r="272" spans="2:5" x14ac:dyDescent="0.25">
      <c r="B272" s="66" t="s">
        <v>7229</v>
      </c>
      <c r="C272" s="66" t="s">
        <v>9086</v>
      </c>
      <c r="D272" s="75">
        <f>SUMIF(body!$D$2:$D$1000,B272,body!$E$2:$E$1000)</f>
        <v>0</v>
      </c>
      <c r="E272" s="75">
        <f>SUMIF(body!$D$2:$D$1000,B272,body!$F$2:$F$1000)</f>
        <v>0</v>
      </c>
    </row>
    <row r="273" spans="2:5" x14ac:dyDescent="0.25">
      <c r="B273" s="66" t="s">
        <v>2570</v>
      </c>
      <c r="C273" s="66" t="s">
        <v>7223</v>
      </c>
      <c r="D273" s="75">
        <f>SUMIF(body!$D$2:$D$1000,B273,body!$E$2:$E$1000)</f>
        <v>0</v>
      </c>
      <c r="E273" s="75">
        <f>SUMIF(body!$D$2:$D$1000,B273,body!$F$2:$F$1000)</f>
        <v>0</v>
      </c>
    </row>
    <row r="274" spans="2:5" x14ac:dyDescent="0.25">
      <c r="B274" s="66" t="s">
        <v>7286</v>
      </c>
      <c r="C274" s="66" t="s">
        <v>7240</v>
      </c>
      <c r="D274" s="75">
        <f>SUMIF(body!$D$2:$D$1000,B274,body!$E$2:$E$1000)</f>
        <v>0</v>
      </c>
      <c r="E274" s="75">
        <f>SUMIF(body!$D$2:$D$1000,B274,body!$F$2:$F$1000)</f>
        <v>0</v>
      </c>
    </row>
    <row r="275" spans="2:5" x14ac:dyDescent="0.25">
      <c r="B275" s="66" t="s">
        <v>7287</v>
      </c>
      <c r="C275" s="66" t="s">
        <v>7240</v>
      </c>
      <c r="D275" s="75">
        <f>SUMIF(body!$D$2:$D$1000,B275,body!$E$2:$E$1000)</f>
        <v>0</v>
      </c>
      <c r="E275" s="75">
        <f>SUMIF(body!$D$2:$D$1000,B275,body!$F$2:$F$1000)</f>
        <v>0</v>
      </c>
    </row>
    <row r="276" spans="2:5" x14ac:dyDescent="0.25">
      <c r="B276" s="66" t="s">
        <v>7288</v>
      </c>
      <c r="C276" s="66" t="s">
        <v>7220</v>
      </c>
      <c r="D276" s="75">
        <f>SUMIF(body!$D$2:$D$1000,B276,body!$E$2:$E$1000)</f>
        <v>0</v>
      </c>
      <c r="E276" s="75">
        <f>SUMIF(body!$D$2:$D$1000,B276,body!$F$2:$F$1000)</f>
        <v>0</v>
      </c>
    </row>
    <row r="277" spans="2:5" x14ac:dyDescent="0.25">
      <c r="B277" s="66" t="s">
        <v>7289</v>
      </c>
      <c r="C277" s="66" t="s">
        <v>9088</v>
      </c>
      <c r="D277" s="75">
        <f>SUMIF(body!$D$2:$D$1000,B277,body!$E$2:$E$1000)</f>
        <v>0</v>
      </c>
      <c r="E277" s="75">
        <f>SUMIF(body!$D$2:$D$1000,B277,body!$F$2:$F$1000)</f>
        <v>0</v>
      </c>
    </row>
    <row r="278" spans="2:5" x14ac:dyDescent="0.25">
      <c r="B278" s="66" t="s">
        <v>7290</v>
      </c>
      <c r="C278" s="66" t="s">
        <v>9084</v>
      </c>
      <c r="D278" s="75">
        <f>SUMIF(body!$D$2:$D$1000,B278,body!$E$2:$E$1000)</f>
        <v>0</v>
      </c>
      <c r="E278" s="75">
        <f>SUMIF(body!$D$2:$D$1000,B278,body!$F$2:$F$1000)</f>
        <v>0</v>
      </c>
    </row>
    <row r="279" spans="2:5" x14ac:dyDescent="0.25">
      <c r="B279" s="66" t="s">
        <v>7291</v>
      </c>
      <c r="C279" s="66" t="s">
        <v>7222</v>
      </c>
      <c r="D279" s="75">
        <f>SUMIF(body!$D$2:$D$1000,B279,body!$E$2:$E$1000)</f>
        <v>0</v>
      </c>
      <c r="E279" s="75">
        <f>SUMIF(body!$D$2:$D$1000,B279,body!$F$2:$F$1000)</f>
        <v>0</v>
      </c>
    </row>
    <row r="280" spans="2:5" x14ac:dyDescent="0.25">
      <c r="B280" s="66" t="s">
        <v>7292</v>
      </c>
      <c r="C280" s="66" t="s">
        <v>7234</v>
      </c>
      <c r="D280" s="75">
        <f>SUMIF(body!$D$2:$D$1000,B280,body!$E$2:$E$1000)</f>
        <v>0</v>
      </c>
      <c r="E280" s="75">
        <f>SUMIF(body!$D$2:$D$1000,B280,body!$F$2:$F$1000)</f>
        <v>0</v>
      </c>
    </row>
    <row r="281" spans="2:5" x14ac:dyDescent="0.25">
      <c r="B281" s="66" t="s">
        <v>7293</v>
      </c>
      <c r="C281" s="66" t="s">
        <v>7234</v>
      </c>
      <c r="D281" s="75">
        <f>SUMIF(body!$D$2:$D$1000,B281,body!$E$2:$E$1000)</f>
        <v>0</v>
      </c>
      <c r="E281" s="75">
        <f>SUMIF(body!$D$2:$D$1000,B281,body!$F$2:$F$1000)</f>
        <v>0</v>
      </c>
    </row>
    <row r="282" spans="2:5" x14ac:dyDescent="0.25">
      <c r="B282" s="66" t="s">
        <v>7294</v>
      </c>
      <c r="C282" s="66" t="s">
        <v>7235</v>
      </c>
      <c r="D282" s="75">
        <f>SUMIF(body!$D$2:$D$1000,B282,body!$E$2:$E$1000)</f>
        <v>0</v>
      </c>
      <c r="E282" s="75">
        <f>SUMIF(body!$D$2:$D$1000,B282,body!$F$2:$F$1000)</f>
        <v>0</v>
      </c>
    </row>
    <row r="283" spans="2:5" x14ac:dyDescent="0.25">
      <c r="B283" s="66" t="s">
        <v>7295</v>
      </c>
      <c r="C283" s="66" t="s">
        <v>7220</v>
      </c>
      <c r="D283" s="75">
        <f>SUMIF(body!$D$2:$D$1000,B283,body!$E$2:$E$1000)</f>
        <v>0</v>
      </c>
      <c r="E283" s="75">
        <f>SUMIF(body!$D$2:$D$1000,B283,body!$F$2:$F$1000)</f>
        <v>0</v>
      </c>
    </row>
    <row r="284" spans="2:5" x14ac:dyDescent="0.25">
      <c r="B284" s="66" t="s">
        <v>7296</v>
      </c>
      <c r="C284" s="66" t="s">
        <v>7225</v>
      </c>
      <c r="D284" s="75">
        <f>SUMIF(body!$D$2:$D$1000,B284,body!$E$2:$E$1000)</f>
        <v>0</v>
      </c>
      <c r="E284" s="75">
        <f>SUMIF(body!$D$2:$D$1000,B284,body!$F$2:$F$1000)</f>
        <v>0</v>
      </c>
    </row>
    <row r="285" spans="2:5" x14ac:dyDescent="0.25">
      <c r="B285" s="66" t="s">
        <v>7297</v>
      </c>
      <c r="C285" s="66" t="s">
        <v>9087</v>
      </c>
      <c r="D285" s="75">
        <f>SUMIF(body!$D$2:$D$1000,B285,body!$E$2:$E$1000)</f>
        <v>0</v>
      </c>
      <c r="E285" s="75">
        <f>SUMIF(body!$D$2:$D$1000,B285,body!$F$2:$F$1000)</f>
        <v>0</v>
      </c>
    </row>
    <row r="286" spans="2:5" x14ac:dyDescent="0.25">
      <c r="B286" s="66" t="s">
        <v>7239</v>
      </c>
      <c r="C286" s="66" t="s">
        <v>7223</v>
      </c>
      <c r="D286" s="75">
        <f>SUMIF(body!$D$2:$D$1000,B286,body!$E$2:$E$1000)</f>
        <v>0</v>
      </c>
      <c r="E286" s="75">
        <f>SUMIF(body!$D$2:$D$1000,B286,body!$F$2:$F$1000)</f>
        <v>0</v>
      </c>
    </row>
    <row r="287" spans="2:5" x14ac:dyDescent="0.25">
      <c r="B287" s="66" t="s">
        <v>2825</v>
      </c>
      <c r="C287" s="66" t="s">
        <v>7233</v>
      </c>
      <c r="D287" s="75">
        <f>SUMIF(body!$D$2:$D$1000,B287,body!$E$2:$E$1000)</f>
        <v>0</v>
      </c>
      <c r="E287" s="75">
        <f>SUMIF(body!$D$2:$D$1000,B287,body!$F$2:$F$1000)</f>
        <v>0</v>
      </c>
    </row>
    <row r="288" spans="2:5" x14ac:dyDescent="0.25">
      <c r="B288" s="76" t="s">
        <v>7298</v>
      </c>
      <c r="C288" s="66" t="s">
        <v>7224</v>
      </c>
      <c r="D288" s="75">
        <f>SUMIF(body!$D$2:$D$1000,B288,body!$E$2:$E$1000)</f>
        <v>0</v>
      </c>
      <c r="E288" s="75">
        <f>SUMIF(body!$D$2:$D$1000,B288,body!$F$2:$F$1000)</f>
        <v>0</v>
      </c>
    </row>
    <row r="289" spans="2:5" x14ac:dyDescent="0.25">
      <c r="B289" s="66" t="s">
        <v>4628</v>
      </c>
      <c r="C289" s="66" t="s">
        <v>7228</v>
      </c>
      <c r="D289" s="75">
        <f>SUMIF(body!$D$2:$D$1000,B289,body!$E$2:$E$1000)</f>
        <v>0</v>
      </c>
      <c r="E289" s="75">
        <f>SUMIF(body!$D$2:$D$1000,B289,body!$F$2:$F$1000)</f>
        <v>0</v>
      </c>
    </row>
    <row r="290" spans="2:5" x14ac:dyDescent="0.25">
      <c r="B290" s="66" t="s">
        <v>7299</v>
      </c>
      <c r="C290" s="66" t="s">
        <v>7227</v>
      </c>
      <c r="D290" s="75">
        <f>SUMIF(body!$D$2:$D$1000,B290,body!$E$2:$E$1000)</f>
        <v>0</v>
      </c>
      <c r="E290" s="75">
        <f>SUMIF(body!$D$2:$D$1000,B290,body!$F$2:$F$1000)</f>
        <v>0</v>
      </c>
    </row>
    <row r="291" spans="2:5" x14ac:dyDescent="0.25">
      <c r="B291" s="66" t="s">
        <v>7300</v>
      </c>
      <c r="C291" s="66" t="s">
        <v>7235</v>
      </c>
      <c r="D291" s="75">
        <f>SUMIF(body!$D$2:$D$1000,B291,body!$E$2:$E$1000)</f>
        <v>0</v>
      </c>
      <c r="E291" s="75">
        <f>SUMIF(body!$D$2:$D$1000,B291,body!$F$2:$F$1000)</f>
        <v>0</v>
      </c>
    </row>
    <row r="292" spans="2:5" x14ac:dyDescent="0.25">
      <c r="B292" s="66" t="s">
        <v>7301</v>
      </c>
      <c r="C292" s="66" t="s">
        <v>9088</v>
      </c>
      <c r="D292" s="75">
        <f>SUMIF(body!$D$2:$D$1000,B292,body!$E$2:$E$1000)</f>
        <v>0</v>
      </c>
      <c r="E292" s="75">
        <f>SUMIF(body!$D$2:$D$1000,B292,body!$F$2:$F$1000)</f>
        <v>0</v>
      </c>
    </row>
    <row r="293" spans="2:5" x14ac:dyDescent="0.25">
      <c r="B293" s="66" t="s">
        <v>7302</v>
      </c>
      <c r="C293" s="66" t="s">
        <v>9087</v>
      </c>
      <c r="D293" s="75">
        <f>SUMIF(body!$D$2:$D$1000,B293,body!$E$2:$E$1000)</f>
        <v>0</v>
      </c>
      <c r="E293" s="75">
        <f>SUMIF(body!$D$2:$D$1000,B293,body!$F$2:$F$1000)</f>
        <v>0</v>
      </c>
    </row>
    <row r="294" spans="2:5" x14ac:dyDescent="0.25">
      <c r="B294" s="66" t="s">
        <v>5811</v>
      </c>
      <c r="C294" s="66" t="s">
        <v>7220</v>
      </c>
      <c r="D294" s="75">
        <f>SUMIF(body!$D$2:$D$1000,B294,body!$E$2:$E$1000)</f>
        <v>0</v>
      </c>
      <c r="E294" s="75">
        <f>SUMIF(body!$D$2:$D$1000,B294,body!$F$2:$F$1000)</f>
        <v>0</v>
      </c>
    </row>
    <row r="295" spans="2:5" x14ac:dyDescent="0.25">
      <c r="B295" s="66" t="s">
        <v>7303</v>
      </c>
      <c r="C295" s="66" t="s">
        <v>7241</v>
      </c>
      <c r="D295" s="75">
        <f>SUMIF(body!$D$2:$D$1000,B295,body!$E$2:$E$1000)</f>
        <v>0</v>
      </c>
      <c r="E295" s="75">
        <f>SUMIF(body!$D$2:$D$1000,B295,body!$F$2:$F$1000)</f>
        <v>0</v>
      </c>
    </row>
    <row r="296" spans="2:5" x14ac:dyDescent="0.25">
      <c r="B296" s="66" t="s">
        <v>7304</v>
      </c>
      <c r="C296" s="66" t="s">
        <v>7230</v>
      </c>
      <c r="D296" s="75">
        <f>SUMIF(body!$D$2:$D$1000,B296,body!$E$2:$E$1000)</f>
        <v>0</v>
      </c>
      <c r="E296" s="75">
        <f>SUMIF(body!$D$2:$D$1000,B296,body!$F$2:$F$1000)</f>
        <v>0</v>
      </c>
    </row>
    <row r="297" spans="2:5" x14ac:dyDescent="0.25">
      <c r="B297" s="66" t="s">
        <v>7305</v>
      </c>
      <c r="C297" s="66" t="s">
        <v>9084</v>
      </c>
      <c r="D297" s="75">
        <f>SUMIF(body!$D$2:$D$1000,B297,body!$E$2:$E$1000)</f>
        <v>0</v>
      </c>
      <c r="E297" s="75">
        <f>SUMIF(body!$D$2:$D$1000,B297,body!$F$2:$F$1000)</f>
        <v>0</v>
      </c>
    </row>
    <row r="298" spans="2:5" x14ac:dyDescent="0.25">
      <c r="B298" s="66" t="s">
        <v>7306</v>
      </c>
      <c r="C298" s="66" t="s">
        <v>9087</v>
      </c>
      <c r="D298" s="75">
        <f>SUMIF(body!$D$2:$D$1000,B298,body!$E$2:$E$1000)</f>
        <v>0</v>
      </c>
      <c r="E298" s="75">
        <f>SUMIF(body!$D$2:$D$1000,B298,body!$F$2:$F$1000)</f>
        <v>0</v>
      </c>
    </row>
    <row r="299" spans="2:5" x14ac:dyDescent="0.25">
      <c r="B299" s="66" t="s">
        <v>3994</v>
      </c>
      <c r="C299" s="66" t="s">
        <v>7240</v>
      </c>
      <c r="D299" s="75">
        <f>SUMIF(body!$D$2:$D$1000,B299,body!$E$2:$E$1000)</f>
        <v>0</v>
      </c>
      <c r="E299" s="75">
        <f>SUMIF(body!$D$2:$D$1000,B299,body!$F$2:$F$1000)</f>
        <v>0</v>
      </c>
    </row>
    <row r="300" spans="2:5" x14ac:dyDescent="0.25">
      <c r="B300" s="66" t="s">
        <v>7307</v>
      </c>
      <c r="C300" s="66" t="s">
        <v>7234</v>
      </c>
      <c r="D300" s="75">
        <f>SUMIF(body!$D$2:$D$1000,B300,body!$E$2:$E$1000)</f>
        <v>0</v>
      </c>
      <c r="E300" s="75">
        <f>SUMIF(body!$D$2:$D$1000,B300,body!$F$2:$F$1000)</f>
        <v>0</v>
      </c>
    </row>
    <row r="301" spans="2:5" x14ac:dyDescent="0.25">
      <c r="B301" s="66" t="s">
        <v>7308</v>
      </c>
      <c r="C301" s="66" t="s">
        <v>7240</v>
      </c>
      <c r="D301" s="75">
        <f>SUMIF(body!$D$2:$D$1000,B301,body!$E$2:$E$1000)</f>
        <v>0</v>
      </c>
      <c r="E301" s="75">
        <f>SUMIF(body!$D$2:$D$1000,B301,body!$F$2:$F$1000)</f>
        <v>0</v>
      </c>
    </row>
    <row r="302" spans="2:5" x14ac:dyDescent="0.25">
      <c r="B302" s="66" t="s">
        <v>7309</v>
      </c>
      <c r="C302" s="66" t="s">
        <v>9085</v>
      </c>
      <c r="D302" s="75">
        <f>SUMIF(body!$D$2:$D$1000,B302,body!$E$2:$E$1000)</f>
        <v>0</v>
      </c>
      <c r="E302" s="75">
        <f>SUMIF(body!$D$2:$D$1000,B302,body!$F$2:$F$1000)</f>
        <v>0</v>
      </c>
    </row>
    <row r="303" spans="2:5" x14ac:dyDescent="0.25">
      <c r="B303" s="66" t="s">
        <v>7310</v>
      </c>
      <c r="C303" s="66" t="s">
        <v>7230</v>
      </c>
      <c r="D303" s="75">
        <f>SUMIF(body!$D$2:$D$1000,B303,body!$E$2:$E$1000)</f>
        <v>0</v>
      </c>
      <c r="E303" s="75">
        <f>SUMIF(body!$D$2:$D$1000,B303,body!$F$2:$F$1000)</f>
        <v>0</v>
      </c>
    </row>
    <row r="304" spans="2:5" x14ac:dyDescent="0.25">
      <c r="B304" s="66" t="s">
        <v>7311</v>
      </c>
      <c r="C304" s="66" t="s">
        <v>7223</v>
      </c>
      <c r="D304" s="75">
        <f>SUMIF(body!$D$2:$D$1000,B304,body!$E$2:$E$1000)</f>
        <v>0</v>
      </c>
      <c r="E304" s="75">
        <f>SUMIF(body!$D$2:$D$1000,B304,body!$F$2:$F$1000)</f>
        <v>0</v>
      </c>
    </row>
    <row r="305" spans="2:5" x14ac:dyDescent="0.25">
      <c r="B305" s="66" t="s">
        <v>7312</v>
      </c>
      <c r="C305" s="66" t="s">
        <v>7219</v>
      </c>
      <c r="D305" s="75">
        <f>SUMIF(body!$D$2:$D$1000,B305,body!$E$2:$E$1000)</f>
        <v>0</v>
      </c>
      <c r="E305" s="75">
        <f>SUMIF(body!$D$2:$D$1000,B305,body!$F$2:$F$1000)</f>
        <v>0</v>
      </c>
    </row>
    <row r="306" spans="2:5" x14ac:dyDescent="0.25">
      <c r="B306" s="66" t="s">
        <v>7313</v>
      </c>
      <c r="C306" s="66" t="s">
        <v>7228</v>
      </c>
      <c r="D306" s="75">
        <f>SUMIF(body!$D$2:$D$1000,B306,body!$E$2:$E$1000)</f>
        <v>0</v>
      </c>
      <c r="E306" s="75">
        <f>SUMIF(body!$D$2:$D$1000,B306,body!$F$2:$F$1000)</f>
        <v>0</v>
      </c>
    </row>
    <row r="307" spans="2:5" x14ac:dyDescent="0.25">
      <c r="B307" s="66" t="s">
        <v>7314</v>
      </c>
      <c r="C307" s="66" t="s">
        <v>7223</v>
      </c>
      <c r="D307" s="75">
        <f>SUMIF(body!$D$2:$D$1000,B307,body!$E$2:$E$1000)</f>
        <v>0</v>
      </c>
      <c r="E307" s="75">
        <f>SUMIF(body!$D$2:$D$1000,B307,body!$F$2:$F$1000)</f>
        <v>0</v>
      </c>
    </row>
    <row r="308" spans="2:5" x14ac:dyDescent="0.25">
      <c r="B308" s="66" t="s">
        <v>7317</v>
      </c>
      <c r="C308" s="66" t="s">
        <v>9086</v>
      </c>
      <c r="D308" s="75">
        <f>SUMIF(body!$D$2:$D$1000,B308,body!$E$2:$E$1000)</f>
        <v>0</v>
      </c>
      <c r="E308" s="75">
        <f>SUMIF(body!$D$2:$D$1000,B308,body!$F$2:$F$1000)</f>
        <v>0</v>
      </c>
    </row>
    <row r="309" spans="2:5" x14ac:dyDescent="0.25">
      <c r="B309" s="66" t="s">
        <v>7318</v>
      </c>
      <c r="C309" s="66" t="s">
        <v>7231</v>
      </c>
      <c r="D309" s="75">
        <f>SUMIF(body!$D$2:$D$1000,B309,body!$E$2:$E$1000)</f>
        <v>0</v>
      </c>
      <c r="E309" s="75">
        <f>SUMIF(body!$D$2:$D$1000,B309,body!$F$2:$F$1000)</f>
        <v>0</v>
      </c>
    </row>
    <row r="310" spans="2:5" x14ac:dyDescent="0.25">
      <c r="B310" s="66" t="s">
        <v>5106</v>
      </c>
      <c r="C310" s="66" t="s">
        <v>7233</v>
      </c>
      <c r="D310" s="75">
        <f>SUMIF(body!$D$2:$D$1000,B310,body!$E$2:$E$1000)</f>
        <v>0</v>
      </c>
      <c r="E310" s="75">
        <f>SUMIF(body!$D$2:$D$1000,B310,body!$F$2:$F$1000)</f>
        <v>0</v>
      </c>
    </row>
    <row r="311" spans="2:5" x14ac:dyDescent="0.25">
      <c r="B311" s="66" t="s">
        <v>7319</v>
      </c>
      <c r="C311" s="66" t="s">
        <v>7224</v>
      </c>
      <c r="D311" s="75">
        <f>SUMIF(body!$D$2:$D$1000,B311,body!$E$2:$E$1000)</f>
        <v>0</v>
      </c>
      <c r="E311" s="75">
        <f>SUMIF(body!$D$2:$D$1000,B311,body!$F$2:$F$1000)</f>
        <v>0</v>
      </c>
    </row>
    <row r="312" spans="2:5" x14ac:dyDescent="0.25">
      <c r="B312" s="66" t="s">
        <v>7320</v>
      </c>
      <c r="C312" s="66" t="s">
        <v>7241</v>
      </c>
      <c r="D312" s="75">
        <f>SUMIF(body!$D$2:$D$1000,B312,body!$E$2:$E$1000)</f>
        <v>0</v>
      </c>
      <c r="E312" s="75">
        <f>SUMIF(body!$D$2:$D$1000,B312,body!$F$2:$F$1000)</f>
        <v>0</v>
      </c>
    </row>
    <row r="313" spans="2:5" x14ac:dyDescent="0.25">
      <c r="B313" s="66" t="s">
        <v>7321</v>
      </c>
      <c r="C313" s="66" t="s">
        <v>7235</v>
      </c>
      <c r="D313" s="75">
        <f>SUMIF(body!$D$2:$D$1000,B313,body!$E$2:$E$1000)</f>
        <v>0</v>
      </c>
      <c r="E313" s="75">
        <f>SUMIF(body!$D$2:$D$1000,B313,body!$F$2:$F$1000)</f>
        <v>0</v>
      </c>
    </row>
    <row r="314" spans="2:5" x14ac:dyDescent="0.25">
      <c r="B314" s="66" t="s">
        <v>7322</v>
      </c>
      <c r="C314" s="66" t="s">
        <v>7228</v>
      </c>
      <c r="D314" s="75">
        <f>SUMIF(body!$D$2:$D$1000,B314,body!$E$2:$E$1000)</f>
        <v>0</v>
      </c>
      <c r="E314" s="75">
        <f>SUMIF(body!$D$2:$D$1000,B314,body!$F$2:$F$1000)</f>
        <v>0</v>
      </c>
    </row>
    <row r="315" spans="2:5" x14ac:dyDescent="0.25">
      <c r="B315" s="66" t="s">
        <v>7323</v>
      </c>
      <c r="C315" s="66" t="s">
        <v>7241</v>
      </c>
      <c r="D315" s="75">
        <f>SUMIF(body!$D$2:$D$1000,B315,body!$E$2:$E$1000)</f>
        <v>0</v>
      </c>
      <c r="E315" s="75">
        <f>SUMIF(body!$D$2:$D$1000,B315,body!$F$2:$F$1000)</f>
        <v>0</v>
      </c>
    </row>
    <row r="316" spans="2:5" x14ac:dyDescent="0.25">
      <c r="B316" s="66" t="s">
        <v>7324</v>
      </c>
      <c r="C316" s="66" t="s">
        <v>7231</v>
      </c>
      <c r="D316" s="75">
        <f>SUMIF(body!$D$2:$D$1000,B316,body!$E$2:$E$1000)</f>
        <v>0</v>
      </c>
      <c r="E316" s="75">
        <f>SUMIF(body!$D$2:$D$1000,B316,body!$F$2:$F$1000)</f>
        <v>0</v>
      </c>
    </row>
    <row r="317" spans="2:5" x14ac:dyDescent="0.25">
      <c r="B317" s="66" t="s">
        <v>7325</v>
      </c>
      <c r="C317" s="66" t="s">
        <v>7241</v>
      </c>
      <c r="D317" s="75">
        <f>SUMIF(body!$D$2:$D$1000,B317,body!$E$2:$E$1000)</f>
        <v>0</v>
      </c>
      <c r="E317" s="75">
        <f>SUMIF(body!$D$2:$D$1000,B317,body!$F$2:$F$1000)</f>
        <v>0</v>
      </c>
    </row>
    <row r="318" spans="2:5" x14ac:dyDescent="0.25">
      <c r="B318" s="66" t="s">
        <v>7326</v>
      </c>
      <c r="C318" s="66" t="s">
        <v>7219</v>
      </c>
      <c r="D318" s="75">
        <f>SUMIF(body!$D$2:$D$1000,B318,body!$E$2:$E$1000)</f>
        <v>0</v>
      </c>
      <c r="E318" s="75">
        <f>SUMIF(body!$D$2:$D$1000,B318,body!$F$2:$F$1000)</f>
        <v>0</v>
      </c>
    </row>
    <row r="319" spans="2:5" x14ac:dyDescent="0.25">
      <c r="B319" s="66" t="s">
        <v>7327</v>
      </c>
      <c r="C319" s="66" t="s">
        <v>7241</v>
      </c>
      <c r="D319" s="75">
        <f>SUMIF(body!$D$2:$D$1000,B319,body!$E$2:$E$1000)</f>
        <v>0</v>
      </c>
      <c r="E319" s="75">
        <f>SUMIF(body!$D$2:$D$1000,B319,body!$F$2:$F$1000)</f>
        <v>0</v>
      </c>
    </row>
    <row r="320" spans="2:5" x14ac:dyDescent="0.25">
      <c r="B320" s="66" t="s">
        <v>7328</v>
      </c>
      <c r="C320" s="66" t="s">
        <v>7230</v>
      </c>
      <c r="D320" s="75">
        <f>SUMIF(body!$D$2:$D$1000,B320,body!$E$2:$E$1000)</f>
        <v>0</v>
      </c>
      <c r="E320" s="75">
        <f>SUMIF(body!$D$2:$D$1000,B320,body!$F$2:$F$1000)</f>
        <v>0</v>
      </c>
    </row>
    <row r="321" spans="2:5" x14ac:dyDescent="0.25">
      <c r="B321" s="66" t="s">
        <v>7329</v>
      </c>
      <c r="C321" s="66" t="s">
        <v>9087</v>
      </c>
      <c r="D321" s="75">
        <f>SUMIF(body!$D$2:$D$1000,B321,body!$E$2:$E$1000)</f>
        <v>0</v>
      </c>
      <c r="E321" s="75">
        <f>SUMIF(body!$D$2:$D$1000,B321,body!$F$2:$F$1000)</f>
        <v>0</v>
      </c>
    </row>
    <row r="322" spans="2:5" x14ac:dyDescent="0.25">
      <c r="B322" s="66" t="s">
        <v>6307</v>
      </c>
      <c r="C322" s="66" t="s">
        <v>7240</v>
      </c>
      <c r="D322" s="75">
        <f>SUMIF(body!$D$2:$D$1000,B322,body!$E$2:$E$1000)</f>
        <v>0</v>
      </c>
      <c r="E322" s="75">
        <f>SUMIF(body!$D$2:$D$1000,B322,body!$F$2:$F$1000)</f>
        <v>0</v>
      </c>
    </row>
    <row r="323" spans="2:5" x14ac:dyDescent="0.25">
      <c r="B323" s="66" t="s">
        <v>7330</v>
      </c>
      <c r="C323" s="66" t="s">
        <v>7241</v>
      </c>
      <c r="D323" s="75">
        <f>SUMIF(body!$D$2:$D$1000,B323,body!$E$2:$E$1000)</f>
        <v>0</v>
      </c>
      <c r="E323" s="75">
        <f>SUMIF(body!$D$2:$D$1000,B323,body!$F$2:$F$1000)</f>
        <v>0</v>
      </c>
    </row>
    <row r="324" spans="2:5" x14ac:dyDescent="0.25">
      <c r="B324" s="66" t="s">
        <v>7331</v>
      </c>
      <c r="C324" s="66" t="s">
        <v>7231</v>
      </c>
      <c r="D324" s="75">
        <f>SUMIF(body!$D$2:$D$1000,B324,body!$E$2:$E$1000)</f>
        <v>0</v>
      </c>
      <c r="E324" s="75">
        <f>SUMIF(body!$D$2:$D$1000,B324,body!$F$2:$F$1000)</f>
        <v>0</v>
      </c>
    </row>
    <row r="325" spans="2:5" x14ac:dyDescent="0.25">
      <c r="B325" s="66" t="s">
        <v>7332</v>
      </c>
      <c r="C325" s="66" t="s">
        <v>7224</v>
      </c>
      <c r="D325" s="75">
        <f>SUMIF(body!$D$2:$D$1000,B325,body!$E$2:$E$1000)</f>
        <v>0</v>
      </c>
      <c r="E325" s="75">
        <f>SUMIF(body!$D$2:$D$1000,B325,body!$F$2:$F$1000)</f>
        <v>0</v>
      </c>
    </row>
    <row r="326" spans="2:5" x14ac:dyDescent="0.25">
      <c r="B326" s="66" t="s">
        <v>7333</v>
      </c>
      <c r="C326" s="66" t="s">
        <v>7219</v>
      </c>
      <c r="D326" s="75">
        <f>SUMIF(body!$D$2:$D$1000,B326,body!$E$2:$E$1000)</f>
        <v>0</v>
      </c>
      <c r="E326" s="75">
        <f>SUMIF(body!$D$2:$D$1000,B326,body!$F$2:$F$1000)</f>
        <v>0</v>
      </c>
    </row>
    <row r="327" spans="2:5" x14ac:dyDescent="0.25">
      <c r="B327" s="66" t="s">
        <v>7334</v>
      </c>
      <c r="C327" s="66" t="s">
        <v>7234</v>
      </c>
      <c r="D327" s="75">
        <f>SUMIF(body!$D$2:$D$1000,B327,body!$E$2:$E$1000)</f>
        <v>0</v>
      </c>
      <c r="E327" s="75">
        <f>SUMIF(body!$D$2:$D$1000,B327,body!$F$2:$F$1000)</f>
        <v>0</v>
      </c>
    </row>
    <row r="328" spans="2:5" x14ac:dyDescent="0.25">
      <c r="B328" s="66" t="s">
        <v>935</v>
      </c>
      <c r="C328" s="66" t="s">
        <v>7228</v>
      </c>
      <c r="D328" s="75">
        <f>SUMIF(body!$D$2:$D$1000,B328,body!$E$2:$E$1000)</f>
        <v>0</v>
      </c>
      <c r="E328" s="75">
        <f>SUMIF(body!$D$2:$D$1000,B328,body!$F$2:$F$1000)</f>
        <v>0</v>
      </c>
    </row>
    <row r="329" spans="2:5" x14ac:dyDescent="0.25">
      <c r="B329" s="66" t="s">
        <v>7335</v>
      </c>
      <c r="C329" s="66" t="s">
        <v>7228</v>
      </c>
      <c r="D329" s="75">
        <f>SUMIF(body!$D$2:$D$1000,B329,body!$E$2:$E$1000)</f>
        <v>0</v>
      </c>
      <c r="E329" s="75">
        <f>SUMIF(body!$D$2:$D$1000,B329,body!$F$2:$F$1000)</f>
        <v>0</v>
      </c>
    </row>
    <row r="330" spans="2:5" x14ac:dyDescent="0.25">
      <c r="B330" s="66" t="s">
        <v>7336</v>
      </c>
      <c r="C330" s="66" t="s">
        <v>7228</v>
      </c>
      <c r="D330" s="75">
        <f>SUMIF(body!$D$2:$D$1000,B330,body!$E$2:$E$1000)</f>
        <v>0</v>
      </c>
      <c r="E330" s="75">
        <f>SUMIF(body!$D$2:$D$1000,B330,body!$F$2:$F$1000)</f>
        <v>0</v>
      </c>
    </row>
    <row r="331" spans="2:5" x14ac:dyDescent="0.25">
      <c r="B331" s="66" t="s">
        <v>7337</v>
      </c>
      <c r="C331" s="66" t="s">
        <v>9089</v>
      </c>
      <c r="D331" s="75">
        <f>SUMIF(body!$D$2:$D$1000,B331,body!$E$2:$E$1000)</f>
        <v>0</v>
      </c>
      <c r="E331" s="75">
        <f>SUMIF(body!$D$2:$D$1000,B331,body!$F$2:$F$1000)</f>
        <v>0</v>
      </c>
    </row>
    <row r="332" spans="2:5" x14ac:dyDescent="0.25">
      <c r="B332" s="66" t="s">
        <v>7338</v>
      </c>
      <c r="C332" s="66" t="s">
        <v>7223</v>
      </c>
      <c r="D332" s="75">
        <f>SUMIF(body!$D$2:$D$1000,B332,body!$E$2:$E$1000)</f>
        <v>0</v>
      </c>
      <c r="E332" s="75">
        <f>SUMIF(body!$D$2:$D$1000,B332,body!$F$2:$F$1000)</f>
        <v>0</v>
      </c>
    </row>
    <row r="333" spans="2:5" x14ac:dyDescent="0.25">
      <c r="B333" s="66" t="s">
        <v>7339</v>
      </c>
      <c r="C333" s="66" t="s">
        <v>9089</v>
      </c>
      <c r="D333" s="75">
        <f>SUMIF(body!$D$2:$D$1000,B333,body!$E$2:$E$1000)</f>
        <v>0</v>
      </c>
      <c r="E333" s="75">
        <f>SUMIF(body!$D$2:$D$1000,B333,body!$F$2:$F$1000)</f>
        <v>0</v>
      </c>
    </row>
    <row r="334" spans="2:5" x14ac:dyDescent="0.25">
      <c r="B334" s="66" t="s">
        <v>7340</v>
      </c>
      <c r="C334" s="66" t="s">
        <v>7221</v>
      </c>
      <c r="D334" s="75">
        <f>SUMIF(body!$D$2:$D$1000,B334,body!$E$2:$E$1000)</f>
        <v>0</v>
      </c>
      <c r="E334" s="75">
        <f>SUMIF(body!$D$2:$D$1000,B334,body!$F$2:$F$1000)</f>
        <v>0</v>
      </c>
    </row>
    <row r="335" spans="2:5" x14ac:dyDescent="0.25">
      <c r="B335" s="66" t="s">
        <v>7341</v>
      </c>
      <c r="C335" s="66" t="s">
        <v>7222</v>
      </c>
      <c r="D335" s="75">
        <f>SUMIF(body!$D$2:$D$1000,B335,body!$E$2:$E$1000)</f>
        <v>0</v>
      </c>
      <c r="E335" s="75">
        <f>SUMIF(body!$D$2:$D$1000,B335,body!$F$2:$F$1000)</f>
        <v>0</v>
      </c>
    </row>
    <row r="336" spans="2:5" x14ac:dyDescent="0.25">
      <c r="B336" s="66" t="s">
        <v>7342</v>
      </c>
      <c r="C336" s="66" t="s">
        <v>7224</v>
      </c>
      <c r="D336" s="75">
        <f>SUMIF(body!$D$2:$D$1000,B336,body!$E$2:$E$1000)</f>
        <v>0</v>
      </c>
      <c r="E336" s="75">
        <f>SUMIF(body!$D$2:$D$1000,B336,body!$F$2:$F$1000)</f>
        <v>0</v>
      </c>
    </row>
    <row r="337" spans="2:5" x14ac:dyDescent="0.25">
      <c r="B337" s="66" t="s">
        <v>7343</v>
      </c>
      <c r="C337" s="66" t="s">
        <v>9084</v>
      </c>
      <c r="D337" s="75">
        <f>SUMIF(body!$D$2:$D$1000,B337,body!$E$2:$E$1000)</f>
        <v>0</v>
      </c>
      <c r="E337" s="75">
        <f>SUMIF(body!$D$2:$D$1000,B337,body!$F$2:$F$1000)</f>
        <v>0</v>
      </c>
    </row>
    <row r="338" spans="2:5" x14ac:dyDescent="0.25">
      <c r="B338" s="66" t="s">
        <v>7344</v>
      </c>
      <c r="C338" s="66" t="s">
        <v>9086</v>
      </c>
      <c r="D338" s="75">
        <f>SUMIF(body!$D$2:$D$1000,B338,body!$E$2:$E$1000)</f>
        <v>0</v>
      </c>
      <c r="E338" s="75">
        <f>SUMIF(body!$D$2:$D$1000,B338,body!$F$2:$F$1000)</f>
        <v>0</v>
      </c>
    </row>
    <row r="339" spans="2:5" x14ac:dyDescent="0.25">
      <c r="B339" s="66" t="s">
        <v>7345</v>
      </c>
      <c r="C339" s="66" t="s">
        <v>9085</v>
      </c>
      <c r="D339" s="75">
        <f>SUMIF(body!$D$2:$D$1000,B339,body!$E$2:$E$1000)</f>
        <v>0</v>
      </c>
      <c r="E339" s="75">
        <f>SUMIF(body!$D$2:$D$1000,B339,body!$F$2:$F$1000)</f>
        <v>0</v>
      </c>
    </row>
    <row r="340" spans="2:5" x14ac:dyDescent="0.25">
      <c r="B340" s="66" t="s">
        <v>7346</v>
      </c>
      <c r="C340" s="66" t="s">
        <v>7220</v>
      </c>
      <c r="D340" s="75">
        <f>SUMIF(body!$D$2:$D$1000,B340,body!$E$2:$E$1000)</f>
        <v>0</v>
      </c>
      <c r="E340" s="75">
        <f>SUMIF(body!$D$2:$D$1000,B340,body!$F$2:$F$1000)</f>
        <v>0</v>
      </c>
    </row>
    <row r="341" spans="2:5" x14ac:dyDescent="0.25">
      <c r="B341" s="66" t="s">
        <v>7347</v>
      </c>
      <c r="C341" s="66" t="s">
        <v>9087</v>
      </c>
      <c r="D341" s="75">
        <f>SUMIF(body!$D$2:$D$1000,B341,body!$E$2:$E$1000)</f>
        <v>0</v>
      </c>
      <c r="E341" s="75">
        <f>SUMIF(body!$D$2:$D$1000,B341,body!$F$2:$F$1000)</f>
        <v>0</v>
      </c>
    </row>
    <row r="342" spans="2:5" x14ac:dyDescent="0.25">
      <c r="B342" s="66" t="s">
        <v>4930</v>
      </c>
      <c r="C342" s="66" t="s">
        <v>9087</v>
      </c>
      <c r="D342" s="75">
        <f>SUMIF(body!$D$2:$D$1000,B342,body!$E$2:$E$1000)</f>
        <v>0</v>
      </c>
      <c r="E342" s="75">
        <f>SUMIF(body!$D$2:$D$1000,B342,body!$F$2:$F$1000)</f>
        <v>0</v>
      </c>
    </row>
    <row r="343" spans="2:5" x14ac:dyDescent="0.25">
      <c r="B343" s="66" t="s">
        <v>7348</v>
      </c>
      <c r="C343" s="66" t="s">
        <v>7230</v>
      </c>
      <c r="D343" s="75">
        <f>SUMIF(body!$D$2:$D$1000,B343,body!$E$2:$E$1000)</f>
        <v>0</v>
      </c>
      <c r="E343" s="75">
        <f>SUMIF(body!$D$2:$D$1000,B343,body!$F$2:$F$1000)</f>
        <v>0</v>
      </c>
    </row>
    <row r="344" spans="2:5" x14ac:dyDescent="0.25">
      <c r="B344" s="66" t="s">
        <v>7349</v>
      </c>
      <c r="C344" s="66" t="s">
        <v>7234</v>
      </c>
      <c r="D344" s="75">
        <f>SUMIF(body!$D$2:$D$1000,B344,body!$E$2:$E$1000)</f>
        <v>0</v>
      </c>
      <c r="E344" s="75">
        <f>SUMIF(body!$D$2:$D$1000,B344,body!$F$2:$F$1000)</f>
        <v>0</v>
      </c>
    </row>
    <row r="345" spans="2:5" x14ac:dyDescent="0.25">
      <c r="B345" s="66" t="s">
        <v>7350</v>
      </c>
      <c r="C345" s="66" t="s">
        <v>9087</v>
      </c>
      <c r="D345" s="75">
        <f>SUMIF(body!$D$2:$D$1000,B345,body!$E$2:$E$1000)</f>
        <v>0</v>
      </c>
      <c r="E345" s="75">
        <f>SUMIF(body!$D$2:$D$1000,B345,body!$F$2:$F$1000)</f>
        <v>0</v>
      </c>
    </row>
    <row r="346" spans="2:5" x14ac:dyDescent="0.25">
      <c r="B346" s="66" t="s">
        <v>7351</v>
      </c>
      <c r="C346" s="66" t="s">
        <v>7220</v>
      </c>
      <c r="D346" s="75">
        <f>SUMIF(body!$D$2:$D$1000,B346,body!$E$2:$E$1000)</f>
        <v>0</v>
      </c>
      <c r="E346" s="75">
        <f>SUMIF(body!$D$2:$D$1000,B346,body!$F$2:$F$1000)</f>
        <v>0</v>
      </c>
    </row>
    <row r="347" spans="2:5" x14ac:dyDescent="0.25">
      <c r="B347" s="66" t="s">
        <v>7352</v>
      </c>
      <c r="C347" s="66" t="s">
        <v>7222</v>
      </c>
      <c r="D347" s="75">
        <f>SUMIF(body!$D$2:$D$1000,B347,body!$E$2:$E$1000)</f>
        <v>0</v>
      </c>
      <c r="E347" s="75">
        <f>SUMIF(body!$D$2:$D$1000,B347,body!$F$2:$F$1000)</f>
        <v>0</v>
      </c>
    </row>
    <row r="348" spans="2:5" x14ac:dyDescent="0.25">
      <c r="B348" s="66" t="s">
        <v>7353</v>
      </c>
      <c r="C348" s="66" t="s">
        <v>7234</v>
      </c>
      <c r="D348" s="75">
        <f>SUMIF(body!$D$2:$D$1000,B348,body!$E$2:$E$1000)</f>
        <v>0</v>
      </c>
      <c r="E348" s="75">
        <f>SUMIF(body!$D$2:$D$1000,B348,body!$F$2:$F$1000)</f>
        <v>0</v>
      </c>
    </row>
    <row r="349" spans="2:5" x14ac:dyDescent="0.25">
      <c r="B349" s="76" t="s">
        <v>7354</v>
      </c>
      <c r="C349" s="66" t="s">
        <v>9085</v>
      </c>
      <c r="D349" s="75">
        <f>SUMIF(body!$D$2:$D$1000,B349,body!$E$2:$E$1000)</f>
        <v>0</v>
      </c>
      <c r="E349" s="75">
        <f>SUMIF(body!$D$2:$D$1000,B349,body!$F$2:$F$1000)</f>
        <v>0</v>
      </c>
    </row>
    <row r="350" spans="2:5" x14ac:dyDescent="0.25">
      <c r="B350" s="66" t="s">
        <v>7355</v>
      </c>
      <c r="C350" s="66" t="s">
        <v>7225</v>
      </c>
      <c r="D350" s="75">
        <f>SUMIF(body!$D$2:$D$1000,B350,body!$E$2:$E$1000)</f>
        <v>0</v>
      </c>
      <c r="E350" s="75">
        <f>SUMIF(body!$D$2:$D$1000,B350,body!$F$2:$F$1000)</f>
        <v>0</v>
      </c>
    </row>
    <row r="351" spans="2:5" x14ac:dyDescent="0.25">
      <c r="B351" s="66" t="s">
        <v>7356</v>
      </c>
      <c r="C351" s="66" t="s">
        <v>9086</v>
      </c>
      <c r="D351" s="75">
        <f>SUMIF(body!$D$2:$D$1000,B351,body!$E$2:$E$1000)</f>
        <v>0</v>
      </c>
      <c r="E351" s="75">
        <f>SUMIF(body!$D$2:$D$1000,B351,body!$F$2:$F$1000)</f>
        <v>0</v>
      </c>
    </row>
    <row r="352" spans="2:5" x14ac:dyDescent="0.25">
      <c r="B352" s="66" t="s">
        <v>2581</v>
      </c>
      <c r="C352" s="66" t="s">
        <v>7230</v>
      </c>
      <c r="D352" s="75">
        <f>SUMIF(body!$D$2:$D$1000,B352,body!$E$2:$E$1000)</f>
        <v>0</v>
      </c>
      <c r="E352" s="75">
        <f>SUMIF(body!$D$2:$D$1000,B352,body!$F$2:$F$1000)</f>
        <v>0</v>
      </c>
    </row>
    <row r="353" spans="2:5" x14ac:dyDescent="0.25">
      <c r="B353" s="66" t="s">
        <v>7357</v>
      </c>
      <c r="C353" s="66" t="s">
        <v>7221</v>
      </c>
      <c r="D353" s="75">
        <f>SUMIF(body!$D$2:$D$1000,B353,body!$E$2:$E$1000)</f>
        <v>0</v>
      </c>
      <c r="E353" s="75">
        <f>SUMIF(body!$D$2:$D$1000,B353,body!$F$2:$F$1000)</f>
        <v>0</v>
      </c>
    </row>
    <row r="354" spans="2:5" x14ac:dyDescent="0.25">
      <c r="B354" s="66" t="s">
        <v>7358</v>
      </c>
      <c r="C354" s="66" t="s">
        <v>7230</v>
      </c>
      <c r="D354" s="75">
        <f>SUMIF(body!$D$2:$D$1000,B354,body!$E$2:$E$1000)</f>
        <v>0</v>
      </c>
      <c r="E354" s="75">
        <f>SUMIF(body!$D$2:$D$1000,B354,body!$F$2:$F$1000)</f>
        <v>0</v>
      </c>
    </row>
    <row r="355" spans="2:5" x14ac:dyDescent="0.25">
      <c r="B355" s="76" t="s">
        <v>7359</v>
      </c>
      <c r="C355" s="66" t="s">
        <v>9089</v>
      </c>
      <c r="D355" s="75">
        <f>SUMIF(body!$D$2:$D$1000,B355,body!$E$2:$E$1000)</f>
        <v>0</v>
      </c>
      <c r="E355" s="75">
        <f>SUMIF(body!$D$2:$D$1000,B355,body!$F$2:$F$1000)</f>
        <v>0</v>
      </c>
    </row>
    <row r="356" spans="2:5" x14ac:dyDescent="0.25">
      <c r="B356" s="76" t="s">
        <v>7359</v>
      </c>
      <c r="C356" s="66" t="s">
        <v>7223</v>
      </c>
      <c r="D356" s="75">
        <f>SUMIF(body!$D$2:$D$1000,B356,body!$E$2:$E$1000)</f>
        <v>0</v>
      </c>
      <c r="E356" s="75">
        <f>SUMIF(body!$D$2:$D$1000,B356,body!$F$2:$F$1000)</f>
        <v>0</v>
      </c>
    </row>
    <row r="357" spans="2:5" x14ac:dyDescent="0.25">
      <c r="B357" s="66" t="s">
        <v>7360</v>
      </c>
      <c r="C357" s="66" t="s">
        <v>7235</v>
      </c>
      <c r="D357" s="75">
        <f>SUMIF(body!$D$2:$D$1000,B357,body!$E$2:$E$1000)</f>
        <v>0</v>
      </c>
      <c r="E357" s="75">
        <f>SUMIF(body!$D$2:$D$1000,B357,body!$F$2:$F$1000)</f>
        <v>0</v>
      </c>
    </row>
    <row r="358" spans="2:5" x14ac:dyDescent="0.25">
      <c r="B358" s="66" t="s">
        <v>7361</v>
      </c>
      <c r="C358" s="66" t="s">
        <v>9089</v>
      </c>
      <c r="D358" s="75">
        <f>SUMIF(body!$D$2:$D$1000,B358,body!$E$2:$E$1000)</f>
        <v>0</v>
      </c>
      <c r="E358" s="75">
        <f>SUMIF(body!$D$2:$D$1000,B358,body!$F$2:$F$1000)</f>
        <v>0</v>
      </c>
    </row>
    <row r="359" spans="2:5" x14ac:dyDescent="0.25">
      <c r="B359" s="66" t="s">
        <v>7362</v>
      </c>
      <c r="C359" s="66" t="s">
        <v>9086</v>
      </c>
      <c r="D359" s="75">
        <f>SUMIF(body!$D$2:$D$1000,B359,body!$E$2:$E$1000)</f>
        <v>0</v>
      </c>
      <c r="E359" s="75">
        <f>SUMIF(body!$D$2:$D$1000,B359,body!$F$2:$F$1000)</f>
        <v>0</v>
      </c>
    </row>
    <row r="360" spans="2:5" x14ac:dyDescent="0.25">
      <c r="B360" s="66" t="s">
        <v>7363</v>
      </c>
      <c r="C360" s="66" t="s">
        <v>7228</v>
      </c>
      <c r="D360" s="75">
        <f>SUMIF(body!$D$2:$D$1000,B360,body!$E$2:$E$1000)</f>
        <v>0</v>
      </c>
      <c r="E360" s="75">
        <f>SUMIF(body!$D$2:$D$1000,B360,body!$F$2:$F$1000)</f>
        <v>0</v>
      </c>
    </row>
    <row r="361" spans="2:5" x14ac:dyDescent="0.25">
      <c r="B361" s="66" t="s">
        <v>7364</v>
      </c>
      <c r="C361" s="66" t="s">
        <v>7220</v>
      </c>
      <c r="D361" s="75">
        <f>SUMIF(body!$D$2:$D$1000,B361,body!$E$2:$E$1000)</f>
        <v>0</v>
      </c>
      <c r="E361" s="75">
        <f>SUMIF(body!$D$2:$D$1000,B361,body!$F$2:$F$1000)</f>
        <v>0</v>
      </c>
    </row>
    <row r="362" spans="2:5" x14ac:dyDescent="0.25">
      <c r="B362" s="66" t="s">
        <v>7365</v>
      </c>
      <c r="C362" s="66" t="s">
        <v>7230</v>
      </c>
      <c r="D362" s="75">
        <f>SUMIF(body!$D$2:$D$1000,B362,body!$E$2:$E$1000)</f>
        <v>0</v>
      </c>
      <c r="E362" s="75">
        <f>SUMIF(body!$D$2:$D$1000,B362,body!$F$2:$F$1000)</f>
        <v>0</v>
      </c>
    </row>
    <row r="363" spans="2:5" x14ac:dyDescent="0.25">
      <c r="B363" s="66" t="s">
        <v>5516</v>
      </c>
      <c r="C363" s="66" t="s">
        <v>7241</v>
      </c>
      <c r="D363" s="75">
        <f>SUMIF(body!$D$2:$D$1000,B363,body!$E$2:$E$1000)</f>
        <v>0</v>
      </c>
      <c r="E363" s="75">
        <f>SUMIF(body!$D$2:$D$1000,B363,body!$F$2:$F$1000)</f>
        <v>0</v>
      </c>
    </row>
    <row r="364" spans="2:5" x14ac:dyDescent="0.25">
      <c r="B364" s="66" t="s">
        <v>7366</v>
      </c>
      <c r="C364" s="66" t="s">
        <v>7231</v>
      </c>
      <c r="D364" s="75">
        <f>SUMIF(body!$D$2:$D$1000,B364,body!$E$2:$E$1000)</f>
        <v>0</v>
      </c>
      <c r="E364" s="75">
        <f>SUMIF(body!$D$2:$D$1000,B364,body!$F$2:$F$1000)</f>
        <v>0</v>
      </c>
    </row>
    <row r="365" spans="2:5" x14ac:dyDescent="0.25">
      <c r="B365" s="66" t="s">
        <v>7238</v>
      </c>
      <c r="C365" s="66" t="s">
        <v>7225</v>
      </c>
      <c r="D365" s="75">
        <f>SUMIF(body!$D$2:$D$1000,B365,body!$E$2:$E$1000)</f>
        <v>0</v>
      </c>
      <c r="E365" s="75">
        <f>SUMIF(body!$D$2:$D$1000,B365,body!$F$2:$F$1000)</f>
        <v>0</v>
      </c>
    </row>
    <row r="366" spans="2:5" x14ac:dyDescent="0.25">
      <c r="B366" s="66" t="s">
        <v>7367</v>
      </c>
      <c r="C366" s="66" t="s">
        <v>7225</v>
      </c>
      <c r="D366" s="75">
        <f>SUMIF(body!$D$2:$D$1000,B366,body!$E$2:$E$1000)</f>
        <v>0</v>
      </c>
      <c r="E366" s="75">
        <f>SUMIF(body!$D$2:$D$1000,B366,body!$F$2:$F$1000)</f>
        <v>0</v>
      </c>
    </row>
    <row r="367" spans="2:5" x14ac:dyDescent="0.25">
      <c r="B367" s="76" t="s">
        <v>7368</v>
      </c>
      <c r="C367" s="66" t="s">
        <v>9084</v>
      </c>
      <c r="D367" s="75">
        <f>SUMIF(body!$D$2:$D$1000,B367,body!$E$2:$E$1000)</f>
        <v>0</v>
      </c>
      <c r="E367" s="75">
        <f>SUMIF(body!$D$2:$D$1000,B367,body!$F$2:$F$1000)</f>
        <v>0</v>
      </c>
    </row>
    <row r="368" spans="2:5" x14ac:dyDescent="0.25">
      <c r="B368" s="66" t="s">
        <v>7369</v>
      </c>
      <c r="C368" s="66" t="s">
        <v>9085</v>
      </c>
      <c r="D368" s="75">
        <f>SUMIF(body!$D$2:$D$1000,B368,body!$E$2:$E$1000)</f>
        <v>0</v>
      </c>
      <c r="E368" s="75">
        <f>SUMIF(body!$D$2:$D$1000,B368,body!$F$2:$F$1000)</f>
        <v>0</v>
      </c>
    </row>
    <row r="369" spans="2:6" x14ac:dyDescent="0.25">
      <c r="B369" s="66" t="s">
        <v>7370</v>
      </c>
      <c r="C369" s="66" t="s">
        <v>7219</v>
      </c>
      <c r="D369" s="75">
        <f>SUMIF(body!$D$2:$D$1000,B369,body!$E$2:$E$1000)</f>
        <v>0</v>
      </c>
      <c r="E369" s="75">
        <f>SUMIF(body!$D$2:$D$1000,B369,body!$F$2:$F$1000)</f>
        <v>0</v>
      </c>
    </row>
    <row r="370" spans="2:6" x14ac:dyDescent="0.25">
      <c r="B370" s="66" t="s">
        <v>7371</v>
      </c>
      <c r="C370" s="66" t="s">
        <v>7222</v>
      </c>
      <c r="D370" s="75">
        <f>SUMIF(body!$D$2:$D$1000,B370,body!$E$2:$E$1000)</f>
        <v>0</v>
      </c>
      <c r="E370" s="75">
        <f>SUMIF(body!$D$2:$D$1000,B370,body!$F$2:$F$1000)</f>
        <v>0</v>
      </c>
    </row>
    <row r="371" spans="2:6" x14ac:dyDescent="0.25">
      <c r="B371" s="66" t="s">
        <v>6327</v>
      </c>
      <c r="C371" s="66" t="s">
        <v>9085</v>
      </c>
      <c r="D371" s="75">
        <f>SUMIF(body!$D$2:$D$1000,B371,body!$E$2:$E$1000)</f>
        <v>0</v>
      </c>
      <c r="E371" s="75">
        <f>SUMIF(body!$D$2:$D$1000,B371,body!$F$2:$F$1000)</f>
        <v>0</v>
      </c>
    </row>
    <row r="372" spans="2:6" x14ac:dyDescent="0.25">
      <c r="B372" s="66" t="s">
        <v>7372</v>
      </c>
      <c r="C372" s="66" t="s">
        <v>7240</v>
      </c>
      <c r="D372" s="75">
        <f>SUMIF(body!$D$2:$D$1000,B372,body!$E$2:$E$1000)</f>
        <v>0</v>
      </c>
      <c r="E372" s="75">
        <f>SUMIF(body!$D$2:$D$1000,B372,body!$F$2:$F$1000)</f>
        <v>0</v>
      </c>
    </row>
    <row r="373" spans="2:6" x14ac:dyDescent="0.25">
      <c r="B373" s="76" t="s">
        <v>7373</v>
      </c>
      <c r="C373" s="66" t="s">
        <v>9084</v>
      </c>
      <c r="D373" s="75">
        <f>SUMIF(body!$D$2:$D$1000,B373,body!$E$2:$E$1000)</f>
        <v>0</v>
      </c>
      <c r="E373" s="75">
        <f>SUMIF(body!$D$2:$D$1000,B373,body!$F$2:$F$1000)</f>
        <v>0</v>
      </c>
    </row>
    <row r="374" spans="2:6" x14ac:dyDescent="0.25">
      <c r="B374" s="66" t="s">
        <v>7374</v>
      </c>
      <c r="C374" s="66" t="s">
        <v>7224</v>
      </c>
      <c r="D374" s="75">
        <f>SUMIF(body!$D$2:$D$1000,B374,body!$E$2:$E$1000)</f>
        <v>0</v>
      </c>
      <c r="E374" s="75">
        <f>SUMIF(body!$D$2:$D$1000,B374,body!$F$2:$F$1000)</f>
        <v>0</v>
      </c>
    </row>
    <row r="375" spans="2:6" x14ac:dyDescent="0.25">
      <c r="B375" s="66" t="s">
        <v>7375</v>
      </c>
      <c r="C375" s="66" t="s">
        <v>9085</v>
      </c>
      <c r="D375" s="75">
        <f>SUMIF(body!$D$2:$D$1000,B375,body!$E$2:$E$1000)</f>
        <v>0</v>
      </c>
      <c r="E375" s="75">
        <f>SUMIF(body!$D$2:$D$1000,B375,body!$F$2:$F$1000)</f>
        <v>0</v>
      </c>
    </row>
    <row r="376" spans="2:6" x14ac:dyDescent="0.25">
      <c r="B376" s="66" t="s">
        <v>7376</v>
      </c>
      <c r="C376" s="66" t="s">
        <v>7231</v>
      </c>
      <c r="D376" s="75">
        <f>SUMIF(body!$D$2:$D$1000,B376,body!$E$2:$E$1000)</f>
        <v>0</v>
      </c>
      <c r="E376" s="75">
        <f>SUMIF(body!$D$2:$D$1000,B376,body!$F$2:$F$1000)</f>
        <v>0</v>
      </c>
    </row>
    <row r="377" spans="2:6" x14ac:dyDescent="0.25">
      <c r="B377" s="66" t="s">
        <v>7377</v>
      </c>
      <c r="C377" s="66" t="s">
        <v>7221</v>
      </c>
      <c r="D377" s="75">
        <f>SUMIF(body!$D$2:$D$1000,B377,body!$E$2:$E$1000)</f>
        <v>0</v>
      </c>
      <c r="E377" s="75">
        <f>SUMIF(body!$D$2:$D$1000,B377,body!$F$2:$F$1000)</f>
        <v>0</v>
      </c>
    </row>
    <row r="378" spans="2:6" x14ac:dyDescent="0.25">
      <c r="B378" s="66" t="s">
        <v>7378</v>
      </c>
      <c r="C378" s="66" t="s">
        <v>9086</v>
      </c>
      <c r="D378" s="75">
        <f>SUMIF(body!$D$2:$D$1000,B378,body!$E$2:$E$1000)</f>
        <v>0</v>
      </c>
      <c r="E378" s="75">
        <f>SUMIF(body!$D$2:$D$1000,B378,body!$F$2:$F$1000)</f>
        <v>0</v>
      </c>
    </row>
    <row r="379" spans="2:6" x14ac:dyDescent="0.25">
      <c r="B379" s="66" t="s">
        <v>7379</v>
      </c>
      <c r="C379" s="66" t="s">
        <v>7231</v>
      </c>
      <c r="D379" s="75">
        <f>SUMIF(body!$D$2:$D$1000,B379,body!$E$2:$E$1000)</f>
        <v>0</v>
      </c>
      <c r="E379" s="75">
        <f>SUMIF(body!$D$2:$D$1000,B379,body!$F$2:$F$1000)</f>
        <v>0</v>
      </c>
    </row>
    <row r="380" spans="2:6" x14ac:dyDescent="0.25">
      <c r="B380" s="66" t="s">
        <v>7380</v>
      </c>
      <c r="C380" s="66" t="s">
        <v>7230</v>
      </c>
      <c r="D380" s="75">
        <f>SUMIF(body!$D$2:$D$1000,B380,body!$E$2:$E$1000)</f>
        <v>0</v>
      </c>
      <c r="E380" s="75">
        <f>SUMIF(body!$D$2:$D$1000,B380,body!$F$2:$F$1000)</f>
        <v>0</v>
      </c>
    </row>
    <row r="381" spans="2:6" x14ac:dyDescent="0.25">
      <c r="B381" s="66" t="s">
        <v>4891</v>
      </c>
      <c r="C381" s="66" t="s">
        <v>7230</v>
      </c>
      <c r="D381" s="75">
        <f>SUMIF(body!$D$2:$D$1000,B381,body!$E$2:$E$1000)</f>
        <v>0</v>
      </c>
      <c r="E381" s="75">
        <f>SUMIF(body!$D$2:$D$1000,B381,body!$F$2:$F$1000)</f>
        <v>0</v>
      </c>
    </row>
    <row r="382" spans="2:6" x14ac:dyDescent="0.25">
      <c r="B382" s="66" t="s">
        <v>7381</v>
      </c>
      <c r="C382" s="66" t="s">
        <v>9089</v>
      </c>
      <c r="D382" s="75">
        <f>SUMIF(body!$D$2:$D$1000,B382,body!$E$2:$E$1000)</f>
        <v>0</v>
      </c>
      <c r="E382" s="75">
        <f>SUMIF(body!$D$2:$D$1000,B382,body!$F$2:$F$1000)</f>
        <v>0</v>
      </c>
    </row>
    <row r="383" spans="2:6" x14ac:dyDescent="0.25">
      <c r="B383" s="66" t="s">
        <v>7382</v>
      </c>
      <c r="C383" s="66" t="s">
        <v>9085</v>
      </c>
      <c r="D383" s="75">
        <f>SUMIF(body!$D$2:$D$1000,B383,body!$E$2:$E$1000)</f>
        <v>0</v>
      </c>
      <c r="E383" s="75">
        <f>SUMIF(body!$D$2:$D$1000,B383,body!$F$2:$F$1000)</f>
        <v>0</v>
      </c>
      <c r="F383" s="47" t="s">
        <v>9166</v>
      </c>
    </row>
    <row r="384" spans="2:6" x14ac:dyDescent="0.25">
      <c r="B384" s="66" t="s">
        <v>7383</v>
      </c>
      <c r="C384" s="66" t="s">
        <v>9086</v>
      </c>
      <c r="D384" s="75">
        <f>SUMIF(body!$D$2:$D$1000,B384,body!$E$2:$E$1000)</f>
        <v>0</v>
      </c>
      <c r="E384" s="75">
        <f>SUMIF(body!$D$2:$D$1000,B384,body!$F$2:$F$1000)</f>
        <v>0</v>
      </c>
    </row>
    <row r="385" spans="2:5" x14ac:dyDescent="0.25">
      <c r="B385" s="66" t="s">
        <v>1992</v>
      </c>
      <c r="C385" s="66" t="s">
        <v>7228</v>
      </c>
      <c r="D385" s="75">
        <f>SUMIF(body!$D$2:$D$1000,B385,body!$E$2:$E$1000)</f>
        <v>0</v>
      </c>
      <c r="E385" s="75">
        <f>SUMIF(body!$D$2:$D$1000,B385,body!$F$2:$F$1000)</f>
        <v>0</v>
      </c>
    </row>
    <row r="386" spans="2:5" x14ac:dyDescent="0.25">
      <c r="B386" s="66" t="s">
        <v>7384</v>
      </c>
      <c r="C386" s="66" t="s">
        <v>7222</v>
      </c>
      <c r="D386" s="75">
        <f>SUMIF(body!$D$2:$D$1000,B386,body!$E$2:$E$1000)</f>
        <v>0</v>
      </c>
      <c r="E386" s="75">
        <f>SUMIF(body!$D$2:$D$1000,B386,body!$F$2:$F$1000)</f>
        <v>0</v>
      </c>
    </row>
    <row r="387" spans="2:5" x14ac:dyDescent="0.25">
      <c r="B387" s="66" t="s">
        <v>7385</v>
      </c>
      <c r="C387" s="66" t="s">
        <v>9086</v>
      </c>
      <c r="D387" s="75">
        <f>SUMIF(body!$D$2:$D$1000,B387,body!$E$2:$E$1000)</f>
        <v>0</v>
      </c>
      <c r="E387" s="75">
        <f>SUMIF(body!$D$2:$D$1000,B387,body!$F$2:$F$1000)</f>
        <v>0</v>
      </c>
    </row>
    <row r="388" spans="2:5" x14ac:dyDescent="0.25">
      <c r="B388" s="66" t="s">
        <v>7386</v>
      </c>
      <c r="C388" s="66" t="s">
        <v>7225</v>
      </c>
      <c r="D388" s="75">
        <f>SUMIF(body!$D$2:$D$1000,B388,body!$E$2:$E$1000)</f>
        <v>0</v>
      </c>
      <c r="E388" s="75">
        <f>SUMIF(body!$D$2:$D$1000,B388,body!$F$2:$F$1000)</f>
        <v>0</v>
      </c>
    </row>
    <row r="389" spans="2:5" x14ac:dyDescent="0.25">
      <c r="B389" s="66" t="s">
        <v>7387</v>
      </c>
      <c r="C389" s="66" t="s">
        <v>7228</v>
      </c>
      <c r="D389" s="75">
        <f>SUMIF(body!$D$2:$D$1000,B389,body!$E$2:$E$1000)</f>
        <v>0</v>
      </c>
      <c r="E389" s="75">
        <f>SUMIF(body!$D$2:$D$1000,B389,body!$F$2:$F$1000)</f>
        <v>0</v>
      </c>
    </row>
    <row r="390" spans="2:5" x14ac:dyDescent="0.25">
      <c r="B390" s="66" t="s">
        <v>7388</v>
      </c>
      <c r="C390" s="66" t="s">
        <v>7220</v>
      </c>
      <c r="D390" s="75">
        <f>SUMIF(body!$D$2:$D$1000,B390,body!$E$2:$E$1000)</f>
        <v>0</v>
      </c>
      <c r="E390" s="75">
        <f>SUMIF(body!$D$2:$D$1000,B390,body!$F$2:$F$1000)</f>
        <v>0</v>
      </c>
    </row>
    <row r="391" spans="2:5" x14ac:dyDescent="0.25">
      <c r="B391" s="66" t="s">
        <v>7389</v>
      </c>
      <c r="C391" s="66" t="s">
        <v>7234</v>
      </c>
      <c r="D391" s="75">
        <f>SUMIF(body!$D$2:$D$1000,B391,body!$E$2:$E$1000)</f>
        <v>0</v>
      </c>
      <c r="E391" s="75">
        <f>SUMIF(body!$D$2:$D$1000,B391,body!$F$2:$F$1000)</f>
        <v>0</v>
      </c>
    </row>
    <row r="392" spans="2:5" x14ac:dyDescent="0.25">
      <c r="B392" s="66" t="s">
        <v>7390</v>
      </c>
      <c r="C392" s="66" t="s">
        <v>7231</v>
      </c>
      <c r="D392" s="75">
        <f>SUMIF(body!$D$2:$D$1000,B392,body!$E$2:$E$1000)</f>
        <v>0</v>
      </c>
      <c r="E392" s="75">
        <f>SUMIF(body!$D$2:$D$1000,B392,body!$F$2:$F$1000)</f>
        <v>0</v>
      </c>
    </row>
    <row r="393" spans="2:5" x14ac:dyDescent="0.25">
      <c r="B393" s="66" t="s">
        <v>6632</v>
      </c>
      <c r="C393" s="66" t="s">
        <v>7233</v>
      </c>
      <c r="D393" s="75">
        <f>SUMIF(body!$D$2:$D$1000,B393,body!$E$2:$E$1000)</f>
        <v>0</v>
      </c>
      <c r="E393" s="75">
        <f>SUMIF(body!$D$2:$D$1000,B393,body!$F$2:$F$1000)</f>
        <v>0</v>
      </c>
    </row>
    <row r="394" spans="2:5" x14ac:dyDescent="0.25">
      <c r="B394" s="66" t="s">
        <v>7391</v>
      </c>
      <c r="C394" s="66" t="s">
        <v>7224</v>
      </c>
      <c r="D394" s="75">
        <f>SUMIF(body!$D$2:$D$1000,B394,body!$E$2:$E$1000)</f>
        <v>0</v>
      </c>
      <c r="E394" s="75">
        <f>SUMIF(body!$D$2:$D$1000,B394,body!$F$2:$F$1000)</f>
        <v>0</v>
      </c>
    </row>
    <row r="395" spans="2:5" x14ac:dyDescent="0.25">
      <c r="B395" s="66" t="s">
        <v>7392</v>
      </c>
      <c r="C395" s="66" t="s">
        <v>7222</v>
      </c>
      <c r="D395" s="75">
        <f>SUMIF(body!$D$2:$D$1000,B395,body!$E$2:$E$1000)</f>
        <v>0</v>
      </c>
      <c r="E395" s="75">
        <f>SUMIF(body!$D$2:$D$1000,B395,body!$F$2:$F$1000)</f>
        <v>0</v>
      </c>
    </row>
    <row r="396" spans="2:5" x14ac:dyDescent="0.25">
      <c r="B396" s="66" t="s">
        <v>2375</v>
      </c>
      <c r="C396" s="66" t="s">
        <v>7227</v>
      </c>
      <c r="D396" s="75">
        <f>SUMIF(body!$D$2:$D$1000,B396,body!$E$2:$E$1000)</f>
        <v>0</v>
      </c>
      <c r="E396" s="75">
        <f>SUMIF(body!$D$2:$D$1000,B396,body!$F$2:$F$1000)</f>
        <v>0</v>
      </c>
    </row>
    <row r="397" spans="2:5" x14ac:dyDescent="0.25">
      <c r="B397" s="66" t="s">
        <v>6191</v>
      </c>
      <c r="C397" s="66" t="s">
        <v>9086</v>
      </c>
      <c r="D397" s="75">
        <f>SUMIF(body!$D$2:$D$1000,B397,body!$E$2:$E$1000)</f>
        <v>0</v>
      </c>
      <c r="E397" s="75">
        <f>SUMIF(body!$D$2:$D$1000,B397,body!$F$2:$F$1000)</f>
        <v>0</v>
      </c>
    </row>
    <row r="398" spans="2:5" x14ac:dyDescent="0.25">
      <c r="B398" s="66" t="s">
        <v>7393</v>
      </c>
      <c r="C398" s="66" t="s">
        <v>7240</v>
      </c>
      <c r="D398" s="75">
        <f>SUMIF(body!$D$2:$D$1000,B398,body!$E$2:$E$1000)</f>
        <v>0</v>
      </c>
      <c r="E398" s="75">
        <f>SUMIF(body!$D$2:$D$1000,B398,body!$F$2:$F$1000)</f>
        <v>0</v>
      </c>
    </row>
    <row r="399" spans="2:5" x14ac:dyDescent="0.25">
      <c r="B399" s="66" t="s">
        <v>7394</v>
      </c>
      <c r="C399" s="66" t="s">
        <v>7230</v>
      </c>
      <c r="D399" s="75">
        <f>SUMIF(body!$D$2:$D$1000,B399,body!$E$2:$E$1000)</f>
        <v>0</v>
      </c>
      <c r="E399" s="75">
        <f>SUMIF(body!$D$2:$D$1000,B399,body!$F$2:$F$1000)</f>
        <v>0</v>
      </c>
    </row>
    <row r="400" spans="2:5" x14ac:dyDescent="0.25">
      <c r="B400" s="66" t="s">
        <v>7395</v>
      </c>
      <c r="C400" s="66" t="s">
        <v>7230</v>
      </c>
      <c r="D400" s="75">
        <f>SUMIF(body!$D$2:$D$1000,B400,body!$E$2:$E$1000)</f>
        <v>0</v>
      </c>
      <c r="E400" s="75">
        <f>SUMIF(body!$D$2:$D$1000,B400,body!$F$2:$F$1000)</f>
        <v>0</v>
      </c>
    </row>
    <row r="401" spans="2:5" x14ac:dyDescent="0.25">
      <c r="B401" s="66" t="s">
        <v>7396</v>
      </c>
      <c r="C401" s="66" t="s">
        <v>7240</v>
      </c>
      <c r="D401" s="75">
        <f>SUMIF(body!$D$2:$D$1000,B401,body!$E$2:$E$1000)</f>
        <v>0</v>
      </c>
      <c r="E401" s="75">
        <f>SUMIF(body!$D$2:$D$1000,B401,body!$F$2:$F$1000)</f>
        <v>0</v>
      </c>
    </row>
    <row r="402" spans="2:5" x14ac:dyDescent="0.25">
      <c r="B402" s="66" t="s">
        <v>7397</v>
      </c>
      <c r="C402" s="66" t="s">
        <v>7228</v>
      </c>
      <c r="D402" s="75">
        <f>SUMIF(body!$D$2:$D$1000,B402,body!$E$2:$E$1000)</f>
        <v>0</v>
      </c>
      <c r="E402" s="75">
        <f>SUMIF(body!$D$2:$D$1000,B402,body!$F$2:$F$1000)</f>
        <v>0</v>
      </c>
    </row>
    <row r="403" spans="2:5" x14ac:dyDescent="0.25">
      <c r="B403" s="66" t="s">
        <v>7398</v>
      </c>
      <c r="C403" s="66" t="s">
        <v>7219</v>
      </c>
      <c r="D403" s="75">
        <f>SUMIF(body!$D$2:$D$1000,B403,body!$E$2:$E$1000)</f>
        <v>0</v>
      </c>
      <c r="E403" s="75">
        <f>SUMIF(body!$D$2:$D$1000,B403,body!$F$2:$F$1000)</f>
        <v>0</v>
      </c>
    </row>
    <row r="404" spans="2:5" x14ac:dyDescent="0.25">
      <c r="B404" s="66" t="s">
        <v>7399</v>
      </c>
      <c r="C404" s="66" t="s">
        <v>9088</v>
      </c>
      <c r="D404" s="75">
        <f>SUMIF(body!$D$2:$D$1000,B404,body!$E$2:$E$1000)</f>
        <v>0</v>
      </c>
      <c r="E404" s="75">
        <f>SUMIF(body!$D$2:$D$1000,B404,body!$F$2:$F$1000)</f>
        <v>0</v>
      </c>
    </row>
    <row r="405" spans="2:5" x14ac:dyDescent="0.25">
      <c r="B405" s="66" t="s">
        <v>7400</v>
      </c>
      <c r="C405" s="66" t="s">
        <v>7220</v>
      </c>
      <c r="D405" s="75">
        <f>SUMIF(body!$D$2:$D$1000,B405,body!$E$2:$E$1000)</f>
        <v>0</v>
      </c>
      <c r="E405" s="75">
        <f>SUMIF(body!$D$2:$D$1000,B405,body!$F$2:$F$1000)</f>
        <v>0</v>
      </c>
    </row>
    <row r="406" spans="2:5" x14ac:dyDescent="0.25">
      <c r="B406" s="66" t="s">
        <v>7401</v>
      </c>
      <c r="C406" s="66" t="s">
        <v>7221</v>
      </c>
      <c r="D406" s="75">
        <f>SUMIF(body!$D$2:$D$1000,B406,body!$E$2:$E$1000)</f>
        <v>0</v>
      </c>
      <c r="E406" s="75">
        <f>SUMIF(body!$D$2:$D$1000,B406,body!$F$2:$F$1000)</f>
        <v>0</v>
      </c>
    </row>
    <row r="407" spans="2:5" x14ac:dyDescent="0.25">
      <c r="B407" s="66" t="s">
        <v>3885</v>
      </c>
      <c r="C407" s="66" t="s">
        <v>7233</v>
      </c>
      <c r="D407" s="75">
        <f>SUMIF(body!$D$2:$D$1000,B407,body!$E$2:$E$1000)</f>
        <v>0</v>
      </c>
      <c r="E407" s="75">
        <f>SUMIF(body!$D$2:$D$1000,B407,body!$F$2:$F$1000)</f>
        <v>0</v>
      </c>
    </row>
    <row r="408" spans="2:5" x14ac:dyDescent="0.25">
      <c r="B408" s="66" t="s">
        <v>7402</v>
      </c>
      <c r="C408" s="66" t="s">
        <v>7230</v>
      </c>
      <c r="D408" s="75">
        <f>SUMIF(body!$D$2:$D$1000,B408,body!$E$2:$E$1000)</f>
        <v>0</v>
      </c>
      <c r="E408" s="75">
        <f>SUMIF(body!$D$2:$D$1000,B408,body!$F$2:$F$1000)</f>
        <v>0</v>
      </c>
    </row>
    <row r="409" spans="2:5" x14ac:dyDescent="0.25">
      <c r="B409" s="66" t="s">
        <v>7403</v>
      </c>
      <c r="C409" s="66" t="s">
        <v>9084</v>
      </c>
      <c r="D409" s="75">
        <f>SUMIF(body!$D$2:$D$1000,B409,body!$E$2:$E$1000)</f>
        <v>0</v>
      </c>
      <c r="E409" s="75">
        <f>SUMIF(body!$D$2:$D$1000,B409,body!$F$2:$F$1000)</f>
        <v>0</v>
      </c>
    </row>
    <row r="410" spans="2:5" x14ac:dyDescent="0.25">
      <c r="B410" s="66" t="s">
        <v>7404</v>
      </c>
      <c r="C410" s="66" t="s">
        <v>7225</v>
      </c>
      <c r="D410" s="75">
        <f>SUMIF(body!$D$2:$D$1000,B410,body!$E$2:$E$1000)</f>
        <v>0</v>
      </c>
      <c r="E410" s="75">
        <f>SUMIF(body!$D$2:$D$1000,B410,body!$F$2:$F$1000)</f>
        <v>0</v>
      </c>
    </row>
    <row r="411" spans="2:5" x14ac:dyDescent="0.25">
      <c r="B411" s="66" t="s">
        <v>7405</v>
      </c>
      <c r="C411" s="66" t="s">
        <v>7220</v>
      </c>
      <c r="D411" s="75">
        <f>SUMIF(body!$D$2:$D$1000,B411,body!$E$2:$E$1000)</f>
        <v>0</v>
      </c>
      <c r="E411" s="75">
        <f>SUMIF(body!$D$2:$D$1000,B411,body!$F$2:$F$1000)</f>
        <v>0</v>
      </c>
    </row>
    <row r="412" spans="2:5" x14ac:dyDescent="0.25">
      <c r="B412" s="66" t="s">
        <v>7406</v>
      </c>
      <c r="C412" s="66" t="s">
        <v>7240</v>
      </c>
      <c r="D412" s="75">
        <f>SUMIF(body!$D$2:$D$1000,B412,body!$E$2:$E$1000)</f>
        <v>0</v>
      </c>
      <c r="E412" s="75">
        <f>SUMIF(body!$D$2:$D$1000,B412,body!$F$2:$F$1000)</f>
        <v>0</v>
      </c>
    </row>
    <row r="413" spans="2:5" x14ac:dyDescent="0.25">
      <c r="B413" s="66" t="s">
        <v>4355</v>
      </c>
      <c r="C413" s="66" t="s">
        <v>9089</v>
      </c>
      <c r="D413" s="75">
        <f>SUMIF(body!$D$2:$D$1000,B413,body!$E$2:$E$1000)</f>
        <v>0</v>
      </c>
      <c r="E413" s="75">
        <f>SUMIF(body!$D$2:$D$1000,B413,body!$F$2:$F$1000)</f>
        <v>0</v>
      </c>
    </row>
    <row r="414" spans="2:5" x14ac:dyDescent="0.25">
      <c r="B414" s="66" t="s">
        <v>7407</v>
      </c>
      <c r="C414" s="66" t="s">
        <v>7231</v>
      </c>
      <c r="D414" s="75">
        <f>SUMIF(body!$D$2:$D$1000,B414,body!$E$2:$E$1000)</f>
        <v>0</v>
      </c>
      <c r="E414" s="75">
        <f>SUMIF(body!$D$2:$D$1000,B414,body!$F$2:$F$1000)</f>
        <v>0</v>
      </c>
    </row>
    <row r="415" spans="2:5" x14ac:dyDescent="0.25">
      <c r="B415" s="66" t="s">
        <v>7408</v>
      </c>
      <c r="C415" s="66" t="s">
        <v>7223</v>
      </c>
      <c r="D415" s="75">
        <f>SUMIF(body!$D$2:$D$1000,B415,body!$E$2:$E$1000)</f>
        <v>0</v>
      </c>
      <c r="E415" s="75">
        <f>SUMIF(body!$D$2:$D$1000,B415,body!$F$2:$F$1000)</f>
        <v>0</v>
      </c>
    </row>
    <row r="416" spans="2:5" x14ac:dyDescent="0.25">
      <c r="B416" s="66" t="s">
        <v>1926</v>
      </c>
      <c r="C416" s="66" t="s">
        <v>7230</v>
      </c>
      <c r="D416" s="75">
        <f>SUMIF(body!$D$2:$D$1000,B416,body!$E$2:$E$1000)</f>
        <v>0</v>
      </c>
      <c r="E416" s="75">
        <f>SUMIF(body!$D$2:$D$1000,B416,body!$F$2:$F$1000)</f>
        <v>0</v>
      </c>
    </row>
    <row r="417" spans="2:5" x14ac:dyDescent="0.25">
      <c r="B417" s="66" t="s">
        <v>7409</v>
      </c>
      <c r="C417" s="66" t="s">
        <v>7223</v>
      </c>
      <c r="D417" s="75">
        <f>SUMIF(body!$D$2:$D$1000,B417,body!$E$2:$E$1000)</f>
        <v>0</v>
      </c>
      <c r="E417" s="75">
        <f>SUMIF(body!$D$2:$D$1000,B417,body!$F$2:$F$1000)</f>
        <v>0</v>
      </c>
    </row>
    <row r="418" spans="2:5" x14ac:dyDescent="0.25">
      <c r="B418" s="66" t="s">
        <v>7410</v>
      </c>
      <c r="C418" s="66" t="s">
        <v>7230</v>
      </c>
      <c r="D418" s="75">
        <f>SUMIF(body!$D$2:$D$1000,B418,body!$E$2:$E$1000)</f>
        <v>0</v>
      </c>
      <c r="E418" s="75">
        <f>SUMIF(body!$D$2:$D$1000,B418,body!$F$2:$F$1000)</f>
        <v>0</v>
      </c>
    </row>
    <row r="419" spans="2:5" x14ac:dyDescent="0.25">
      <c r="B419" s="66" t="s">
        <v>7411</v>
      </c>
      <c r="C419" s="66" t="s">
        <v>7224</v>
      </c>
      <c r="D419" s="75">
        <f>SUMIF(body!$D$2:$D$1000,B419,body!$E$2:$E$1000)</f>
        <v>0</v>
      </c>
      <c r="E419" s="75">
        <f>SUMIF(body!$D$2:$D$1000,B419,body!$F$2:$F$1000)</f>
        <v>0</v>
      </c>
    </row>
    <row r="420" spans="2:5" x14ac:dyDescent="0.25">
      <c r="B420" s="66" t="s">
        <v>7412</v>
      </c>
      <c r="C420" s="66" t="s">
        <v>7241</v>
      </c>
      <c r="D420" s="75">
        <f>SUMIF(body!$D$2:$D$1000,B420,body!$E$2:$E$1000)</f>
        <v>0</v>
      </c>
      <c r="E420" s="75">
        <f>SUMIF(body!$D$2:$D$1000,B420,body!$F$2:$F$1000)</f>
        <v>0</v>
      </c>
    </row>
    <row r="421" spans="2:5" x14ac:dyDescent="0.25">
      <c r="B421" s="66" t="s">
        <v>7413</v>
      </c>
      <c r="C421" s="66" t="s">
        <v>9087</v>
      </c>
      <c r="D421" s="75">
        <f>SUMIF(body!$D$2:$D$1000,B421,body!$E$2:$E$1000)</f>
        <v>0</v>
      </c>
      <c r="E421" s="75">
        <f>SUMIF(body!$D$2:$D$1000,B421,body!$F$2:$F$1000)</f>
        <v>0</v>
      </c>
    </row>
    <row r="422" spans="2:5" x14ac:dyDescent="0.25">
      <c r="B422" s="66" t="s">
        <v>7414</v>
      </c>
      <c r="C422" s="66" t="s">
        <v>9089</v>
      </c>
      <c r="D422" s="75">
        <f>SUMIF(body!$D$2:$D$1000,B422,body!$E$2:$E$1000)</f>
        <v>0</v>
      </c>
      <c r="E422" s="75">
        <f>SUMIF(body!$D$2:$D$1000,B422,body!$F$2:$F$1000)</f>
        <v>0</v>
      </c>
    </row>
    <row r="423" spans="2:5" x14ac:dyDescent="0.25">
      <c r="B423" s="66" t="s">
        <v>7415</v>
      </c>
      <c r="C423" s="66" t="s">
        <v>7220</v>
      </c>
      <c r="D423" s="75">
        <f>SUMIF(body!$D$2:$D$1000,B423,body!$E$2:$E$1000)</f>
        <v>0</v>
      </c>
      <c r="E423" s="75">
        <f>SUMIF(body!$D$2:$D$1000,B423,body!$F$2:$F$1000)</f>
        <v>0</v>
      </c>
    </row>
    <row r="424" spans="2:5" x14ac:dyDescent="0.25">
      <c r="B424" s="66" t="s">
        <v>7416</v>
      </c>
      <c r="C424" s="66" t="s">
        <v>7222</v>
      </c>
      <c r="D424" s="75">
        <f>SUMIF(body!$D$2:$D$1000,B424,body!$E$2:$E$1000)</f>
        <v>0</v>
      </c>
      <c r="E424" s="75">
        <f>SUMIF(body!$D$2:$D$1000,B424,body!$F$2:$F$1000)</f>
        <v>0</v>
      </c>
    </row>
    <row r="425" spans="2:5" x14ac:dyDescent="0.25">
      <c r="B425" s="66" t="s">
        <v>4785</v>
      </c>
      <c r="C425" s="66" t="s">
        <v>7228</v>
      </c>
      <c r="D425" s="75">
        <f>SUMIF(body!$D$2:$D$1000,B425,body!$E$2:$E$1000)</f>
        <v>0</v>
      </c>
      <c r="E425" s="75">
        <f>SUMIF(body!$D$2:$D$1000,B425,body!$F$2:$F$1000)</f>
        <v>0</v>
      </c>
    </row>
    <row r="426" spans="2:5" x14ac:dyDescent="0.25">
      <c r="B426" s="66" t="s">
        <v>7417</v>
      </c>
      <c r="C426" s="66" t="s">
        <v>7223</v>
      </c>
      <c r="D426" s="75">
        <f>SUMIF(body!$D$2:$D$1000,B426,body!$E$2:$E$1000)</f>
        <v>0</v>
      </c>
      <c r="E426" s="75">
        <f>SUMIF(body!$D$2:$D$1000,B426,body!$F$2:$F$1000)</f>
        <v>0</v>
      </c>
    </row>
    <row r="427" spans="2:5" x14ac:dyDescent="0.25">
      <c r="B427" s="66" t="s">
        <v>7418</v>
      </c>
      <c r="C427" s="66" t="s">
        <v>9086</v>
      </c>
      <c r="D427" s="75">
        <f>SUMIF(body!$D$2:$D$1000,B427,body!$E$2:$E$1000)</f>
        <v>0</v>
      </c>
      <c r="E427" s="75">
        <f>SUMIF(body!$D$2:$D$1000,B427,body!$F$2:$F$1000)</f>
        <v>0</v>
      </c>
    </row>
    <row r="428" spans="2:5" x14ac:dyDescent="0.25">
      <c r="B428" s="66" t="s">
        <v>7419</v>
      </c>
      <c r="C428" s="66" t="s">
        <v>9088</v>
      </c>
      <c r="D428" s="75">
        <f>SUMIF(body!$D$2:$D$1000,B428,body!$E$2:$E$1000)</f>
        <v>0</v>
      </c>
      <c r="E428" s="75">
        <f>SUMIF(body!$D$2:$D$1000,B428,body!$F$2:$F$1000)</f>
        <v>0</v>
      </c>
    </row>
    <row r="429" spans="2:5" x14ac:dyDescent="0.25">
      <c r="B429" s="66" t="s">
        <v>7420</v>
      </c>
      <c r="C429" s="66" t="s">
        <v>9086</v>
      </c>
      <c r="D429" s="75">
        <f>SUMIF(body!$D$2:$D$1000,B429,body!$E$2:$E$1000)</f>
        <v>0</v>
      </c>
      <c r="E429" s="75">
        <f>SUMIF(body!$D$2:$D$1000,B429,body!$F$2:$F$1000)</f>
        <v>0</v>
      </c>
    </row>
    <row r="430" spans="2:5" x14ac:dyDescent="0.25">
      <c r="B430" s="66" t="s">
        <v>7421</v>
      </c>
      <c r="C430" s="66" t="s">
        <v>7220</v>
      </c>
      <c r="D430" s="75">
        <f>SUMIF(body!$D$2:$D$1000,B430,body!$E$2:$E$1000)</f>
        <v>0</v>
      </c>
      <c r="E430" s="75">
        <f>SUMIF(body!$D$2:$D$1000,B430,body!$F$2:$F$1000)</f>
        <v>0</v>
      </c>
    </row>
    <row r="431" spans="2:5" x14ac:dyDescent="0.25">
      <c r="B431" s="66" t="s">
        <v>7422</v>
      </c>
      <c r="C431" s="66" t="s">
        <v>7230</v>
      </c>
      <c r="D431" s="75">
        <f>SUMIF(body!$D$2:$D$1000,B431,body!$E$2:$E$1000)</f>
        <v>0</v>
      </c>
      <c r="E431" s="75">
        <f>SUMIF(body!$D$2:$D$1000,B431,body!$F$2:$F$1000)</f>
        <v>0</v>
      </c>
    </row>
    <row r="432" spans="2:5" x14ac:dyDescent="0.25">
      <c r="B432" s="66" t="s">
        <v>7423</v>
      </c>
      <c r="C432" s="66" t="s">
        <v>9086</v>
      </c>
      <c r="D432" s="75">
        <f>SUMIF(body!$D$2:$D$1000,B432,body!$E$2:$E$1000)</f>
        <v>0</v>
      </c>
      <c r="E432" s="75">
        <f>SUMIF(body!$D$2:$D$1000,B432,body!$F$2:$F$1000)</f>
        <v>0</v>
      </c>
    </row>
    <row r="433" spans="2:5" x14ac:dyDescent="0.25">
      <c r="B433" s="66" t="s">
        <v>7424</v>
      </c>
      <c r="C433" s="66" t="s">
        <v>7223</v>
      </c>
      <c r="D433" s="75">
        <f>SUMIF(body!$D$2:$D$1000,B433,body!$E$2:$E$1000)</f>
        <v>0</v>
      </c>
      <c r="E433" s="75">
        <f>SUMIF(body!$D$2:$D$1000,B433,body!$F$2:$F$1000)</f>
        <v>0</v>
      </c>
    </row>
    <row r="434" spans="2:5" x14ac:dyDescent="0.25">
      <c r="B434" s="66" t="s">
        <v>7425</v>
      </c>
      <c r="C434" s="66" t="s">
        <v>7426</v>
      </c>
      <c r="D434" s="75">
        <f>SUMIF(body!$D$2:$D$1000,B434,body!$E$2:$E$1000)</f>
        <v>0</v>
      </c>
      <c r="E434" s="75">
        <f>SUMIF(body!$D$2:$D$1000,B434,body!$F$2:$F$1000)</f>
        <v>0</v>
      </c>
    </row>
    <row r="435" spans="2:5" x14ac:dyDescent="0.25">
      <c r="B435" s="66" t="s">
        <v>952</v>
      </c>
      <c r="C435" s="66" t="s">
        <v>7219</v>
      </c>
      <c r="D435" s="75">
        <f>SUMIF(body!$D$2:$D$1000,B435,body!$E$2:$E$1000)</f>
        <v>0</v>
      </c>
      <c r="E435" s="75">
        <f>SUMIF(body!$D$2:$D$1000,B435,body!$F$2:$F$1000)</f>
        <v>0</v>
      </c>
    </row>
    <row r="436" spans="2:5" x14ac:dyDescent="0.25">
      <c r="B436" s="66" t="s">
        <v>3353</v>
      </c>
      <c r="C436" s="66" t="s">
        <v>7233</v>
      </c>
      <c r="D436" s="75">
        <f>SUMIF(body!$D$2:$D$1000,B436,body!$E$2:$E$1000)</f>
        <v>0</v>
      </c>
      <c r="E436" s="75">
        <f>SUMIF(body!$D$2:$D$1000,B436,body!$F$2:$F$1000)</f>
        <v>0</v>
      </c>
    </row>
    <row r="437" spans="2:5" x14ac:dyDescent="0.25">
      <c r="B437" s="66" t="s">
        <v>7427</v>
      </c>
      <c r="C437" s="66" t="s">
        <v>7234</v>
      </c>
      <c r="D437" s="75">
        <f>SUMIF(body!$D$2:$D$1000,B437,body!$E$2:$E$1000)</f>
        <v>0</v>
      </c>
      <c r="E437" s="75">
        <f>SUMIF(body!$D$2:$D$1000,B437,body!$F$2:$F$1000)</f>
        <v>0</v>
      </c>
    </row>
    <row r="438" spans="2:5" x14ac:dyDescent="0.25">
      <c r="B438" s="66" t="s">
        <v>7428</v>
      </c>
      <c r="C438" s="66" t="s">
        <v>9089</v>
      </c>
      <c r="D438" s="75">
        <f>SUMIF(body!$D$2:$D$1000,B438,body!$E$2:$E$1000)</f>
        <v>0</v>
      </c>
      <c r="E438" s="75">
        <f>SUMIF(body!$D$2:$D$1000,B438,body!$F$2:$F$1000)</f>
        <v>0</v>
      </c>
    </row>
    <row r="439" spans="2:5" x14ac:dyDescent="0.25">
      <c r="B439" s="66" t="s">
        <v>7429</v>
      </c>
      <c r="C439" s="66" t="s">
        <v>9088</v>
      </c>
      <c r="D439" s="75">
        <f>SUMIF(body!$D$2:$D$1000,B439,body!$E$2:$E$1000)</f>
        <v>0</v>
      </c>
      <c r="E439" s="75">
        <f>SUMIF(body!$D$2:$D$1000,B439,body!$F$2:$F$1000)</f>
        <v>0</v>
      </c>
    </row>
    <row r="440" spans="2:5" x14ac:dyDescent="0.25">
      <c r="B440" s="66" t="s">
        <v>7430</v>
      </c>
      <c r="C440" s="66" t="s">
        <v>7219</v>
      </c>
      <c r="D440" s="75">
        <f>SUMIF(body!$D$2:$D$1000,B440,body!$E$2:$E$1000)</f>
        <v>0</v>
      </c>
      <c r="E440" s="75">
        <f>SUMIF(body!$D$2:$D$1000,B440,body!$F$2:$F$1000)</f>
        <v>0</v>
      </c>
    </row>
    <row r="441" spans="2:5" x14ac:dyDescent="0.25">
      <c r="B441" s="66" t="s">
        <v>7431</v>
      </c>
      <c r="C441" s="66" t="s">
        <v>7221</v>
      </c>
      <c r="D441" s="75">
        <f>SUMIF(body!$D$2:$D$1000,B441,body!$E$2:$E$1000)</f>
        <v>0</v>
      </c>
      <c r="E441" s="75">
        <f>SUMIF(body!$D$2:$D$1000,B441,body!$F$2:$F$1000)</f>
        <v>0</v>
      </c>
    </row>
    <row r="442" spans="2:5" x14ac:dyDescent="0.25">
      <c r="B442" s="66" t="s">
        <v>7432</v>
      </c>
      <c r="C442" s="66" t="s">
        <v>7235</v>
      </c>
      <c r="D442" s="75">
        <f>SUMIF(body!$D$2:$D$1000,B442,body!$E$2:$E$1000)</f>
        <v>0</v>
      </c>
      <c r="E442" s="75">
        <f>SUMIF(body!$D$2:$D$1000,B442,body!$F$2:$F$1000)</f>
        <v>0</v>
      </c>
    </row>
    <row r="443" spans="2:5" x14ac:dyDescent="0.25">
      <c r="B443" s="66" t="s">
        <v>7433</v>
      </c>
      <c r="C443" s="66" t="s">
        <v>7225</v>
      </c>
      <c r="D443" s="75">
        <f>SUMIF(body!$D$2:$D$1000,B443,body!$E$2:$E$1000)</f>
        <v>0</v>
      </c>
      <c r="E443" s="75">
        <f>SUMIF(body!$D$2:$D$1000,B443,body!$F$2:$F$1000)</f>
        <v>0</v>
      </c>
    </row>
    <row r="444" spans="2:5" x14ac:dyDescent="0.25">
      <c r="B444" s="66" t="s">
        <v>7434</v>
      </c>
      <c r="C444" s="66" t="s">
        <v>9085</v>
      </c>
      <c r="D444" s="75">
        <f>SUMIF(body!$D$2:$D$1000,B444,body!$E$2:$E$1000)</f>
        <v>0</v>
      </c>
      <c r="E444" s="75">
        <f>SUMIF(body!$D$2:$D$1000,B444,body!$F$2:$F$1000)</f>
        <v>0</v>
      </c>
    </row>
    <row r="445" spans="2:5" x14ac:dyDescent="0.25">
      <c r="B445" s="66" t="s">
        <v>7435</v>
      </c>
      <c r="C445" s="66" t="s">
        <v>7230</v>
      </c>
      <c r="D445" s="75">
        <f>SUMIF(body!$D$2:$D$1000,B445,body!$E$2:$E$1000)</f>
        <v>0</v>
      </c>
      <c r="E445" s="75">
        <f>SUMIF(body!$D$2:$D$1000,B445,body!$F$2:$F$1000)</f>
        <v>0</v>
      </c>
    </row>
    <row r="446" spans="2:5" x14ac:dyDescent="0.25">
      <c r="B446" s="66" t="s">
        <v>7436</v>
      </c>
      <c r="C446" s="66" t="s">
        <v>7225</v>
      </c>
      <c r="D446" s="75">
        <f>SUMIF(body!$D$2:$D$1000,B446,body!$E$2:$E$1000)</f>
        <v>0</v>
      </c>
      <c r="E446" s="75">
        <f>SUMIF(body!$D$2:$D$1000,B446,body!$F$2:$F$1000)</f>
        <v>0</v>
      </c>
    </row>
    <row r="447" spans="2:5" x14ac:dyDescent="0.25">
      <c r="B447" s="76" t="s">
        <v>7437</v>
      </c>
      <c r="C447" s="66" t="s">
        <v>7220</v>
      </c>
      <c r="D447" s="75">
        <f>SUMIF(body!$D$2:$D$1000,B447,body!$E$2:$E$1000)</f>
        <v>0</v>
      </c>
      <c r="E447" s="75">
        <f>SUMIF(body!$D$2:$D$1000,B447,body!$F$2:$F$1000)</f>
        <v>0</v>
      </c>
    </row>
    <row r="448" spans="2:5" x14ac:dyDescent="0.25">
      <c r="B448" s="76" t="s">
        <v>3590</v>
      </c>
      <c r="C448" s="66" t="s">
        <v>7220</v>
      </c>
      <c r="D448" s="75">
        <f>SUMIF(body!$D$2:$D$1000,B448,body!$E$2:$E$1000)</f>
        <v>0</v>
      </c>
      <c r="E448" s="75">
        <f>SUMIF(body!$D$2:$D$1000,B448,body!$F$2:$F$1000)</f>
        <v>0</v>
      </c>
    </row>
    <row r="449" spans="2:5" x14ac:dyDescent="0.25">
      <c r="B449" s="66" t="s">
        <v>7438</v>
      </c>
      <c r="C449" s="66" t="s">
        <v>9087</v>
      </c>
      <c r="D449" s="75">
        <f>SUMIF(body!$D$2:$D$1000,B449,body!$E$2:$E$1000)</f>
        <v>0</v>
      </c>
      <c r="E449" s="75">
        <f>SUMIF(body!$D$2:$D$1000,B449,body!$F$2:$F$1000)</f>
        <v>0</v>
      </c>
    </row>
    <row r="450" spans="2:5" x14ac:dyDescent="0.25">
      <c r="B450" s="66" t="s">
        <v>7439</v>
      </c>
      <c r="C450" s="66" t="s">
        <v>9087</v>
      </c>
      <c r="D450" s="75">
        <f>SUMIF(body!$D$2:$D$1000,B450,body!$E$2:$E$1000)</f>
        <v>0</v>
      </c>
      <c r="E450" s="75">
        <f>SUMIF(body!$D$2:$D$1000,B450,body!$F$2:$F$1000)</f>
        <v>0</v>
      </c>
    </row>
    <row r="451" spans="2:5" x14ac:dyDescent="0.25">
      <c r="B451" s="66" t="s">
        <v>7236</v>
      </c>
      <c r="C451" s="66" t="s">
        <v>9085</v>
      </c>
      <c r="D451" s="75">
        <f>SUMIF(body!$D$2:$D$1000,B451,body!$E$2:$E$1000)</f>
        <v>0</v>
      </c>
      <c r="E451" s="75">
        <f>SUMIF(body!$D$2:$D$1000,B451,body!$F$2:$F$1000)</f>
        <v>0</v>
      </c>
    </row>
    <row r="452" spans="2:5" x14ac:dyDescent="0.25">
      <c r="B452" s="66" t="s">
        <v>5163</v>
      </c>
      <c r="C452" s="66" t="s">
        <v>7221</v>
      </c>
      <c r="D452" s="75">
        <f>SUMIF(body!$D$2:$D$1000,B452,body!$E$2:$E$1000)</f>
        <v>0</v>
      </c>
      <c r="E452" s="75">
        <f>SUMIF(body!$D$2:$D$1000,B452,body!$F$2:$F$1000)</f>
        <v>0</v>
      </c>
    </row>
    <row r="453" spans="2:5" x14ac:dyDescent="0.25">
      <c r="B453" s="66" t="s">
        <v>7440</v>
      </c>
      <c r="C453" s="66" t="s">
        <v>7230</v>
      </c>
      <c r="D453" s="75">
        <f>SUMIF(body!$D$2:$D$1000,B453,body!$E$2:$E$1000)</f>
        <v>0</v>
      </c>
      <c r="E453" s="75">
        <f>SUMIF(body!$D$2:$D$1000,B453,body!$F$2:$F$1000)</f>
        <v>0</v>
      </c>
    </row>
    <row r="454" spans="2:5" x14ac:dyDescent="0.25">
      <c r="B454" s="66" t="s">
        <v>7441</v>
      </c>
      <c r="C454" s="66" t="s">
        <v>7230</v>
      </c>
      <c r="D454" s="75">
        <f>SUMIF(body!$D$2:$D$1000,B454,body!$E$2:$E$1000)</f>
        <v>0</v>
      </c>
      <c r="E454" s="75">
        <f>SUMIF(body!$D$2:$D$1000,B454,body!$F$2:$F$1000)</f>
        <v>0</v>
      </c>
    </row>
    <row r="455" spans="2:5" x14ac:dyDescent="0.25">
      <c r="B455" s="66" t="s">
        <v>7442</v>
      </c>
      <c r="C455" s="66" t="s">
        <v>7230</v>
      </c>
      <c r="D455" s="75">
        <f>SUMIF(body!$D$2:$D$1000,B455,body!$E$2:$E$1000)</f>
        <v>0</v>
      </c>
      <c r="E455" s="75">
        <f>SUMIF(body!$D$2:$D$1000,B455,body!$F$2:$F$1000)</f>
        <v>0</v>
      </c>
    </row>
    <row r="456" spans="2:5" x14ac:dyDescent="0.25">
      <c r="B456" s="66" t="s">
        <v>7443</v>
      </c>
      <c r="C456" s="66" t="s">
        <v>9089</v>
      </c>
      <c r="D456" s="75">
        <f>SUMIF(body!$D$2:$D$1000,B456,body!$E$2:$E$1000)</f>
        <v>0</v>
      </c>
      <c r="E456" s="75">
        <f>SUMIF(body!$D$2:$D$1000,B456,body!$F$2:$F$1000)</f>
        <v>0</v>
      </c>
    </row>
    <row r="457" spans="2:5" x14ac:dyDescent="0.25">
      <c r="B457" s="66" t="s">
        <v>7444</v>
      </c>
      <c r="C457" s="66" t="s">
        <v>9087</v>
      </c>
      <c r="D457" s="75">
        <f>SUMIF(body!$D$2:$D$1000,B457,body!$E$2:$E$1000)</f>
        <v>0</v>
      </c>
      <c r="E457" s="75">
        <f>SUMIF(body!$D$2:$D$1000,B457,body!$F$2:$F$1000)</f>
        <v>0</v>
      </c>
    </row>
    <row r="458" spans="2:5" x14ac:dyDescent="0.25">
      <c r="B458" s="66" t="s">
        <v>7445</v>
      </c>
      <c r="C458" s="66" t="s">
        <v>7240</v>
      </c>
      <c r="D458" s="75">
        <f>SUMIF(body!$D$2:$D$1000,B458,body!$E$2:$E$1000)</f>
        <v>0</v>
      </c>
      <c r="E458" s="75">
        <f>SUMIF(body!$D$2:$D$1000,B458,body!$F$2:$F$1000)</f>
        <v>0</v>
      </c>
    </row>
    <row r="459" spans="2:5" x14ac:dyDescent="0.25">
      <c r="B459" s="66" t="s">
        <v>7446</v>
      </c>
      <c r="C459" s="66" t="s">
        <v>7224</v>
      </c>
      <c r="D459" s="75">
        <f>SUMIF(body!$D$2:$D$1000,B459,body!$E$2:$E$1000)</f>
        <v>0</v>
      </c>
      <c r="E459" s="75">
        <f>SUMIF(body!$D$2:$D$1000,B459,body!$F$2:$F$1000)</f>
        <v>0</v>
      </c>
    </row>
    <row r="460" spans="2:5" x14ac:dyDescent="0.25">
      <c r="B460" s="66" t="s">
        <v>7447</v>
      </c>
      <c r="C460" s="66" t="s">
        <v>7223</v>
      </c>
      <c r="D460" s="75">
        <f>SUMIF(body!$D$2:$D$1000,B460,body!$E$2:$E$1000)</f>
        <v>0</v>
      </c>
      <c r="E460" s="75">
        <f>SUMIF(body!$D$2:$D$1000,B460,body!$F$2:$F$1000)</f>
        <v>0</v>
      </c>
    </row>
    <row r="461" spans="2:5" x14ac:dyDescent="0.25">
      <c r="B461" s="66" t="s">
        <v>7448</v>
      </c>
      <c r="C461" s="66" t="s">
        <v>9084</v>
      </c>
      <c r="D461" s="75">
        <f>SUMIF(body!$D$2:$D$1000,B461,body!$E$2:$E$1000)</f>
        <v>0</v>
      </c>
      <c r="E461" s="75">
        <f>SUMIF(body!$D$2:$D$1000,B461,body!$F$2:$F$1000)</f>
        <v>0</v>
      </c>
    </row>
    <row r="462" spans="2:5" x14ac:dyDescent="0.25">
      <c r="B462" s="66" t="s">
        <v>7449</v>
      </c>
      <c r="C462" s="66" t="s">
        <v>9085</v>
      </c>
      <c r="D462" s="75">
        <f>SUMIF(body!$D$2:$D$1000,B462,body!$E$2:$E$1000)</f>
        <v>0</v>
      </c>
      <c r="E462" s="75">
        <f>SUMIF(body!$D$2:$D$1000,B462,body!$F$2:$F$1000)</f>
        <v>0</v>
      </c>
    </row>
    <row r="463" spans="2:5" x14ac:dyDescent="0.25">
      <c r="B463" s="66" t="s">
        <v>7450</v>
      </c>
      <c r="C463" s="66" t="s">
        <v>9089</v>
      </c>
      <c r="D463" s="75">
        <f>SUMIF(body!$D$2:$D$1000,B463,body!$E$2:$E$1000)</f>
        <v>0</v>
      </c>
      <c r="E463" s="75">
        <f>SUMIF(body!$D$2:$D$1000,B463,body!$F$2:$F$1000)</f>
        <v>0</v>
      </c>
    </row>
    <row r="464" spans="2:5" x14ac:dyDescent="0.25">
      <c r="B464" s="66" t="s">
        <v>7451</v>
      </c>
      <c r="C464" s="66" t="s">
        <v>7230</v>
      </c>
      <c r="D464" s="75">
        <f>SUMIF(body!$D$2:$D$1000,B464,body!$E$2:$E$1000)</f>
        <v>0</v>
      </c>
      <c r="E464" s="75">
        <f>SUMIF(body!$D$2:$D$1000,B464,body!$F$2:$F$1000)</f>
        <v>0</v>
      </c>
    </row>
    <row r="465" spans="2:5" x14ac:dyDescent="0.25">
      <c r="B465" s="66" t="s">
        <v>5644</v>
      </c>
      <c r="C465" s="66" t="s">
        <v>9085</v>
      </c>
      <c r="D465" s="75">
        <f>SUMIF(body!$D$2:$D$1000,B465,body!$E$2:$E$1000)</f>
        <v>0</v>
      </c>
      <c r="E465" s="75">
        <f>SUMIF(body!$D$2:$D$1000,B465,body!$F$2:$F$1000)</f>
        <v>0</v>
      </c>
    </row>
    <row r="466" spans="2:5" x14ac:dyDescent="0.25">
      <c r="B466" s="66" t="s">
        <v>7452</v>
      </c>
      <c r="C466" s="66" t="s">
        <v>7223</v>
      </c>
      <c r="D466" s="75">
        <f>SUMIF(body!$D$2:$D$1000,B466,body!$E$2:$E$1000)</f>
        <v>0</v>
      </c>
      <c r="E466" s="75">
        <f>SUMIF(body!$D$2:$D$1000,B466,body!$F$2:$F$1000)</f>
        <v>0</v>
      </c>
    </row>
    <row r="467" spans="2:5" x14ac:dyDescent="0.25">
      <c r="B467" s="66" t="s">
        <v>7453</v>
      </c>
      <c r="C467" s="66" t="s">
        <v>7220</v>
      </c>
      <c r="D467" s="75">
        <f>SUMIF(body!$D$2:$D$1000,B467,body!$E$2:$E$1000)</f>
        <v>0</v>
      </c>
      <c r="E467" s="75">
        <f>SUMIF(body!$D$2:$D$1000,B467,body!$F$2:$F$1000)</f>
        <v>0</v>
      </c>
    </row>
    <row r="468" spans="2:5" x14ac:dyDescent="0.25">
      <c r="B468" s="66" t="s">
        <v>7454</v>
      </c>
      <c r="C468" s="66" t="s">
        <v>7225</v>
      </c>
      <c r="D468" s="75">
        <f>SUMIF(body!$D$2:$D$1000,B468,body!$E$2:$E$1000)</f>
        <v>0</v>
      </c>
      <c r="E468" s="75">
        <f>SUMIF(body!$D$2:$D$1000,B468,body!$F$2:$F$1000)</f>
        <v>0</v>
      </c>
    </row>
    <row r="469" spans="2:5" x14ac:dyDescent="0.25">
      <c r="B469" s="66" t="s">
        <v>7455</v>
      </c>
      <c r="C469" s="66" t="s">
        <v>9088</v>
      </c>
      <c r="D469" s="75">
        <f>SUMIF(body!$D$2:$D$1000,B469,body!$E$2:$E$1000)</f>
        <v>0</v>
      </c>
      <c r="E469" s="75">
        <f>SUMIF(body!$D$2:$D$1000,B469,body!$F$2:$F$1000)</f>
        <v>0</v>
      </c>
    </row>
    <row r="470" spans="2:5" x14ac:dyDescent="0.25">
      <c r="B470" s="66" t="s">
        <v>7456</v>
      </c>
      <c r="C470" s="66" t="s">
        <v>7225</v>
      </c>
      <c r="D470" s="75">
        <f>SUMIF(body!$D$2:$D$1000,B470,body!$E$2:$E$1000)</f>
        <v>0</v>
      </c>
      <c r="E470" s="75">
        <f>SUMIF(body!$D$2:$D$1000,B470,body!$F$2:$F$1000)</f>
        <v>0</v>
      </c>
    </row>
    <row r="471" spans="2:5" x14ac:dyDescent="0.25">
      <c r="B471" s="66" t="s">
        <v>7457</v>
      </c>
      <c r="C471" s="66" t="s">
        <v>7219</v>
      </c>
      <c r="D471" s="75">
        <f>SUMIF(body!$D$2:$D$1000,B471,body!$E$2:$E$1000)</f>
        <v>0</v>
      </c>
      <c r="E471" s="75">
        <f>SUMIF(body!$D$2:$D$1000,B471,body!$F$2:$F$1000)</f>
        <v>0</v>
      </c>
    </row>
    <row r="472" spans="2:5" x14ac:dyDescent="0.25">
      <c r="B472" s="66" t="s">
        <v>7458</v>
      </c>
      <c r="C472" s="66" t="s">
        <v>9085</v>
      </c>
      <c r="D472" s="75">
        <f>SUMIF(body!$D$2:$D$1000,B472,body!$E$2:$E$1000)</f>
        <v>0</v>
      </c>
      <c r="E472" s="75">
        <f>SUMIF(body!$D$2:$D$1000,B472,body!$F$2:$F$1000)</f>
        <v>0</v>
      </c>
    </row>
    <row r="473" spans="2:5" x14ac:dyDescent="0.25">
      <c r="B473" s="66" t="s">
        <v>7459</v>
      </c>
      <c r="C473" s="66" t="s">
        <v>7230</v>
      </c>
      <c r="D473" s="75">
        <f>SUMIF(body!$D$2:$D$1000,B473,body!$E$2:$E$1000)</f>
        <v>0</v>
      </c>
      <c r="E473" s="75">
        <f>SUMIF(body!$D$2:$D$1000,B473,body!$F$2:$F$1000)</f>
        <v>0</v>
      </c>
    </row>
    <row r="474" spans="2:5" x14ac:dyDescent="0.25">
      <c r="B474" s="66" t="s">
        <v>1357</v>
      </c>
      <c r="C474" s="66" t="s">
        <v>7230</v>
      </c>
      <c r="D474" s="75">
        <f>SUMIF(body!$D$2:$D$1000,B474,body!$E$2:$E$1000)</f>
        <v>0</v>
      </c>
      <c r="E474" s="75">
        <f>SUMIF(body!$D$2:$D$1000,B474,body!$F$2:$F$1000)</f>
        <v>0</v>
      </c>
    </row>
    <row r="475" spans="2:5" x14ac:dyDescent="0.25">
      <c r="B475" s="66" t="s">
        <v>7460</v>
      </c>
      <c r="C475" s="66" t="s">
        <v>7224</v>
      </c>
      <c r="D475" s="75">
        <f>SUMIF(body!$D$2:$D$1000,B475,body!$E$2:$E$1000)</f>
        <v>0</v>
      </c>
      <c r="E475" s="75">
        <f>SUMIF(body!$D$2:$D$1000,B475,body!$F$2:$F$1000)</f>
        <v>0</v>
      </c>
    </row>
    <row r="476" spans="2:5" x14ac:dyDescent="0.25">
      <c r="B476" s="66" t="s">
        <v>7461</v>
      </c>
      <c r="C476" s="66" t="s">
        <v>7231</v>
      </c>
      <c r="D476" s="75">
        <f>SUMIF(body!$D$2:$D$1000,B476,body!$E$2:$E$1000)</f>
        <v>0</v>
      </c>
      <c r="E476" s="75">
        <f>SUMIF(body!$D$2:$D$1000,B476,body!$F$2:$F$1000)</f>
        <v>0</v>
      </c>
    </row>
    <row r="477" spans="2:5" x14ac:dyDescent="0.25">
      <c r="B477" s="66" t="s">
        <v>7462</v>
      </c>
      <c r="C477" s="66" t="s">
        <v>9087</v>
      </c>
      <c r="D477" s="75">
        <f>SUMIF(body!$D$2:$D$1000,B477,body!$E$2:$E$1000)</f>
        <v>0</v>
      </c>
      <c r="E477" s="75">
        <f>SUMIF(body!$D$2:$D$1000,B477,body!$F$2:$F$1000)</f>
        <v>0</v>
      </c>
    </row>
    <row r="478" spans="2:5" x14ac:dyDescent="0.25">
      <c r="B478" s="66" t="s">
        <v>7463</v>
      </c>
      <c r="C478" s="66" t="s">
        <v>7231</v>
      </c>
      <c r="D478" s="75">
        <f>SUMIF(body!$D$2:$D$1000,B478,body!$E$2:$E$1000)</f>
        <v>0</v>
      </c>
      <c r="E478" s="75">
        <f>SUMIF(body!$D$2:$D$1000,B478,body!$F$2:$F$1000)</f>
        <v>0</v>
      </c>
    </row>
    <row r="479" spans="2:5" x14ac:dyDescent="0.25">
      <c r="B479" s="66" t="s">
        <v>7464</v>
      </c>
      <c r="C479" s="66" t="s">
        <v>7219</v>
      </c>
      <c r="D479" s="75">
        <f>SUMIF(body!$D$2:$D$1000,B479,body!$E$2:$E$1000)</f>
        <v>0</v>
      </c>
      <c r="E479" s="75">
        <f>SUMIF(body!$D$2:$D$1000,B479,body!$F$2:$F$1000)</f>
        <v>0</v>
      </c>
    </row>
    <row r="480" spans="2:5" x14ac:dyDescent="0.25">
      <c r="B480" s="66" t="s">
        <v>7465</v>
      </c>
      <c r="C480" s="66" t="s">
        <v>7228</v>
      </c>
      <c r="D480" s="75">
        <f>SUMIF(body!$D$2:$D$1000,B480,body!$E$2:$E$1000)</f>
        <v>0</v>
      </c>
      <c r="E480" s="75">
        <f>SUMIF(body!$D$2:$D$1000,B480,body!$F$2:$F$1000)</f>
        <v>0</v>
      </c>
    </row>
    <row r="481" spans="2:5" x14ac:dyDescent="0.25">
      <c r="B481" s="66" t="s">
        <v>2302</v>
      </c>
      <c r="C481" s="66" t="s">
        <v>9086</v>
      </c>
      <c r="D481" s="75">
        <f>SUMIF(body!$D$2:$D$1000,B481,body!$E$2:$E$1000)</f>
        <v>0</v>
      </c>
      <c r="E481" s="75">
        <f>SUMIF(body!$D$2:$D$1000,B481,body!$F$2:$F$1000)</f>
        <v>0</v>
      </c>
    </row>
    <row r="482" spans="2:5" x14ac:dyDescent="0.25">
      <c r="B482" s="66" t="s">
        <v>2892</v>
      </c>
      <c r="C482" s="66" t="s">
        <v>7233</v>
      </c>
      <c r="D482" s="75">
        <f>SUMIF(body!$D$2:$D$1000,B482,body!$E$2:$E$1000)</f>
        <v>0</v>
      </c>
      <c r="E482" s="75">
        <f>SUMIF(body!$D$2:$D$1000,B482,body!$F$2:$F$1000)</f>
        <v>0</v>
      </c>
    </row>
    <row r="483" spans="2:5" x14ac:dyDescent="0.25">
      <c r="B483" s="66" t="s">
        <v>7466</v>
      </c>
      <c r="C483" s="66" t="s">
        <v>9087</v>
      </c>
      <c r="D483" s="75">
        <f>SUMIF(body!$D$2:$D$1000,B483,body!$E$2:$E$1000)</f>
        <v>0</v>
      </c>
      <c r="E483" s="75">
        <f>SUMIF(body!$D$2:$D$1000,B483,body!$F$2:$F$1000)</f>
        <v>0</v>
      </c>
    </row>
    <row r="484" spans="2:5" x14ac:dyDescent="0.25">
      <c r="B484" s="66" t="s">
        <v>5065</v>
      </c>
      <c r="C484" s="66" t="s">
        <v>9089</v>
      </c>
      <c r="D484" s="75">
        <f>SUMIF(body!$D$2:$D$1000,B484,body!$E$2:$E$1000)</f>
        <v>0</v>
      </c>
      <c r="E484" s="75">
        <f>SUMIF(body!$D$2:$D$1000,B484,body!$F$2:$F$1000)</f>
        <v>0</v>
      </c>
    </row>
    <row r="485" spans="2:5" x14ac:dyDescent="0.25">
      <c r="B485" s="66" t="s">
        <v>7467</v>
      </c>
      <c r="C485" s="66" t="s">
        <v>9086</v>
      </c>
      <c r="D485" s="75">
        <f>SUMIF(body!$D$2:$D$1000,B485,body!$E$2:$E$1000)</f>
        <v>0</v>
      </c>
      <c r="E485" s="75">
        <f>SUMIF(body!$D$2:$D$1000,B485,body!$F$2:$F$1000)</f>
        <v>0</v>
      </c>
    </row>
    <row r="486" spans="2:5" x14ac:dyDescent="0.25">
      <c r="B486" s="66" t="s">
        <v>7468</v>
      </c>
      <c r="C486" s="66" t="s">
        <v>9084</v>
      </c>
      <c r="D486" s="75">
        <f>SUMIF(body!$D$2:$D$1000,B486,body!$E$2:$E$1000)</f>
        <v>0</v>
      </c>
      <c r="E486" s="75">
        <f>SUMIF(body!$D$2:$D$1000,B486,body!$F$2:$F$1000)</f>
        <v>0</v>
      </c>
    </row>
    <row r="487" spans="2:5" x14ac:dyDescent="0.25">
      <c r="B487" s="66" t="s">
        <v>7469</v>
      </c>
      <c r="C487" s="66" t="s">
        <v>9088</v>
      </c>
      <c r="D487" s="75">
        <f>SUMIF(body!$D$2:$D$1000,B487,body!$E$2:$E$1000)</f>
        <v>0</v>
      </c>
      <c r="E487" s="75">
        <f>SUMIF(body!$D$2:$D$1000,B487,body!$F$2:$F$1000)</f>
        <v>0</v>
      </c>
    </row>
    <row r="488" spans="2:5" x14ac:dyDescent="0.25">
      <c r="B488" s="66" t="s">
        <v>7470</v>
      </c>
      <c r="C488" s="66" t="s">
        <v>7234</v>
      </c>
      <c r="D488" s="75">
        <f>SUMIF(body!$D$2:$D$1000,B488,body!$E$2:$E$1000)</f>
        <v>0</v>
      </c>
      <c r="E488" s="75">
        <f>SUMIF(body!$D$2:$D$1000,B488,body!$F$2:$F$1000)</f>
        <v>0</v>
      </c>
    </row>
    <row r="489" spans="2:5" x14ac:dyDescent="0.25">
      <c r="B489" s="66" t="s">
        <v>7471</v>
      </c>
      <c r="C489" s="66" t="s">
        <v>9086</v>
      </c>
      <c r="D489" s="75">
        <f>SUMIF(body!$D$2:$D$1000,B489,body!$E$2:$E$1000)</f>
        <v>0</v>
      </c>
      <c r="E489" s="75">
        <f>SUMIF(body!$D$2:$D$1000,B489,body!$F$2:$F$1000)</f>
        <v>0</v>
      </c>
    </row>
    <row r="490" spans="2:5" x14ac:dyDescent="0.25">
      <c r="B490" s="66" t="s">
        <v>7472</v>
      </c>
      <c r="C490" s="66" t="s">
        <v>7222</v>
      </c>
      <c r="D490" s="75">
        <f>SUMIF(body!$D$2:$D$1000,B490,body!$E$2:$E$1000)</f>
        <v>0</v>
      </c>
      <c r="E490" s="75">
        <f>SUMIF(body!$D$2:$D$1000,B490,body!$F$2:$F$1000)</f>
        <v>0</v>
      </c>
    </row>
    <row r="491" spans="2:5" x14ac:dyDescent="0.25">
      <c r="B491" s="66" t="s">
        <v>7473</v>
      </c>
      <c r="C491" s="66" t="s">
        <v>7228</v>
      </c>
      <c r="D491" s="75">
        <f>SUMIF(body!$D$2:$D$1000,B491,body!$E$2:$E$1000)</f>
        <v>0</v>
      </c>
      <c r="E491" s="75">
        <f>SUMIF(body!$D$2:$D$1000,B491,body!$F$2:$F$1000)</f>
        <v>0</v>
      </c>
    </row>
    <row r="492" spans="2:5" x14ac:dyDescent="0.25">
      <c r="B492" s="66" t="s">
        <v>7474</v>
      </c>
      <c r="C492" s="66" t="s">
        <v>7230</v>
      </c>
      <c r="D492" s="75">
        <f>SUMIF(body!$D$2:$D$1000,B492,body!$E$2:$E$1000)</f>
        <v>0</v>
      </c>
      <c r="E492" s="75">
        <f>SUMIF(body!$D$2:$D$1000,B492,body!$F$2:$F$1000)</f>
        <v>0</v>
      </c>
    </row>
    <row r="493" spans="2:5" x14ac:dyDescent="0.25">
      <c r="B493" s="66" t="s">
        <v>7475</v>
      </c>
      <c r="C493" s="66" t="s">
        <v>7227</v>
      </c>
      <c r="D493" s="75">
        <f>SUMIF(body!$D$2:$D$1000,B493,body!$E$2:$E$1000)</f>
        <v>0</v>
      </c>
      <c r="E493" s="75">
        <f>SUMIF(body!$D$2:$D$1000,B493,body!$F$2:$F$1000)</f>
        <v>0</v>
      </c>
    </row>
    <row r="494" spans="2:5" x14ac:dyDescent="0.25">
      <c r="B494" s="66" t="s">
        <v>7476</v>
      </c>
      <c r="C494" s="66" t="s">
        <v>7221</v>
      </c>
      <c r="D494" s="75">
        <f>SUMIF(body!$D$2:$D$1000,B494,body!$E$2:$E$1000)</f>
        <v>0</v>
      </c>
      <c r="E494" s="75">
        <f>SUMIF(body!$D$2:$D$1000,B494,body!$F$2:$F$1000)</f>
        <v>0</v>
      </c>
    </row>
    <row r="495" spans="2:5" x14ac:dyDescent="0.25">
      <c r="B495" s="66" t="s">
        <v>7477</v>
      </c>
      <c r="C495" s="66" t="s">
        <v>7230</v>
      </c>
      <c r="D495" s="75">
        <f>SUMIF(body!$D$2:$D$1000,B495,body!$E$2:$E$1000)</f>
        <v>0</v>
      </c>
      <c r="E495" s="75">
        <f>SUMIF(body!$D$2:$D$1000,B495,body!$F$2:$F$1000)</f>
        <v>0</v>
      </c>
    </row>
    <row r="496" spans="2:5" x14ac:dyDescent="0.25">
      <c r="B496" s="66" t="s">
        <v>7478</v>
      </c>
      <c r="C496" s="66" t="s">
        <v>7228</v>
      </c>
      <c r="D496" s="75">
        <f>SUMIF(body!$D$2:$D$1000,B496,body!$E$2:$E$1000)</f>
        <v>0</v>
      </c>
      <c r="E496" s="75">
        <f>SUMIF(body!$D$2:$D$1000,B496,body!$F$2:$F$1000)</f>
        <v>0</v>
      </c>
    </row>
    <row r="497" spans="2:5" x14ac:dyDescent="0.25">
      <c r="B497" s="66" t="s">
        <v>7479</v>
      </c>
      <c r="C497" s="66" t="s">
        <v>7227</v>
      </c>
      <c r="D497" s="75">
        <f>SUMIF(body!$D$2:$D$1000,B497,body!$E$2:$E$1000)</f>
        <v>0</v>
      </c>
      <c r="E497" s="75">
        <f>SUMIF(body!$D$2:$D$1000,B497,body!$F$2:$F$1000)</f>
        <v>0</v>
      </c>
    </row>
    <row r="498" spans="2:5" x14ac:dyDescent="0.25">
      <c r="B498" s="66" t="s">
        <v>2808</v>
      </c>
      <c r="C498" s="66" t="s">
        <v>7222</v>
      </c>
      <c r="D498" s="75">
        <f>SUMIF(body!$D$2:$D$1000,B498,body!$E$2:$E$1000)</f>
        <v>0</v>
      </c>
      <c r="E498" s="75">
        <f>SUMIF(body!$D$2:$D$1000,B498,body!$F$2:$F$1000)</f>
        <v>0</v>
      </c>
    </row>
    <row r="499" spans="2:5" x14ac:dyDescent="0.25">
      <c r="B499" s="66" t="s">
        <v>7480</v>
      </c>
      <c r="C499" s="66" t="s">
        <v>7224</v>
      </c>
      <c r="D499" s="75">
        <f>SUMIF(body!$D$2:$D$1000,B499,body!$E$2:$E$1000)</f>
        <v>0</v>
      </c>
      <c r="E499" s="75">
        <f>SUMIF(body!$D$2:$D$1000,B499,body!$F$2:$F$1000)</f>
        <v>0</v>
      </c>
    </row>
    <row r="500" spans="2:5" x14ac:dyDescent="0.25">
      <c r="B500" s="66" t="s">
        <v>7481</v>
      </c>
      <c r="C500" s="66" t="s">
        <v>9088</v>
      </c>
      <c r="D500" s="75">
        <f>SUMIF(body!$D$2:$D$1000,B500,body!$E$2:$E$1000)</f>
        <v>0</v>
      </c>
      <c r="E500" s="75">
        <f>SUMIF(body!$D$2:$D$1000,B500,body!$F$2:$F$1000)</f>
        <v>0</v>
      </c>
    </row>
    <row r="501" spans="2:5" x14ac:dyDescent="0.25">
      <c r="B501" s="66" t="s">
        <v>7482</v>
      </c>
      <c r="C501" s="66" t="s">
        <v>7223</v>
      </c>
      <c r="D501" s="75">
        <f>SUMIF(body!$D$2:$D$1000,B501,body!$E$2:$E$1000)</f>
        <v>0</v>
      </c>
      <c r="E501" s="75">
        <f>SUMIF(body!$D$2:$D$1000,B501,body!$F$2:$F$1000)</f>
        <v>0</v>
      </c>
    </row>
    <row r="502" spans="2:5" x14ac:dyDescent="0.25">
      <c r="B502" s="66" t="s">
        <v>7483</v>
      </c>
      <c r="C502" s="66" t="s">
        <v>7224</v>
      </c>
      <c r="D502" s="75">
        <f>SUMIF(body!$D$2:$D$1000,B502,body!$E$2:$E$1000)</f>
        <v>0</v>
      </c>
      <c r="E502" s="75">
        <f>SUMIF(body!$D$2:$D$1000,B502,body!$F$2:$F$1000)</f>
        <v>0</v>
      </c>
    </row>
    <row r="503" spans="2:5" x14ac:dyDescent="0.25">
      <c r="B503" s="66" t="s">
        <v>7484</v>
      </c>
      <c r="C503" s="66" t="s">
        <v>9085</v>
      </c>
      <c r="D503" s="75">
        <f>SUMIF(body!$D$2:$D$1000,B503,body!$E$2:$E$1000)</f>
        <v>0</v>
      </c>
      <c r="E503" s="75">
        <f>SUMIF(body!$D$2:$D$1000,B503,body!$F$2:$F$1000)</f>
        <v>0</v>
      </c>
    </row>
    <row r="504" spans="2:5" x14ac:dyDescent="0.25">
      <c r="B504" s="66" t="s">
        <v>2870</v>
      </c>
      <c r="C504" s="66" t="s">
        <v>7219</v>
      </c>
      <c r="D504" s="75">
        <f>SUMIF(body!$D$2:$D$1000,B504,body!$E$2:$E$1000)</f>
        <v>0</v>
      </c>
      <c r="E504" s="75">
        <f>SUMIF(body!$D$2:$D$1000,B504,body!$F$2:$F$1000)</f>
        <v>0</v>
      </c>
    </row>
    <row r="505" spans="2:5" x14ac:dyDescent="0.25">
      <c r="B505" s="66" t="s">
        <v>7485</v>
      </c>
      <c r="C505" s="66" t="s">
        <v>9084</v>
      </c>
      <c r="D505" s="75">
        <f>SUMIF(body!$D$2:$D$1000,B505,body!$E$2:$E$1000)</f>
        <v>0</v>
      </c>
      <c r="E505" s="75">
        <f>SUMIF(body!$D$2:$D$1000,B505,body!$F$2:$F$1000)</f>
        <v>0</v>
      </c>
    </row>
    <row r="506" spans="2:5" x14ac:dyDescent="0.25">
      <c r="B506" s="66" t="s">
        <v>7486</v>
      </c>
      <c r="C506" s="66" t="s">
        <v>7227</v>
      </c>
      <c r="D506" s="75">
        <f>SUMIF(body!$D$2:$D$1000,B506,body!$E$2:$E$1000)</f>
        <v>0</v>
      </c>
      <c r="E506" s="75">
        <f>SUMIF(body!$D$2:$D$1000,B506,body!$F$2:$F$1000)</f>
        <v>0</v>
      </c>
    </row>
    <row r="507" spans="2:5" x14ac:dyDescent="0.25">
      <c r="B507" s="66" t="s">
        <v>3252</v>
      </c>
      <c r="C507" s="66" t="s">
        <v>7227</v>
      </c>
      <c r="D507" s="75">
        <f>SUMIF(body!$D$2:$D$1000,B507,body!$E$2:$E$1000)</f>
        <v>0</v>
      </c>
      <c r="E507" s="75">
        <f>SUMIF(body!$D$2:$D$1000,B507,body!$F$2:$F$1000)</f>
        <v>0</v>
      </c>
    </row>
    <row r="508" spans="2:5" x14ac:dyDescent="0.25">
      <c r="B508" s="66" t="s">
        <v>6739</v>
      </c>
      <c r="C508" s="66" t="s">
        <v>7235</v>
      </c>
      <c r="D508" s="75">
        <f>SUMIF(body!$D$2:$D$1000,B508,body!$E$2:$E$1000)</f>
        <v>0</v>
      </c>
      <c r="E508" s="75">
        <f>SUMIF(body!$D$2:$D$1000,B508,body!$F$2:$F$1000)</f>
        <v>0</v>
      </c>
    </row>
  </sheetData>
  <autoFilter ref="B2:E508">
    <sortState ref="B2:E507">
      <sortCondition descending="1" ref="E1:E507"/>
    </sortState>
  </autoFilter>
  <pageMargins left="0.7" right="0.7" top="0.78740157499999996" bottom="0.78740157499999996"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66"/>
  </sheetPr>
  <dimension ref="A1:J830"/>
  <sheetViews>
    <sheetView zoomScale="80" zoomScaleNormal="80" workbookViewId="0">
      <selection activeCell="F3" sqref="F3"/>
    </sheetView>
  </sheetViews>
  <sheetFormatPr defaultColWidth="8.85546875" defaultRowHeight="15" x14ac:dyDescent="0.25"/>
  <cols>
    <col min="1" max="1" width="12.7109375" bestFit="1" customWidth="1"/>
    <col min="2" max="2" width="8.42578125" bestFit="1" customWidth="1"/>
    <col min="3" max="3" width="7.7109375" bestFit="1" customWidth="1"/>
    <col min="4" max="4" width="18.140625" bestFit="1" customWidth="1"/>
    <col min="5" max="5" width="8.7109375" style="9" bestFit="1" customWidth="1"/>
    <col min="6" max="6" width="14.28515625" style="9" bestFit="1" customWidth="1"/>
    <col min="7" max="7" width="21.28515625" customWidth="1"/>
    <col min="8" max="8" width="6" style="8" bestFit="1" customWidth="1"/>
    <col min="9" max="9" width="9.42578125" bestFit="1" customWidth="1"/>
    <col min="10" max="10" width="74.85546875" customWidth="1"/>
    <col min="11" max="11" width="15.7109375" bestFit="1" customWidth="1"/>
  </cols>
  <sheetData>
    <row r="1" spans="1:10" ht="30" x14ac:dyDescent="0.25">
      <c r="A1" s="10" t="s">
        <v>7193</v>
      </c>
      <c r="B1" s="10" t="s">
        <v>7194</v>
      </c>
      <c r="C1" s="10" t="s">
        <v>7195</v>
      </c>
      <c r="D1" s="10" t="s">
        <v>7196</v>
      </c>
      <c r="E1" s="11" t="s">
        <v>7197</v>
      </c>
      <c r="F1" s="12" t="s">
        <v>7488</v>
      </c>
      <c r="G1" s="10" t="s">
        <v>7198</v>
      </c>
      <c r="H1" s="13"/>
      <c r="I1" s="10" t="s">
        <v>7199</v>
      </c>
      <c r="J1" s="10" t="s">
        <v>7487</v>
      </c>
    </row>
    <row r="2" spans="1:10" x14ac:dyDescent="0.25">
      <c r="A2" t="str">
        <f>IF(ISERR(VLOOKUP(D2,zamestnanci!B:C,2,0)),"",VLOOKUP(D2,zamestnanci!B:C,2,0))</f>
        <v>KČJ</v>
      </c>
      <c r="B2" t="s">
        <v>30</v>
      </c>
      <c r="C2">
        <v>2009</v>
      </c>
      <c r="D2" t="s">
        <v>1936</v>
      </c>
      <c r="E2" s="9">
        <v>11.65</v>
      </c>
      <c r="F2" s="9">
        <v>11.65</v>
      </c>
      <c r="G2" t="s">
        <v>1935</v>
      </c>
      <c r="H2" s="8">
        <v>0</v>
      </c>
      <c r="I2" s="7" t="str">
        <f t="shared" ref="I2:I65" si="0">HYPERLINK(G2,"h10")</f>
        <v>h10</v>
      </c>
      <c r="J2">
        <f>VLOOKUP(G2,PedF!J:V,12,0)</f>
        <v>10</v>
      </c>
    </row>
    <row r="3" spans="1:10" x14ac:dyDescent="0.25">
      <c r="A3" t="str">
        <f>IF(ISERR(VLOOKUP(D3,zamestnanci!B:C,2,0)),"",VLOOKUP(D3,zamestnanci!B:C,2,0))</f>
        <v>KBES</v>
      </c>
      <c r="B3" t="s">
        <v>30</v>
      </c>
      <c r="C3">
        <v>2010</v>
      </c>
      <c r="D3" t="s">
        <v>567</v>
      </c>
      <c r="E3" s="9">
        <v>4.24</v>
      </c>
      <c r="F3" s="9">
        <v>4.24</v>
      </c>
      <c r="G3" t="s">
        <v>672</v>
      </c>
      <c r="H3" s="8">
        <v>0</v>
      </c>
      <c r="I3" s="7" t="str">
        <f t="shared" si="0"/>
        <v>h10</v>
      </c>
      <c r="J3">
        <f>VLOOKUP(G3,PedF!J:V,12,0)</f>
        <v>7</v>
      </c>
    </row>
    <row r="4" spans="1:10" x14ac:dyDescent="0.25">
      <c r="A4" t="str">
        <f>IF(ISERR(VLOOKUP(D4,zamestnanci!B:C,2,0)),"",VLOOKUP(D4,zamestnanci!B:C,2,0))</f>
        <v>KBES</v>
      </c>
      <c r="B4" t="s">
        <v>30</v>
      </c>
      <c r="C4">
        <v>2010</v>
      </c>
      <c r="D4" t="s">
        <v>567</v>
      </c>
      <c r="E4" s="9">
        <v>4.24</v>
      </c>
      <c r="F4" s="9">
        <v>4.24</v>
      </c>
      <c r="G4" t="s">
        <v>1007</v>
      </c>
      <c r="H4" s="8">
        <v>0</v>
      </c>
      <c r="I4" s="7" t="str">
        <f t="shared" si="0"/>
        <v>h10</v>
      </c>
      <c r="J4">
        <f>VLOOKUP(G4,PedF!J:V,12,0)</f>
        <v>7</v>
      </c>
    </row>
    <row r="5" spans="1:10" x14ac:dyDescent="0.25">
      <c r="A5" t="str">
        <f>IF(ISERR(VLOOKUP(D5,zamestnanci!B:C,2,0)),"",VLOOKUP(D5,zamestnanci!B:C,2,0))</f>
        <v>KBES</v>
      </c>
      <c r="B5" t="s">
        <v>30</v>
      </c>
      <c r="C5">
        <v>2010</v>
      </c>
      <c r="D5" t="s">
        <v>567</v>
      </c>
      <c r="E5" s="9">
        <v>4.24</v>
      </c>
      <c r="F5" s="9">
        <v>4.24</v>
      </c>
      <c r="G5" t="s">
        <v>1011</v>
      </c>
      <c r="H5" s="8">
        <v>0</v>
      </c>
      <c r="I5" s="7" t="str">
        <f t="shared" si="0"/>
        <v>h10</v>
      </c>
      <c r="J5">
        <f>VLOOKUP(G5,PedF!J:V,12,0)</f>
        <v>7</v>
      </c>
    </row>
    <row r="6" spans="1:10" x14ac:dyDescent="0.25">
      <c r="A6" t="str">
        <f>IF(ISERR(VLOOKUP(D6,zamestnanci!B:C,2,0)),"",VLOOKUP(D6,zamestnanci!B:C,2,0))</f>
        <v>KBES</v>
      </c>
      <c r="B6" t="s">
        <v>30</v>
      </c>
      <c r="C6">
        <v>2010</v>
      </c>
      <c r="D6" t="s">
        <v>567</v>
      </c>
      <c r="E6" s="9">
        <v>4.24</v>
      </c>
      <c r="F6" s="9">
        <v>4.24</v>
      </c>
      <c r="G6" t="s">
        <v>1015</v>
      </c>
      <c r="H6" s="8">
        <v>0</v>
      </c>
      <c r="I6" s="7" t="str">
        <f t="shared" si="0"/>
        <v>h10</v>
      </c>
      <c r="J6">
        <f>VLOOKUP(G6,PedF!J:V,12,0)</f>
        <v>7</v>
      </c>
    </row>
    <row r="7" spans="1:10" x14ac:dyDescent="0.25">
      <c r="A7" t="str">
        <f>IF(ISERR(VLOOKUP(D7,zamestnanci!B:C,2,0)),"",VLOOKUP(D7,zamestnanci!B:C,2,0))</f>
        <v>KBES</v>
      </c>
      <c r="B7" t="s">
        <v>30</v>
      </c>
      <c r="C7">
        <v>2010</v>
      </c>
      <c r="D7" t="s">
        <v>567</v>
      </c>
      <c r="E7" s="9">
        <v>4.24</v>
      </c>
      <c r="F7" s="9">
        <v>4.24</v>
      </c>
      <c r="G7" t="s">
        <v>620</v>
      </c>
      <c r="H7" s="8">
        <v>0</v>
      </c>
      <c r="I7" s="7" t="str">
        <f t="shared" si="0"/>
        <v>h10</v>
      </c>
      <c r="J7">
        <f>VLOOKUP(G7,PedF!J:V,12,0)</f>
        <v>7</v>
      </c>
    </row>
    <row r="8" spans="1:10" x14ac:dyDescent="0.25">
      <c r="A8" t="str">
        <f>IF(ISERR(VLOOKUP(D8,zamestnanci!B:C,2,0)),"",VLOOKUP(D8,zamestnanci!B:C,2,0))</f>
        <v>KBES</v>
      </c>
      <c r="B8" t="s">
        <v>19</v>
      </c>
      <c r="C8">
        <v>2006</v>
      </c>
      <c r="D8" t="s">
        <v>567</v>
      </c>
      <c r="E8" s="9">
        <v>46.58</v>
      </c>
      <c r="F8" s="9">
        <v>1.79</v>
      </c>
      <c r="G8" t="s">
        <v>6665</v>
      </c>
      <c r="H8" s="8">
        <v>0</v>
      </c>
      <c r="I8" s="7" t="str">
        <f t="shared" si="0"/>
        <v>h10</v>
      </c>
      <c r="J8">
        <f>VLOOKUP(G8,PedF!J:V,12,0)</f>
        <v>10</v>
      </c>
    </row>
    <row r="9" spans="1:10" x14ac:dyDescent="0.25">
      <c r="A9" t="str">
        <f>IF(ISERR(VLOOKUP(D9,zamestnanci!B:C,2,0)),"",VLOOKUP(D9,zamestnanci!B:C,2,0))</f>
        <v>KBES</v>
      </c>
      <c r="B9" t="s">
        <v>19</v>
      </c>
      <c r="C9">
        <v>2006</v>
      </c>
      <c r="D9" t="s">
        <v>567</v>
      </c>
      <c r="E9" s="9">
        <v>46.58</v>
      </c>
      <c r="F9" s="9">
        <v>1.79</v>
      </c>
      <c r="G9" t="s">
        <v>6983</v>
      </c>
      <c r="H9" s="8">
        <v>0</v>
      </c>
      <c r="I9" s="7" t="str">
        <f t="shared" si="0"/>
        <v>h10</v>
      </c>
      <c r="J9">
        <f>VLOOKUP(G9,PedF!J:V,12,0)</f>
        <v>10</v>
      </c>
    </row>
    <row r="10" spans="1:10" x14ac:dyDescent="0.25">
      <c r="A10" t="str">
        <f>IF(ISERR(VLOOKUP(D10,zamestnanci!B:C,2,0)),"",VLOOKUP(D10,zamestnanci!B:C,2,0))</f>
        <v>KBES</v>
      </c>
      <c r="B10" t="s">
        <v>19</v>
      </c>
      <c r="C10">
        <v>2006</v>
      </c>
      <c r="D10" t="s">
        <v>567</v>
      </c>
      <c r="E10" s="9">
        <v>21.175000000000001</v>
      </c>
      <c r="F10" s="9">
        <v>0.11</v>
      </c>
      <c r="G10" t="s">
        <v>6237</v>
      </c>
      <c r="H10" s="8">
        <v>0</v>
      </c>
      <c r="I10" s="7" t="str">
        <f t="shared" si="0"/>
        <v>h10</v>
      </c>
      <c r="J10">
        <f>VLOOKUP(G10,PedF!J:V,12,0)</f>
        <v>7</v>
      </c>
    </row>
    <row r="11" spans="1:10" x14ac:dyDescent="0.25">
      <c r="A11" t="str">
        <f>IF(ISERR(VLOOKUP(D11,zamestnanci!B:C,2,0)),"",VLOOKUP(D11,zamestnanci!B:C,2,0))</f>
        <v>KBES</v>
      </c>
      <c r="B11" t="s">
        <v>19</v>
      </c>
      <c r="C11">
        <v>2008</v>
      </c>
      <c r="D11" t="s">
        <v>567</v>
      </c>
      <c r="E11" s="9">
        <v>21.18</v>
      </c>
      <c r="F11" s="9">
        <v>0.1</v>
      </c>
      <c r="G11" t="s">
        <v>3412</v>
      </c>
      <c r="H11" s="8">
        <v>0</v>
      </c>
      <c r="I11" s="7" t="str">
        <f t="shared" si="0"/>
        <v>h10</v>
      </c>
      <c r="J11">
        <f>VLOOKUP(G11,PedF!J:V,12,0)</f>
        <v>7</v>
      </c>
    </row>
    <row r="12" spans="1:10" x14ac:dyDescent="0.25">
      <c r="A12" t="str">
        <f>IF(ISERR(VLOOKUP(D12,zamestnanci!B:C,2,0)),"",VLOOKUP(D12,zamestnanci!B:C,2,0))</f>
        <v>KVV</v>
      </c>
      <c r="B12" t="s">
        <v>30</v>
      </c>
      <c r="C12">
        <v>2007</v>
      </c>
      <c r="D12" t="s">
        <v>1523</v>
      </c>
      <c r="E12" s="9">
        <v>5.915</v>
      </c>
      <c r="F12" s="9">
        <v>5.915</v>
      </c>
      <c r="G12" t="s">
        <v>4612</v>
      </c>
      <c r="H12" s="8">
        <v>0</v>
      </c>
      <c r="I12" s="7" t="str">
        <f t="shared" si="0"/>
        <v>h10</v>
      </c>
      <c r="J12">
        <f>VLOOKUP(G12,PedF!J:V,12,0)</f>
        <v>1</v>
      </c>
    </row>
    <row r="13" spans="1:10" x14ac:dyDescent="0.25">
      <c r="A13" t="str">
        <f>IF(ISERR(VLOOKUP(D13,zamestnanci!B:C,2,0)),"",VLOOKUP(D13,zamestnanci!B:C,2,0))</f>
        <v>KČJ</v>
      </c>
      <c r="B13" t="s">
        <v>30</v>
      </c>
      <c r="C13">
        <v>2009</v>
      </c>
      <c r="D13" t="s">
        <v>83</v>
      </c>
      <c r="E13" s="9">
        <v>11.65</v>
      </c>
      <c r="F13" s="9">
        <v>11.65</v>
      </c>
      <c r="G13" t="s">
        <v>1169</v>
      </c>
      <c r="H13" s="8">
        <v>0</v>
      </c>
      <c r="I13" s="7" t="str">
        <f t="shared" si="0"/>
        <v>h10</v>
      </c>
      <c r="J13">
        <f>VLOOKUP(G13,PedF!J:V,12,0)</f>
        <v>10</v>
      </c>
    </row>
    <row r="14" spans="1:10" x14ac:dyDescent="0.25">
      <c r="A14" t="str">
        <f>IF(ISERR(VLOOKUP(D14,zamestnanci!B:C,2,0)),"",VLOOKUP(D14,zamestnanci!B:C,2,0))</f>
        <v>KČJ</v>
      </c>
      <c r="B14" t="s">
        <v>30</v>
      </c>
      <c r="C14">
        <v>2010</v>
      </c>
      <c r="D14" t="s">
        <v>83</v>
      </c>
      <c r="E14" s="9">
        <v>11.65</v>
      </c>
      <c r="F14" s="9">
        <v>11.65</v>
      </c>
      <c r="G14" t="s">
        <v>80</v>
      </c>
      <c r="H14" s="8">
        <v>0</v>
      </c>
      <c r="I14" s="7" t="str">
        <f t="shared" si="0"/>
        <v>h10</v>
      </c>
      <c r="J14">
        <f>VLOOKUP(G14,PedF!J:V,12,0)</f>
        <v>10</v>
      </c>
    </row>
    <row r="15" spans="1:10" x14ac:dyDescent="0.25">
      <c r="A15" t="str">
        <f>IF(ISERR(VLOOKUP(D15,zamestnanci!B:C,2,0)),"",VLOOKUP(D15,zamestnanci!B:C,2,0))</f>
        <v>bez zařazení</v>
      </c>
      <c r="B15" t="s">
        <v>30</v>
      </c>
      <c r="C15">
        <v>2010</v>
      </c>
      <c r="D15" t="s">
        <v>1035</v>
      </c>
      <c r="E15" s="9">
        <v>5.915</v>
      </c>
      <c r="F15" s="9">
        <v>4.7300000000000004</v>
      </c>
      <c r="G15" t="s">
        <v>1034</v>
      </c>
      <c r="H15" s="8">
        <v>0</v>
      </c>
      <c r="I15" s="7" t="str">
        <f t="shared" si="0"/>
        <v>h10</v>
      </c>
      <c r="J15">
        <f>VLOOKUP(G15,PedF!J:V,12,0)</f>
        <v>1</v>
      </c>
    </row>
    <row r="16" spans="1:10" x14ac:dyDescent="0.25">
      <c r="A16" t="str">
        <f>IF(ISERR(VLOOKUP(D16,zamestnanci!B:C,2,0)),"",VLOOKUP(D16,zamestnanci!B:C,2,0))</f>
        <v>SVP</v>
      </c>
      <c r="B16" t="s">
        <v>127</v>
      </c>
      <c r="C16">
        <v>2008</v>
      </c>
      <c r="D16" t="s">
        <v>1080</v>
      </c>
      <c r="E16" s="9">
        <v>15.766666666700001</v>
      </c>
      <c r="F16" s="9">
        <v>15.766666666700001</v>
      </c>
      <c r="G16" t="s">
        <v>3942</v>
      </c>
      <c r="H16" s="8">
        <v>0</v>
      </c>
      <c r="I16" s="7" t="str">
        <f t="shared" si="0"/>
        <v>h10</v>
      </c>
      <c r="J16">
        <f>VLOOKUP(G16,PedF!J:V,12,0)</f>
        <v>1</v>
      </c>
    </row>
    <row r="17" spans="1:10" x14ac:dyDescent="0.25">
      <c r="A17" t="str">
        <f>IF(ISERR(VLOOKUP(D17,zamestnanci!B:C,2,0)),"",VLOOKUP(D17,zamestnanci!B:C,2,0))</f>
        <v>SVP</v>
      </c>
      <c r="B17" t="s">
        <v>127</v>
      </c>
      <c r="C17">
        <v>2010</v>
      </c>
      <c r="D17" t="s">
        <v>1080</v>
      </c>
      <c r="E17" s="9">
        <v>15.766666666700001</v>
      </c>
      <c r="F17" s="9">
        <v>15.766666666700001</v>
      </c>
      <c r="G17" t="s">
        <v>1079</v>
      </c>
      <c r="H17" s="8">
        <v>0</v>
      </c>
      <c r="I17" s="7" t="str">
        <f t="shared" si="0"/>
        <v>h10</v>
      </c>
      <c r="J17">
        <f>VLOOKUP(G17,PedF!J:V,12,0)</f>
        <v>1</v>
      </c>
    </row>
    <row r="18" spans="1:10" x14ac:dyDescent="0.25">
      <c r="A18" t="str">
        <f>IF(ISERR(VLOOKUP(D18,zamestnanci!B:C,2,0)),"",VLOOKUP(D18,zamestnanci!B:C,2,0))</f>
        <v>KPg</v>
      </c>
      <c r="B18" t="s">
        <v>30</v>
      </c>
      <c r="C18">
        <v>2007</v>
      </c>
      <c r="D18" t="s">
        <v>543</v>
      </c>
      <c r="E18" s="9">
        <v>14.19</v>
      </c>
      <c r="F18" s="9">
        <v>14.19</v>
      </c>
      <c r="G18" t="s">
        <v>4472</v>
      </c>
      <c r="H18" s="8">
        <v>0</v>
      </c>
      <c r="I18" s="7" t="str">
        <f t="shared" si="0"/>
        <v>h10</v>
      </c>
      <c r="J18">
        <f>VLOOKUP(G18,PedF!J:V,12,0)</f>
        <v>1</v>
      </c>
    </row>
    <row r="19" spans="1:10" x14ac:dyDescent="0.25">
      <c r="A19" t="str">
        <f>IF(ISERR(VLOOKUP(D19,zamestnanci!B:C,2,0)),"",VLOOKUP(D19,zamestnanci!B:C,2,0))</f>
        <v>KPg</v>
      </c>
      <c r="B19" t="s">
        <v>30</v>
      </c>
      <c r="C19">
        <v>2010</v>
      </c>
      <c r="D19" t="s">
        <v>543</v>
      </c>
      <c r="E19" s="9">
        <v>5.915</v>
      </c>
      <c r="F19" s="9">
        <v>5.915</v>
      </c>
      <c r="G19" t="s">
        <v>1050</v>
      </c>
      <c r="H19" s="8">
        <v>0</v>
      </c>
      <c r="I19" s="7" t="str">
        <f t="shared" si="0"/>
        <v>h10</v>
      </c>
      <c r="J19">
        <f>VLOOKUP(G19,PedF!J:V,12,0)</f>
        <v>1</v>
      </c>
    </row>
    <row r="20" spans="1:10" x14ac:dyDescent="0.25">
      <c r="A20" t="str">
        <f>IF(ISERR(VLOOKUP(D20,zamestnanci!B:C,2,0)),"",VLOOKUP(D20,zamestnanci!B:C,2,0))</f>
        <v>KPg</v>
      </c>
      <c r="B20" t="s">
        <v>19</v>
      </c>
      <c r="C20">
        <v>2010</v>
      </c>
      <c r="D20" t="s">
        <v>543</v>
      </c>
      <c r="E20" s="9">
        <v>23.65</v>
      </c>
      <c r="F20" s="9">
        <v>0.81</v>
      </c>
      <c r="G20" t="s">
        <v>541</v>
      </c>
      <c r="H20" s="8">
        <v>0</v>
      </c>
      <c r="I20" s="7" t="str">
        <f t="shared" si="0"/>
        <v>h10</v>
      </c>
      <c r="J20">
        <f>VLOOKUP(G20,PedF!J:V,12,0)</f>
        <v>1</v>
      </c>
    </row>
    <row r="21" spans="1:10" x14ac:dyDescent="0.25">
      <c r="A21" t="str">
        <f>IF(ISERR(VLOOKUP(D21,zamestnanci!B:C,2,0)),"",VLOOKUP(D21,zamestnanci!B:C,2,0))</f>
        <v>KChDCh</v>
      </c>
      <c r="B21" t="s">
        <v>30</v>
      </c>
      <c r="C21">
        <v>2009</v>
      </c>
      <c r="D21" t="s">
        <v>1533</v>
      </c>
      <c r="E21" s="9">
        <v>11.83</v>
      </c>
      <c r="F21" s="9">
        <v>11.83</v>
      </c>
      <c r="G21" t="s">
        <v>1532</v>
      </c>
      <c r="H21" s="8">
        <v>0</v>
      </c>
      <c r="I21" s="7" t="str">
        <f t="shared" si="0"/>
        <v>h10</v>
      </c>
      <c r="J21">
        <f>VLOOKUP(G21,PedF!J:V,12,0)</f>
        <v>1</v>
      </c>
    </row>
    <row r="22" spans="1:10" x14ac:dyDescent="0.25">
      <c r="A22" t="str">
        <f>IF(ISERR(VLOOKUP(D22,zamestnanci!B:C,2,0)),"",VLOOKUP(D22,zamestnanci!B:C,2,0))</f>
        <v>KPs</v>
      </c>
      <c r="B22" t="s">
        <v>19</v>
      </c>
      <c r="C22">
        <v>2009</v>
      </c>
      <c r="D22" t="s">
        <v>1707</v>
      </c>
      <c r="E22" s="9">
        <v>47.3</v>
      </c>
      <c r="F22" s="9">
        <v>5.94</v>
      </c>
      <c r="G22" t="s">
        <v>1705</v>
      </c>
      <c r="H22" s="8">
        <v>0</v>
      </c>
      <c r="I22" s="7" t="str">
        <f t="shared" si="0"/>
        <v>h10</v>
      </c>
      <c r="J22">
        <f>VLOOKUP(G22,PedF!J:V,12,0)</f>
        <v>1</v>
      </c>
    </row>
    <row r="23" spans="1:10" x14ac:dyDescent="0.25">
      <c r="A23" t="str">
        <f>IF(ISERR(VLOOKUP(D23,zamestnanci!B:C,2,0)),"",VLOOKUP(D23,zamestnanci!B:C,2,0))</f>
        <v>KPs</v>
      </c>
      <c r="B23" t="s">
        <v>19</v>
      </c>
      <c r="C23">
        <v>2008</v>
      </c>
      <c r="D23" t="s">
        <v>1707</v>
      </c>
      <c r="E23" s="9">
        <v>47.3</v>
      </c>
      <c r="F23" s="9">
        <v>2.4700000000000002</v>
      </c>
      <c r="G23" t="s">
        <v>2906</v>
      </c>
      <c r="H23" s="8">
        <v>0</v>
      </c>
      <c r="I23" s="7" t="str">
        <f t="shared" si="0"/>
        <v>h10</v>
      </c>
      <c r="J23">
        <f>VLOOKUP(G23,PedF!J:V,12,0)</f>
        <v>1</v>
      </c>
    </row>
    <row r="24" spans="1:10" x14ac:dyDescent="0.25">
      <c r="A24" t="str">
        <f>IF(ISERR(VLOOKUP(D24,zamestnanci!B:C,2,0)),"",VLOOKUP(D24,zamestnanci!B:C,2,0))</f>
        <v>KPs</v>
      </c>
      <c r="B24" t="s">
        <v>19</v>
      </c>
      <c r="C24">
        <v>2008</v>
      </c>
      <c r="D24" t="s">
        <v>1707</v>
      </c>
      <c r="E24" s="9">
        <v>46.58</v>
      </c>
      <c r="F24" s="9">
        <v>1.25</v>
      </c>
      <c r="G24" t="s">
        <v>3998</v>
      </c>
      <c r="H24" s="8">
        <v>0</v>
      </c>
      <c r="I24" s="7" t="str">
        <f t="shared" si="0"/>
        <v>h10</v>
      </c>
      <c r="J24">
        <f>VLOOKUP(G24,PedF!J:V,12,0)</f>
        <v>10</v>
      </c>
    </row>
    <row r="25" spans="1:10" x14ac:dyDescent="0.25">
      <c r="A25" t="str">
        <f>IF(ISERR(VLOOKUP(D25,zamestnanci!B:C,2,0)),"",VLOOKUP(D25,zamestnanci!B:C,2,0))</f>
        <v>KPs</v>
      </c>
      <c r="B25" t="s">
        <v>19</v>
      </c>
      <c r="C25">
        <v>2009</v>
      </c>
      <c r="D25" t="s">
        <v>1707</v>
      </c>
      <c r="E25" s="9">
        <v>23.65</v>
      </c>
      <c r="F25" s="9">
        <v>1.04</v>
      </c>
      <c r="G25" t="s">
        <v>2471</v>
      </c>
      <c r="H25" s="8">
        <v>0</v>
      </c>
      <c r="I25" s="7" t="str">
        <f t="shared" si="0"/>
        <v>h10</v>
      </c>
      <c r="J25">
        <f>VLOOKUP(G25,PedF!J:V,12,0)</f>
        <v>1</v>
      </c>
    </row>
    <row r="26" spans="1:10" x14ac:dyDescent="0.25">
      <c r="A26" t="str">
        <f>IF(ISERR(VLOOKUP(D26,zamestnanci!B:C,2,0)),"",VLOOKUP(D26,zamestnanci!B:C,2,0))</f>
        <v>KPs</v>
      </c>
      <c r="B26" t="s">
        <v>19</v>
      </c>
      <c r="C26">
        <v>2009</v>
      </c>
      <c r="D26" t="s">
        <v>1707</v>
      </c>
      <c r="E26" s="9">
        <v>47.3</v>
      </c>
      <c r="F26" s="9">
        <v>1.04</v>
      </c>
      <c r="G26" t="s">
        <v>2648</v>
      </c>
      <c r="H26" s="8">
        <v>0</v>
      </c>
      <c r="I26" s="7" t="str">
        <f t="shared" si="0"/>
        <v>h10</v>
      </c>
      <c r="J26">
        <f>VLOOKUP(G26,PedF!J:V,12,0)</f>
        <v>1</v>
      </c>
    </row>
    <row r="27" spans="1:10" x14ac:dyDescent="0.25">
      <c r="A27" t="str">
        <f>IF(ISERR(VLOOKUP(D27,zamestnanci!B:C,2,0)),"",VLOOKUP(D27,zamestnanci!B:C,2,0))</f>
        <v>KVV</v>
      </c>
      <c r="B27" t="s">
        <v>127</v>
      </c>
      <c r="C27">
        <v>2007</v>
      </c>
      <c r="D27" t="s">
        <v>4978</v>
      </c>
      <c r="E27" s="9">
        <v>47.3</v>
      </c>
      <c r="F27" s="9">
        <v>47.3</v>
      </c>
      <c r="G27" t="s">
        <v>4977</v>
      </c>
      <c r="H27" s="8">
        <v>0</v>
      </c>
      <c r="I27" s="7" t="str">
        <f t="shared" si="0"/>
        <v>h10</v>
      </c>
      <c r="J27">
        <f>VLOOKUP(G27,PedF!J:V,12,0)</f>
        <v>1</v>
      </c>
    </row>
    <row r="28" spans="1:10" x14ac:dyDescent="0.25">
      <c r="A28" t="str">
        <f>IF(ISERR(VLOOKUP(D28,zamestnanci!B:C,2,0)),"",VLOOKUP(D28,zamestnanci!B:C,2,0))</f>
        <v>KOVF</v>
      </c>
      <c r="B28" t="s">
        <v>19</v>
      </c>
      <c r="C28">
        <v>2010</v>
      </c>
      <c r="D28" t="s">
        <v>366</v>
      </c>
      <c r="E28" s="9">
        <v>46.58</v>
      </c>
      <c r="F28" s="9">
        <v>2.29</v>
      </c>
      <c r="G28" t="s">
        <v>365</v>
      </c>
      <c r="H28" s="8">
        <v>0</v>
      </c>
      <c r="I28" s="7" t="str">
        <f t="shared" si="0"/>
        <v>h10</v>
      </c>
      <c r="J28">
        <f>VLOOKUP(G28,PedF!J:V,12,0)</f>
        <v>10</v>
      </c>
    </row>
    <row r="29" spans="1:10" x14ac:dyDescent="0.25">
      <c r="A29" t="str">
        <f>IF(ISERR(VLOOKUP(D29,zamestnanci!B:C,2,0)),"",VLOOKUP(D29,zamestnanci!B:C,2,0))</f>
        <v>KITTV</v>
      </c>
      <c r="B29" t="s">
        <v>19</v>
      </c>
      <c r="C29">
        <v>2007</v>
      </c>
      <c r="D29" t="s">
        <v>1616</v>
      </c>
      <c r="E29" s="9">
        <v>47.3</v>
      </c>
      <c r="F29" s="9">
        <v>4.7300000000000004</v>
      </c>
      <c r="G29" t="s">
        <v>4756</v>
      </c>
      <c r="H29" s="8">
        <v>0</v>
      </c>
      <c r="I29" s="7" t="str">
        <f t="shared" si="0"/>
        <v>h10</v>
      </c>
      <c r="J29">
        <f>VLOOKUP(G29,PedF!J:V,12,0)</f>
        <v>1</v>
      </c>
    </row>
    <row r="30" spans="1:10" x14ac:dyDescent="0.25">
      <c r="A30" t="str">
        <f>IF(ISERR(VLOOKUP(D30,zamestnanci!B:C,2,0)),"",VLOOKUP(D30,zamestnanci!B:C,2,0))</f>
        <v>KG</v>
      </c>
      <c r="B30" t="s">
        <v>127</v>
      </c>
      <c r="C30">
        <v>2008</v>
      </c>
      <c r="D30" t="s">
        <v>1114</v>
      </c>
      <c r="E30" s="9">
        <v>46.58</v>
      </c>
      <c r="F30" s="9">
        <v>46.58</v>
      </c>
      <c r="G30" t="s">
        <v>3315</v>
      </c>
      <c r="H30" s="8">
        <v>0</v>
      </c>
      <c r="I30" s="7" t="str">
        <f t="shared" si="0"/>
        <v>h10</v>
      </c>
      <c r="J30">
        <f>VLOOKUP(G30,PedF!J:V,12,0)</f>
        <v>10</v>
      </c>
    </row>
    <row r="31" spans="1:10" x14ac:dyDescent="0.25">
      <c r="A31" t="str">
        <f>IF(ISERR(VLOOKUP(D31,zamestnanci!B:C,2,0)),"",VLOOKUP(D31,zamestnanci!B:C,2,0))</f>
        <v>KG</v>
      </c>
      <c r="B31" t="s">
        <v>30</v>
      </c>
      <c r="C31">
        <v>2010</v>
      </c>
      <c r="D31" t="s">
        <v>1114</v>
      </c>
      <c r="E31" s="9">
        <v>23.29</v>
      </c>
      <c r="F31" s="9">
        <v>23.29</v>
      </c>
      <c r="G31" t="s">
        <v>1112</v>
      </c>
      <c r="H31" s="8">
        <v>0</v>
      </c>
      <c r="I31" s="7" t="str">
        <f t="shared" si="0"/>
        <v>h10</v>
      </c>
      <c r="J31">
        <f>VLOOKUP(G31,PedF!J:V,12,0)</f>
        <v>10</v>
      </c>
    </row>
    <row r="32" spans="1:10" x14ac:dyDescent="0.25">
      <c r="A32" t="str">
        <f>IF(ISERR(VLOOKUP(D32,zamestnanci!B:C,2,0)),"",VLOOKUP(D32,zamestnanci!B:C,2,0))</f>
        <v>KG</v>
      </c>
      <c r="B32" t="s">
        <v>19</v>
      </c>
      <c r="C32">
        <v>2008</v>
      </c>
      <c r="D32" t="s">
        <v>1114</v>
      </c>
      <c r="E32" s="9">
        <v>46.58</v>
      </c>
      <c r="F32" s="9">
        <v>1.38</v>
      </c>
      <c r="G32" t="s">
        <v>4150</v>
      </c>
      <c r="H32" s="8">
        <v>0</v>
      </c>
      <c r="I32" s="7" t="str">
        <f t="shared" si="0"/>
        <v>h10</v>
      </c>
      <c r="J32">
        <f>VLOOKUP(G32,PedF!J:V,12,0)</f>
        <v>10</v>
      </c>
    </row>
    <row r="33" spans="1:10" x14ac:dyDescent="0.25">
      <c r="A33" t="str">
        <f>IF(ISERR(VLOOKUP(D33,zamestnanci!B:C,2,0)),"",VLOOKUP(D33,zamestnanci!B:C,2,0))</f>
        <v>KG</v>
      </c>
      <c r="B33" t="s">
        <v>19</v>
      </c>
      <c r="C33">
        <v>2006</v>
      </c>
      <c r="D33" t="s">
        <v>1114</v>
      </c>
      <c r="E33" s="9">
        <v>46.58</v>
      </c>
      <c r="F33" s="9">
        <v>0.1</v>
      </c>
      <c r="G33" t="s">
        <v>6506</v>
      </c>
      <c r="H33" s="8">
        <v>0</v>
      </c>
      <c r="I33" s="7" t="str">
        <f t="shared" si="0"/>
        <v>h10</v>
      </c>
      <c r="J33">
        <f>VLOOKUP(G33,PedF!J:V,12,0)</f>
        <v>10</v>
      </c>
    </row>
    <row r="34" spans="1:10" x14ac:dyDescent="0.25">
      <c r="A34" t="str">
        <f>IF(ISERR(VLOOKUP(D34,zamestnanci!B:C,2,0)),"",VLOOKUP(D34,zamestnanci!B:C,2,0))</f>
        <v>KČL</v>
      </c>
      <c r="B34" t="s">
        <v>19</v>
      </c>
      <c r="C34">
        <v>2007</v>
      </c>
      <c r="D34" t="s">
        <v>823</v>
      </c>
      <c r="E34" s="9">
        <v>46.58</v>
      </c>
      <c r="F34" s="9">
        <v>4.1100000000000003</v>
      </c>
      <c r="G34" t="s">
        <v>5368</v>
      </c>
      <c r="H34" s="8">
        <v>0</v>
      </c>
      <c r="I34" s="7" t="str">
        <f t="shared" si="0"/>
        <v>h10</v>
      </c>
      <c r="J34">
        <f>VLOOKUP(G34,PedF!J:V,12,0)</f>
        <v>10</v>
      </c>
    </row>
    <row r="35" spans="1:10" x14ac:dyDescent="0.25">
      <c r="A35" t="str">
        <f>IF(ISERR(VLOOKUP(D35,zamestnanci!B:C,2,0)),"",VLOOKUP(D35,zamestnanci!B:C,2,0))</f>
        <v>KČL</v>
      </c>
      <c r="B35" t="s">
        <v>19</v>
      </c>
      <c r="C35">
        <v>2007</v>
      </c>
      <c r="D35" t="s">
        <v>823</v>
      </c>
      <c r="E35" s="9">
        <v>46.58</v>
      </c>
      <c r="F35" s="9">
        <v>3.9</v>
      </c>
      <c r="G35" t="s">
        <v>5372</v>
      </c>
      <c r="H35" s="8">
        <v>0</v>
      </c>
      <c r="I35" s="7" t="str">
        <f t="shared" si="0"/>
        <v>h10</v>
      </c>
      <c r="J35">
        <f>VLOOKUP(G35,PedF!J:V,12,0)</f>
        <v>10</v>
      </c>
    </row>
    <row r="36" spans="1:10" x14ac:dyDescent="0.25">
      <c r="A36" t="str">
        <f>IF(ISERR(VLOOKUP(D36,zamestnanci!B:C,2,0)),"",VLOOKUP(D36,zamestnanci!B:C,2,0))</f>
        <v>KČL</v>
      </c>
      <c r="B36" t="s">
        <v>19</v>
      </c>
      <c r="C36">
        <v>2010</v>
      </c>
      <c r="D36" t="s">
        <v>823</v>
      </c>
      <c r="E36" s="9">
        <v>46.58</v>
      </c>
      <c r="F36" s="9">
        <v>2.92</v>
      </c>
      <c r="G36" t="s">
        <v>821</v>
      </c>
      <c r="H36" s="8">
        <v>0</v>
      </c>
      <c r="I36" s="7" t="str">
        <f t="shared" si="0"/>
        <v>h10</v>
      </c>
      <c r="J36">
        <f>VLOOKUP(G36,PedF!J:V,12,0)</f>
        <v>10</v>
      </c>
    </row>
    <row r="37" spans="1:10" x14ac:dyDescent="0.25">
      <c r="A37" t="str">
        <f>IF(ISERR(VLOOKUP(D37,zamestnanci!B:C,2,0)),"",VLOOKUP(D37,zamestnanci!B:C,2,0))</f>
        <v>KČL</v>
      </c>
      <c r="B37" t="s">
        <v>19</v>
      </c>
      <c r="C37">
        <v>2007</v>
      </c>
      <c r="D37" t="s">
        <v>823</v>
      </c>
      <c r="E37" s="9">
        <v>23.65</v>
      </c>
      <c r="F37" s="9">
        <v>1.37</v>
      </c>
      <c r="G37" t="s">
        <v>5017</v>
      </c>
      <c r="H37" s="8">
        <v>0</v>
      </c>
      <c r="I37" s="7" t="str">
        <f t="shared" si="0"/>
        <v>h10</v>
      </c>
      <c r="J37">
        <f>VLOOKUP(G37,PedF!J:V,12,0)</f>
        <v>1</v>
      </c>
    </row>
    <row r="38" spans="1:10" x14ac:dyDescent="0.25">
      <c r="A38" t="str">
        <f>IF(ISERR(VLOOKUP(D38,zamestnanci!B:C,2,0)),"",VLOOKUP(D38,zamestnanci!B:C,2,0))</f>
        <v>KG</v>
      </c>
      <c r="B38" t="s">
        <v>19</v>
      </c>
      <c r="C38">
        <v>2009</v>
      </c>
      <c r="D38" t="s">
        <v>237</v>
      </c>
      <c r="E38" s="9">
        <v>47.3</v>
      </c>
      <c r="F38" s="9">
        <v>3.15</v>
      </c>
      <c r="G38" t="s">
        <v>1314</v>
      </c>
      <c r="H38" s="8">
        <v>0</v>
      </c>
      <c r="I38" s="7" t="str">
        <f t="shared" si="0"/>
        <v>h10</v>
      </c>
      <c r="J38">
        <f>VLOOKUP(G38,PedF!J:V,12,0)</f>
        <v>1</v>
      </c>
    </row>
    <row r="39" spans="1:10" x14ac:dyDescent="0.25">
      <c r="A39" t="str">
        <f>IF(ISERR(VLOOKUP(D39,zamestnanci!B:C,2,0)),"",VLOOKUP(D39,zamestnanci!B:C,2,0))</f>
        <v>KG</v>
      </c>
      <c r="B39" t="s">
        <v>19</v>
      </c>
      <c r="C39">
        <v>2010</v>
      </c>
      <c r="D39" t="s">
        <v>237</v>
      </c>
      <c r="E39" s="9">
        <v>46.58</v>
      </c>
      <c r="F39" s="9">
        <v>1.88</v>
      </c>
      <c r="G39" t="s">
        <v>234</v>
      </c>
      <c r="H39" s="8">
        <v>0</v>
      </c>
      <c r="I39" s="7" t="str">
        <f t="shared" si="0"/>
        <v>h10</v>
      </c>
      <c r="J39">
        <f>VLOOKUP(G39,PedF!J:V,12,0)</f>
        <v>10</v>
      </c>
    </row>
    <row r="40" spans="1:10" x14ac:dyDescent="0.25">
      <c r="A40" t="str">
        <f>IF(ISERR(VLOOKUP(D40,zamestnanci!B:C,2,0)),"",VLOOKUP(D40,zamestnanci!B:C,2,0))</f>
        <v>KMDM</v>
      </c>
      <c r="B40" t="s">
        <v>288</v>
      </c>
      <c r="C40">
        <v>2009</v>
      </c>
      <c r="D40" t="s">
        <v>1430</v>
      </c>
      <c r="E40" s="9">
        <v>3.15333333333</v>
      </c>
      <c r="F40" s="9">
        <v>3.15333333333</v>
      </c>
      <c r="G40" t="s">
        <v>1428</v>
      </c>
      <c r="H40" s="8">
        <v>0</v>
      </c>
      <c r="I40" s="7" t="str">
        <f t="shared" si="0"/>
        <v>h10</v>
      </c>
      <c r="J40">
        <f>VLOOKUP(G40,PedF!J:V,12,0)</f>
        <v>1</v>
      </c>
    </row>
    <row r="41" spans="1:10" x14ac:dyDescent="0.25">
      <c r="A41" t="str">
        <f>IF(ISERR(VLOOKUP(D41,zamestnanci!B:C,2,0)),"",VLOOKUP(D41,zamestnanci!B:C,2,0))</f>
        <v>KITTV</v>
      </c>
      <c r="B41" t="s">
        <v>127</v>
      </c>
      <c r="C41">
        <v>2007</v>
      </c>
      <c r="D41" t="s">
        <v>4945</v>
      </c>
      <c r="E41" s="9">
        <v>47.3</v>
      </c>
      <c r="F41" s="9">
        <v>47.3</v>
      </c>
      <c r="G41" t="s">
        <v>4944</v>
      </c>
      <c r="H41" s="8">
        <v>0</v>
      </c>
      <c r="I41" s="7" t="str">
        <f t="shared" si="0"/>
        <v>h10</v>
      </c>
      <c r="J41">
        <f>VLOOKUP(G41,PedF!J:V,12,0)</f>
        <v>1</v>
      </c>
    </row>
    <row r="42" spans="1:10" x14ac:dyDescent="0.25">
      <c r="A42" t="str">
        <f>IF(ISERR(VLOOKUP(D42,zamestnanci!B:C,2,0)),"",VLOOKUP(D42,zamestnanci!B:C,2,0))</f>
        <v>KČJ</v>
      </c>
      <c r="B42" t="s">
        <v>30</v>
      </c>
      <c r="C42">
        <v>2007</v>
      </c>
      <c r="D42" t="s">
        <v>95</v>
      </c>
      <c r="E42" s="9">
        <v>13.97</v>
      </c>
      <c r="F42" s="9">
        <v>13.97</v>
      </c>
      <c r="G42" t="s">
        <v>6101</v>
      </c>
      <c r="H42" s="8">
        <v>0</v>
      </c>
      <c r="I42" s="7" t="str">
        <f t="shared" si="0"/>
        <v>h10</v>
      </c>
      <c r="J42">
        <f>VLOOKUP(G42,PedF!J:V,12,0)</f>
        <v>10</v>
      </c>
    </row>
    <row r="43" spans="1:10" x14ac:dyDescent="0.25">
      <c r="A43" t="str">
        <f>IF(ISERR(VLOOKUP(D43,zamestnanci!B:C,2,0)),"",VLOOKUP(D43,zamestnanci!B:C,2,0))</f>
        <v>KČJ</v>
      </c>
      <c r="B43" t="s">
        <v>30</v>
      </c>
      <c r="C43">
        <v>2008</v>
      </c>
      <c r="D43" t="s">
        <v>95</v>
      </c>
      <c r="E43" s="9">
        <v>11.65</v>
      </c>
      <c r="F43" s="9">
        <v>11.65</v>
      </c>
      <c r="G43" t="s">
        <v>3755</v>
      </c>
      <c r="H43" s="8">
        <v>0</v>
      </c>
      <c r="I43" s="7" t="str">
        <f t="shared" si="0"/>
        <v>h10</v>
      </c>
      <c r="J43">
        <f>VLOOKUP(G43,PedF!J:V,12,0)</f>
        <v>10</v>
      </c>
    </row>
    <row r="44" spans="1:10" x14ac:dyDescent="0.25">
      <c r="A44" t="str">
        <f>IF(ISERR(VLOOKUP(D44,zamestnanci!B:C,2,0)),"",VLOOKUP(D44,zamestnanci!B:C,2,0))</f>
        <v>KČJ</v>
      </c>
      <c r="B44" t="s">
        <v>30</v>
      </c>
      <c r="C44">
        <v>2009</v>
      </c>
      <c r="D44" t="s">
        <v>95</v>
      </c>
      <c r="E44" s="9">
        <v>11.65</v>
      </c>
      <c r="F44" s="9">
        <v>11.65</v>
      </c>
      <c r="G44" t="s">
        <v>1691</v>
      </c>
      <c r="H44" s="8">
        <v>0</v>
      </c>
      <c r="I44" s="7" t="str">
        <f t="shared" si="0"/>
        <v>h10</v>
      </c>
      <c r="J44">
        <f>VLOOKUP(G44,PedF!J:V,12,0)</f>
        <v>10</v>
      </c>
    </row>
    <row r="45" spans="1:10" x14ac:dyDescent="0.25">
      <c r="A45" t="str">
        <f>IF(ISERR(VLOOKUP(D45,zamestnanci!B:C,2,0)),"",VLOOKUP(D45,zamestnanci!B:C,2,0))</f>
        <v>KČJ</v>
      </c>
      <c r="B45" t="s">
        <v>30</v>
      </c>
      <c r="C45">
        <v>2010</v>
      </c>
      <c r="D45" t="s">
        <v>95</v>
      </c>
      <c r="E45" s="9">
        <v>11.65</v>
      </c>
      <c r="F45" s="9">
        <v>11.65</v>
      </c>
      <c r="G45" t="s">
        <v>94</v>
      </c>
      <c r="H45" s="8">
        <v>0</v>
      </c>
      <c r="I45" s="7" t="str">
        <f t="shared" si="0"/>
        <v>h10</v>
      </c>
      <c r="J45">
        <f>VLOOKUP(G45,PedF!J:V,12,0)</f>
        <v>10</v>
      </c>
    </row>
    <row r="46" spans="1:10" x14ac:dyDescent="0.25">
      <c r="A46" t="str">
        <f>IF(ISERR(VLOOKUP(D46,zamestnanci!B:C,2,0)),"",VLOOKUP(D46,zamestnanci!B:C,2,0))</f>
        <v>KČJ</v>
      </c>
      <c r="B46" t="s">
        <v>19</v>
      </c>
      <c r="C46">
        <v>2007</v>
      </c>
      <c r="D46" t="s">
        <v>95</v>
      </c>
      <c r="E46" s="9">
        <v>46.58</v>
      </c>
      <c r="F46" s="9">
        <v>6.99</v>
      </c>
      <c r="G46" t="s">
        <v>5059</v>
      </c>
      <c r="H46" s="8">
        <v>0</v>
      </c>
      <c r="I46" s="7" t="str">
        <f t="shared" si="0"/>
        <v>h10</v>
      </c>
      <c r="J46">
        <f>VLOOKUP(G46,PedF!J:V,12,0)</f>
        <v>10</v>
      </c>
    </row>
    <row r="47" spans="1:10" x14ac:dyDescent="0.25">
      <c r="A47" t="str">
        <f>IF(ISERR(VLOOKUP(D47,zamestnanci!B:C,2,0)),"",VLOOKUP(D47,zamestnanci!B:C,2,0))</f>
        <v>ÚVRV</v>
      </c>
      <c r="B47" t="s">
        <v>30</v>
      </c>
      <c r="C47">
        <v>2007</v>
      </c>
      <c r="D47" t="s">
        <v>766</v>
      </c>
      <c r="E47" s="9">
        <v>11.83</v>
      </c>
      <c r="F47" s="9">
        <v>11.83</v>
      </c>
      <c r="G47" t="s">
        <v>4241</v>
      </c>
      <c r="H47" s="8">
        <v>0</v>
      </c>
      <c r="I47" s="7" t="str">
        <f t="shared" si="0"/>
        <v>h10</v>
      </c>
      <c r="J47">
        <f>VLOOKUP(G47,PedF!J:V,12,0)</f>
        <v>1</v>
      </c>
    </row>
    <row r="48" spans="1:10" x14ac:dyDescent="0.25">
      <c r="A48" t="str">
        <f>IF(ISERR(VLOOKUP(D48,zamestnanci!B:C,2,0)),"",VLOOKUP(D48,zamestnanci!B:C,2,0))</f>
        <v>ÚVRV</v>
      </c>
      <c r="B48" t="s">
        <v>127</v>
      </c>
      <c r="C48">
        <v>2010</v>
      </c>
      <c r="D48" t="s">
        <v>766</v>
      </c>
      <c r="E48" s="9">
        <v>11.824999999999999</v>
      </c>
      <c r="F48" s="9">
        <v>11.824999999999999</v>
      </c>
      <c r="G48" t="s">
        <v>884</v>
      </c>
      <c r="H48" s="8">
        <v>0</v>
      </c>
      <c r="I48" s="7" t="str">
        <f t="shared" si="0"/>
        <v>h10</v>
      </c>
      <c r="J48">
        <f>VLOOKUP(G48,PedF!J:V,12,0)</f>
        <v>1</v>
      </c>
    </row>
    <row r="49" spans="1:10" x14ac:dyDescent="0.25">
      <c r="A49" t="str">
        <f>IF(ISERR(VLOOKUP(D49,zamestnanci!B:C,2,0)),"",VLOOKUP(D49,zamestnanci!B:C,2,0))</f>
        <v>ÚVRV</v>
      </c>
      <c r="B49" t="s">
        <v>30</v>
      </c>
      <c r="C49">
        <v>2006</v>
      </c>
      <c r="D49" t="s">
        <v>766</v>
      </c>
      <c r="E49" s="9">
        <v>9.4600000000000009</v>
      </c>
      <c r="F49" s="9">
        <v>9.4600000000000009</v>
      </c>
      <c r="G49" t="s">
        <v>6930</v>
      </c>
      <c r="H49" s="8">
        <v>0</v>
      </c>
      <c r="I49" s="7" t="str">
        <f t="shared" si="0"/>
        <v>h10</v>
      </c>
      <c r="J49">
        <f>VLOOKUP(G49,PedF!J:V,12,0)</f>
        <v>1</v>
      </c>
    </row>
    <row r="50" spans="1:10" x14ac:dyDescent="0.25">
      <c r="A50" t="str">
        <f>IF(ISERR(VLOOKUP(D50,zamestnanci!B:C,2,0)),"",VLOOKUP(D50,zamestnanci!B:C,2,0))</f>
        <v>ÚVRV</v>
      </c>
      <c r="B50" t="s">
        <v>30</v>
      </c>
      <c r="C50">
        <v>2010</v>
      </c>
      <c r="D50" t="s">
        <v>766</v>
      </c>
      <c r="E50" s="9">
        <v>5.915</v>
      </c>
      <c r="F50" s="9">
        <v>5.915</v>
      </c>
      <c r="G50" t="s">
        <v>635</v>
      </c>
      <c r="H50" s="8">
        <v>0</v>
      </c>
      <c r="I50" s="7" t="str">
        <f t="shared" si="0"/>
        <v>h10</v>
      </c>
      <c r="J50">
        <f>VLOOKUP(G50,PedF!J:V,12,0)</f>
        <v>1</v>
      </c>
    </row>
    <row r="51" spans="1:10" x14ac:dyDescent="0.25">
      <c r="A51" t="str">
        <f>IF(ISERR(VLOOKUP(D51,zamestnanci!B:C,2,0)),"",VLOOKUP(D51,zamestnanci!B:C,2,0))</f>
        <v>ÚVRV</v>
      </c>
      <c r="B51" t="s">
        <v>30</v>
      </c>
      <c r="C51">
        <v>2009</v>
      </c>
      <c r="D51" t="s">
        <v>766</v>
      </c>
      <c r="E51" s="9">
        <v>4.7300000000000004</v>
      </c>
      <c r="F51" s="9">
        <v>4.7300000000000004</v>
      </c>
      <c r="G51" t="s">
        <v>1193</v>
      </c>
      <c r="H51" s="8">
        <v>0</v>
      </c>
      <c r="I51" s="7" t="str">
        <f t="shared" si="0"/>
        <v>h10</v>
      </c>
      <c r="J51">
        <f>VLOOKUP(G51,PedF!J:V,12,0)</f>
        <v>1</v>
      </c>
    </row>
    <row r="52" spans="1:10" x14ac:dyDescent="0.25">
      <c r="A52" t="str">
        <f>IF(ISERR(VLOOKUP(D52,zamestnanci!B:C,2,0)),"",VLOOKUP(D52,zamestnanci!B:C,2,0))</f>
        <v>ÚVRV</v>
      </c>
      <c r="B52" t="s">
        <v>30</v>
      </c>
      <c r="C52">
        <v>2010</v>
      </c>
      <c r="D52" t="s">
        <v>766</v>
      </c>
      <c r="E52" s="9">
        <v>3.94333333333</v>
      </c>
      <c r="F52" s="9">
        <v>3.94333333333</v>
      </c>
      <c r="G52" t="s">
        <v>775</v>
      </c>
      <c r="H52" s="8">
        <v>0</v>
      </c>
      <c r="I52" s="7" t="str">
        <f t="shared" si="0"/>
        <v>h10</v>
      </c>
      <c r="J52">
        <f>VLOOKUP(G52,PedF!J:V,12,0)</f>
        <v>1</v>
      </c>
    </row>
    <row r="53" spans="1:10" x14ac:dyDescent="0.25">
      <c r="A53" t="str">
        <f>IF(ISERR(VLOOKUP(D53,zamestnanci!B:C,2,0)),"",VLOOKUP(D53,zamestnanci!B:C,2,0))</f>
        <v>ÚVRV</v>
      </c>
      <c r="B53" t="s">
        <v>30</v>
      </c>
      <c r="C53">
        <v>2009</v>
      </c>
      <c r="D53" t="s">
        <v>766</v>
      </c>
      <c r="E53" s="9">
        <v>2.9575</v>
      </c>
      <c r="F53" s="9">
        <v>2.9575</v>
      </c>
      <c r="G53" t="s">
        <v>2284</v>
      </c>
      <c r="H53" s="8">
        <v>0</v>
      </c>
      <c r="I53" s="7" t="str">
        <f t="shared" si="0"/>
        <v>h10</v>
      </c>
      <c r="J53">
        <f>VLOOKUP(G53,PedF!J:V,12,0)</f>
        <v>1</v>
      </c>
    </row>
    <row r="54" spans="1:10" x14ac:dyDescent="0.25">
      <c r="A54" t="str">
        <f>IF(ISERR(VLOOKUP(D54,zamestnanci!B:C,2,0)),"",VLOOKUP(D54,zamestnanci!B:C,2,0))</f>
        <v>ÚVRV</v>
      </c>
      <c r="B54" t="s">
        <v>30</v>
      </c>
      <c r="C54">
        <v>2009</v>
      </c>
      <c r="D54" t="s">
        <v>766</v>
      </c>
      <c r="E54" s="9">
        <v>2.9575</v>
      </c>
      <c r="F54" s="9">
        <v>2.9575</v>
      </c>
      <c r="G54" t="s">
        <v>2379</v>
      </c>
      <c r="H54" s="8">
        <v>0</v>
      </c>
      <c r="I54" s="7" t="str">
        <f t="shared" si="0"/>
        <v>h10</v>
      </c>
      <c r="J54">
        <f>VLOOKUP(G54,PedF!J:V,12,0)</f>
        <v>1</v>
      </c>
    </row>
    <row r="55" spans="1:10" x14ac:dyDescent="0.25">
      <c r="A55" t="str">
        <f>IF(ISERR(VLOOKUP(D55,zamestnanci!B:C,2,0)),"",VLOOKUP(D55,zamestnanci!B:C,2,0))</f>
        <v>ÚVRV</v>
      </c>
      <c r="B55" t="s">
        <v>30</v>
      </c>
      <c r="C55">
        <v>2009</v>
      </c>
      <c r="D55" t="s">
        <v>766</v>
      </c>
      <c r="E55" s="9">
        <v>2.9575</v>
      </c>
      <c r="F55" s="9">
        <v>2.9575</v>
      </c>
      <c r="G55" t="s">
        <v>1890</v>
      </c>
      <c r="H55" s="8">
        <v>0</v>
      </c>
      <c r="I55" s="7" t="str">
        <f t="shared" si="0"/>
        <v>h10</v>
      </c>
      <c r="J55">
        <f>VLOOKUP(G55,PedF!J:V,12,0)</f>
        <v>1</v>
      </c>
    </row>
    <row r="56" spans="1:10" x14ac:dyDescent="0.25">
      <c r="A56" t="str">
        <f>IF(ISERR(VLOOKUP(D56,zamestnanci!B:C,2,0)),"",VLOOKUP(D56,zamestnanci!B:C,2,0))</f>
        <v>ÚVRV</v>
      </c>
      <c r="B56" t="s">
        <v>30</v>
      </c>
      <c r="C56">
        <v>2010</v>
      </c>
      <c r="D56" t="s">
        <v>766</v>
      </c>
      <c r="E56" s="9">
        <v>2.9575</v>
      </c>
      <c r="F56" s="9">
        <v>2.9575</v>
      </c>
      <c r="G56" t="s">
        <v>765</v>
      </c>
      <c r="H56" s="8">
        <v>0</v>
      </c>
      <c r="I56" s="7" t="str">
        <f t="shared" si="0"/>
        <v>h10</v>
      </c>
      <c r="J56">
        <f>VLOOKUP(G56,PedF!J:V,12,0)</f>
        <v>1</v>
      </c>
    </row>
    <row r="57" spans="1:10" x14ac:dyDescent="0.25">
      <c r="A57" t="str">
        <f>IF(ISERR(VLOOKUP(D57,zamestnanci!B:C,2,0)),"",VLOOKUP(D57,zamestnanci!B:C,2,0))</f>
        <v>ÚVRV</v>
      </c>
      <c r="B57" t="s">
        <v>30</v>
      </c>
      <c r="C57">
        <v>2007</v>
      </c>
      <c r="D57" t="s">
        <v>766</v>
      </c>
      <c r="E57" s="9">
        <v>2.3650000000000002</v>
      </c>
      <c r="F57" s="9">
        <v>2.3650000000000002</v>
      </c>
      <c r="G57" t="s">
        <v>5755</v>
      </c>
      <c r="H57" s="8">
        <v>0</v>
      </c>
      <c r="I57" s="7" t="str">
        <f t="shared" si="0"/>
        <v>h10</v>
      </c>
      <c r="J57">
        <f>VLOOKUP(G57,PedF!J:V,12,0)</f>
        <v>1</v>
      </c>
    </row>
    <row r="58" spans="1:10" x14ac:dyDescent="0.25">
      <c r="A58" t="str">
        <f>IF(ISERR(VLOOKUP(D58,zamestnanci!B:C,2,0)),"",VLOOKUP(D58,zamestnanci!B:C,2,0))</f>
        <v>KDDD</v>
      </c>
      <c r="B58" t="s">
        <v>30</v>
      </c>
      <c r="C58">
        <v>2009</v>
      </c>
      <c r="D58" t="s">
        <v>1665</v>
      </c>
      <c r="E58" s="9">
        <v>34.93</v>
      </c>
      <c r="F58" s="9">
        <v>17.47</v>
      </c>
      <c r="G58" t="s">
        <v>2047</v>
      </c>
      <c r="H58" s="8">
        <v>0</v>
      </c>
      <c r="I58" s="7" t="str">
        <f t="shared" si="0"/>
        <v>h10</v>
      </c>
      <c r="J58">
        <f>VLOOKUP(G58,PedF!J:V,12,0)</f>
        <v>10</v>
      </c>
    </row>
    <row r="59" spans="1:10" x14ac:dyDescent="0.25">
      <c r="A59" t="str">
        <f>IF(ISERR(VLOOKUP(D59,zamestnanci!B:C,2,0)),"",VLOOKUP(D59,zamestnanci!B:C,2,0))</f>
        <v>KDDD</v>
      </c>
      <c r="B59" t="s">
        <v>30</v>
      </c>
      <c r="C59">
        <v>2008</v>
      </c>
      <c r="D59" t="s">
        <v>1665</v>
      </c>
      <c r="E59" s="9">
        <v>13.97</v>
      </c>
      <c r="F59" s="9">
        <v>6.99</v>
      </c>
      <c r="G59" t="s">
        <v>3043</v>
      </c>
      <c r="H59" s="8">
        <v>0</v>
      </c>
      <c r="I59" s="7" t="str">
        <f t="shared" si="0"/>
        <v>h10</v>
      </c>
      <c r="J59">
        <f>VLOOKUP(G59,PedF!J:V,12,0)</f>
        <v>10</v>
      </c>
    </row>
    <row r="60" spans="1:10" x14ac:dyDescent="0.25">
      <c r="A60" t="str">
        <f>IF(ISERR(VLOOKUP(D60,zamestnanci!B:C,2,0)),"",VLOOKUP(D60,zamestnanci!B:C,2,0))</f>
        <v>KDDD</v>
      </c>
      <c r="B60" t="s">
        <v>30</v>
      </c>
      <c r="C60">
        <v>2009</v>
      </c>
      <c r="D60" t="s">
        <v>1665</v>
      </c>
      <c r="E60" s="9">
        <v>11.65</v>
      </c>
      <c r="F60" s="9">
        <v>5.82</v>
      </c>
      <c r="G60" t="s">
        <v>1663</v>
      </c>
      <c r="H60" s="8">
        <v>0</v>
      </c>
      <c r="I60" s="7" t="str">
        <f t="shared" si="0"/>
        <v>h10</v>
      </c>
      <c r="J60">
        <f>VLOOKUP(G60,PedF!J:V,12,0)</f>
        <v>10</v>
      </c>
    </row>
    <row r="61" spans="1:10" x14ac:dyDescent="0.25">
      <c r="A61" t="str">
        <f>IF(ISERR(VLOOKUP(D61,zamestnanci!B:C,2,0)),"",VLOOKUP(D61,zamestnanci!B:C,2,0))</f>
        <v>KAJL</v>
      </c>
      <c r="B61" t="s">
        <v>127</v>
      </c>
      <c r="C61">
        <v>2009</v>
      </c>
      <c r="D61" t="s">
        <v>107</v>
      </c>
      <c r="E61" s="9">
        <v>46.58</v>
      </c>
      <c r="F61" s="9">
        <v>46.58</v>
      </c>
      <c r="G61" t="s">
        <v>2085</v>
      </c>
      <c r="H61" s="8">
        <v>0</v>
      </c>
      <c r="I61" s="7" t="str">
        <f t="shared" si="0"/>
        <v>h10</v>
      </c>
      <c r="J61">
        <f>VLOOKUP(G61,PedF!J:V,12,0)</f>
        <v>10</v>
      </c>
    </row>
    <row r="62" spans="1:10" x14ac:dyDescent="0.25">
      <c r="A62" t="str">
        <f>IF(ISERR(VLOOKUP(D62,zamestnanci!B:C,2,0)),"",VLOOKUP(D62,zamestnanci!B:C,2,0))</f>
        <v>KAJL</v>
      </c>
      <c r="B62" t="s">
        <v>30</v>
      </c>
      <c r="C62">
        <v>2010</v>
      </c>
      <c r="D62" t="s">
        <v>107</v>
      </c>
      <c r="E62" s="9">
        <v>23.29</v>
      </c>
      <c r="F62" s="9">
        <v>23.29</v>
      </c>
      <c r="G62" t="s">
        <v>183</v>
      </c>
      <c r="H62" s="8">
        <v>0</v>
      </c>
      <c r="I62" s="7" t="str">
        <f t="shared" si="0"/>
        <v>h10</v>
      </c>
      <c r="J62">
        <f>VLOOKUP(G62,PedF!J:V,12,0)</f>
        <v>10</v>
      </c>
    </row>
    <row r="63" spans="1:10" x14ac:dyDescent="0.25">
      <c r="A63" t="str">
        <f>IF(ISERR(VLOOKUP(D63,zamestnanci!B:C,2,0)),"",VLOOKUP(D63,zamestnanci!B:C,2,0))</f>
        <v>KAJL</v>
      </c>
      <c r="B63" t="s">
        <v>30</v>
      </c>
      <c r="C63">
        <v>2010</v>
      </c>
      <c r="D63" t="s">
        <v>107</v>
      </c>
      <c r="E63" s="9">
        <v>23.29</v>
      </c>
      <c r="F63" s="9">
        <v>23.29</v>
      </c>
      <c r="G63" t="s">
        <v>993</v>
      </c>
      <c r="H63" s="8">
        <v>0</v>
      </c>
      <c r="I63" s="7" t="str">
        <f t="shared" si="0"/>
        <v>h10</v>
      </c>
      <c r="J63">
        <f>VLOOKUP(G63,PedF!J:V,12,0)</f>
        <v>10</v>
      </c>
    </row>
    <row r="64" spans="1:10" x14ac:dyDescent="0.25">
      <c r="A64" t="str">
        <f>IF(ISERR(VLOOKUP(D64,zamestnanci!B:C,2,0)),"",VLOOKUP(D64,zamestnanci!B:C,2,0))</f>
        <v>KAJL</v>
      </c>
      <c r="B64" t="s">
        <v>30</v>
      </c>
      <c r="C64">
        <v>2010</v>
      </c>
      <c r="D64" t="s">
        <v>107</v>
      </c>
      <c r="E64" s="9">
        <v>11.65</v>
      </c>
      <c r="F64" s="9">
        <v>11.65</v>
      </c>
      <c r="G64" t="s">
        <v>105</v>
      </c>
      <c r="H64" s="8">
        <v>0</v>
      </c>
      <c r="I64" s="7" t="str">
        <f t="shared" si="0"/>
        <v>h10</v>
      </c>
      <c r="J64">
        <f>VLOOKUP(G64,PedF!J:V,12,0)</f>
        <v>10</v>
      </c>
    </row>
    <row r="65" spans="1:10" x14ac:dyDescent="0.25">
      <c r="A65" t="str">
        <f>IF(ISERR(VLOOKUP(D65,zamestnanci!B:C,2,0)),"",VLOOKUP(D65,zamestnanci!B:C,2,0))</f>
        <v>KAJL</v>
      </c>
      <c r="B65" t="s">
        <v>30</v>
      </c>
      <c r="C65">
        <v>2010</v>
      </c>
      <c r="D65" t="s">
        <v>107</v>
      </c>
      <c r="E65" s="9">
        <v>11.645</v>
      </c>
      <c r="F65" s="9">
        <v>11.645</v>
      </c>
      <c r="G65" t="s">
        <v>997</v>
      </c>
      <c r="H65" s="8">
        <v>0</v>
      </c>
      <c r="I65" s="7" t="str">
        <f t="shared" si="0"/>
        <v>h10</v>
      </c>
      <c r="J65">
        <f>VLOOKUP(G65,PedF!J:V,12,0)</f>
        <v>10</v>
      </c>
    </row>
    <row r="66" spans="1:10" x14ac:dyDescent="0.25">
      <c r="A66" t="str">
        <f>IF(ISERR(VLOOKUP(D66,zamestnanci!B:C,2,0)),"",VLOOKUP(D66,zamestnanci!B:C,2,0))</f>
        <v>KDDD</v>
      </c>
      <c r="B66" t="s">
        <v>19</v>
      </c>
      <c r="C66">
        <v>2010</v>
      </c>
      <c r="D66" t="s">
        <v>1025</v>
      </c>
      <c r="E66" s="9">
        <v>46.58</v>
      </c>
      <c r="F66" s="9">
        <v>2</v>
      </c>
      <c r="G66" t="s">
        <v>1023</v>
      </c>
      <c r="H66" s="8">
        <v>0</v>
      </c>
      <c r="I66" s="7" t="str">
        <f t="shared" ref="I66:I129" si="1">HYPERLINK(G66,"h10")</f>
        <v>h10</v>
      </c>
      <c r="J66">
        <f>VLOOKUP(G66,PedF!J:V,12,0)</f>
        <v>10</v>
      </c>
    </row>
    <row r="67" spans="1:10" x14ac:dyDescent="0.25">
      <c r="A67" t="str">
        <f>IF(ISERR(VLOOKUP(D67,zamestnanci!B:C,2,0)),"",VLOOKUP(D67,zamestnanci!B:C,2,0))</f>
        <v>KDDD</v>
      </c>
      <c r="B67" t="s">
        <v>127</v>
      </c>
      <c r="C67">
        <v>2007</v>
      </c>
      <c r="D67" t="s">
        <v>1092</v>
      </c>
      <c r="E67" s="9">
        <v>46.58</v>
      </c>
      <c r="F67" s="9">
        <v>46.58</v>
      </c>
      <c r="G67" t="s">
        <v>5935</v>
      </c>
      <c r="H67" s="8">
        <v>0</v>
      </c>
      <c r="I67" s="7" t="str">
        <f t="shared" si="1"/>
        <v>h10</v>
      </c>
      <c r="J67">
        <f>VLOOKUP(G67,PedF!J:V,12,0)</f>
        <v>10</v>
      </c>
    </row>
    <row r="68" spans="1:10" x14ac:dyDescent="0.25">
      <c r="A68" t="str">
        <f>IF(ISERR(VLOOKUP(D68,zamestnanci!B:C,2,0)),"",VLOOKUP(D68,zamestnanci!B:C,2,0))</f>
        <v>KDDD</v>
      </c>
      <c r="B68" t="s">
        <v>127</v>
      </c>
      <c r="C68">
        <v>2009</v>
      </c>
      <c r="D68" t="s">
        <v>1092</v>
      </c>
      <c r="E68" s="9">
        <v>46.58</v>
      </c>
      <c r="F68" s="9">
        <v>46.58</v>
      </c>
      <c r="G68" t="s">
        <v>1275</v>
      </c>
      <c r="H68" s="8">
        <v>0</v>
      </c>
      <c r="I68" s="7" t="str">
        <f t="shared" si="1"/>
        <v>h10</v>
      </c>
      <c r="J68">
        <f>VLOOKUP(G68,PedF!J:V,12,0)</f>
        <v>10</v>
      </c>
    </row>
    <row r="69" spans="1:10" x14ac:dyDescent="0.25">
      <c r="A69" t="str">
        <f>IF(ISERR(VLOOKUP(D69,zamestnanci!B:C,2,0)),"",VLOOKUP(D69,zamestnanci!B:C,2,0))</f>
        <v>KDDD</v>
      </c>
      <c r="B69" t="s">
        <v>127</v>
      </c>
      <c r="C69">
        <v>2008</v>
      </c>
      <c r="D69" t="s">
        <v>1092</v>
      </c>
      <c r="E69" s="9">
        <v>46.58</v>
      </c>
      <c r="F69" s="9">
        <v>20.45</v>
      </c>
      <c r="G69" t="s">
        <v>3608</v>
      </c>
      <c r="H69" s="8">
        <v>0</v>
      </c>
      <c r="I69" s="7" t="str">
        <f t="shared" si="1"/>
        <v>h10</v>
      </c>
      <c r="J69">
        <f>VLOOKUP(G69,PedF!J:V,12,0)</f>
        <v>10</v>
      </c>
    </row>
    <row r="70" spans="1:10" x14ac:dyDescent="0.25">
      <c r="A70" t="str">
        <f>IF(ISERR(VLOOKUP(D70,zamestnanci!B:C,2,0)),"",VLOOKUP(D70,zamestnanci!B:C,2,0))</f>
        <v>KDDD</v>
      </c>
      <c r="B70" t="s">
        <v>30</v>
      </c>
      <c r="C70">
        <v>2006</v>
      </c>
      <c r="D70" t="s">
        <v>1092</v>
      </c>
      <c r="E70" s="9">
        <v>13.97</v>
      </c>
      <c r="F70" s="9">
        <v>13.97</v>
      </c>
      <c r="G70" t="s">
        <v>6331</v>
      </c>
      <c r="H70" s="8">
        <v>0</v>
      </c>
      <c r="I70" s="7" t="str">
        <f t="shared" si="1"/>
        <v>h10</v>
      </c>
      <c r="J70">
        <f>VLOOKUP(G70,PedF!J:V,12,0)</f>
        <v>10</v>
      </c>
    </row>
    <row r="71" spans="1:10" x14ac:dyDescent="0.25">
      <c r="A71" t="str">
        <f>IF(ISERR(VLOOKUP(D71,zamestnanci!B:C,2,0)),"",VLOOKUP(D71,zamestnanci!B:C,2,0))</f>
        <v>KDDD</v>
      </c>
      <c r="B71" t="s">
        <v>30</v>
      </c>
      <c r="C71">
        <v>2008</v>
      </c>
      <c r="D71" t="s">
        <v>1092</v>
      </c>
      <c r="E71" s="9">
        <v>13.97</v>
      </c>
      <c r="F71" s="9">
        <v>13.97</v>
      </c>
      <c r="G71" t="s">
        <v>2759</v>
      </c>
      <c r="H71" s="8">
        <v>0</v>
      </c>
      <c r="I71" s="7" t="str">
        <f t="shared" si="1"/>
        <v>h10</v>
      </c>
      <c r="J71">
        <f>VLOOKUP(G71,PedF!J:V,12,0)</f>
        <v>10</v>
      </c>
    </row>
    <row r="72" spans="1:10" x14ac:dyDescent="0.25">
      <c r="A72" t="str">
        <f>IF(ISERR(VLOOKUP(D72,zamestnanci!B:C,2,0)),"",VLOOKUP(D72,zamestnanci!B:C,2,0))</f>
        <v>KDDD</v>
      </c>
      <c r="B72" t="s">
        <v>19</v>
      </c>
      <c r="C72">
        <v>2010</v>
      </c>
      <c r="D72" t="s">
        <v>1092</v>
      </c>
      <c r="E72" s="9">
        <v>46.58</v>
      </c>
      <c r="F72" s="9">
        <v>1.04</v>
      </c>
      <c r="G72" t="s">
        <v>1090</v>
      </c>
      <c r="H72" s="8">
        <v>0</v>
      </c>
      <c r="I72" s="7" t="str">
        <f t="shared" si="1"/>
        <v>h10</v>
      </c>
      <c r="J72">
        <f>VLOOKUP(G72,PedF!J:V,12,0)</f>
        <v>10</v>
      </c>
    </row>
    <row r="73" spans="1:10" x14ac:dyDescent="0.25">
      <c r="A73" t="str">
        <f>IF(ISERR(VLOOKUP(D73,zamestnanci!B:C,2,0)),"",VLOOKUP(D73,zamestnanci!B:C,2,0))</f>
        <v>KČJ</v>
      </c>
      <c r="B73" t="s">
        <v>30</v>
      </c>
      <c r="C73">
        <v>2009</v>
      </c>
      <c r="D73" t="s">
        <v>179</v>
      </c>
      <c r="E73" s="9">
        <v>11.83</v>
      </c>
      <c r="F73" s="9">
        <v>11.83</v>
      </c>
      <c r="G73" t="s">
        <v>1737</v>
      </c>
      <c r="H73" s="8">
        <v>0</v>
      </c>
      <c r="I73" s="7" t="str">
        <f t="shared" si="1"/>
        <v>h10</v>
      </c>
      <c r="J73">
        <f>VLOOKUP(G73,PedF!J:V,12,0)</f>
        <v>1</v>
      </c>
    </row>
    <row r="74" spans="1:10" x14ac:dyDescent="0.25">
      <c r="A74" t="str">
        <f>IF(ISERR(VLOOKUP(D74,zamestnanci!B:C,2,0)),"",VLOOKUP(D74,zamestnanci!B:C,2,0))</f>
        <v>KČJ</v>
      </c>
      <c r="B74" t="s">
        <v>30</v>
      </c>
      <c r="C74">
        <v>2006</v>
      </c>
      <c r="D74" t="s">
        <v>179</v>
      </c>
      <c r="E74" s="9">
        <v>11.65</v>
      </c>
      <c r="F74" s="9">
        <v>11.65</v>
      </c>
      <c r="G74" t="s">
        <v>6761</v>
      </c>
      <c r="H74" s="8">
        <v>0</v>
      </c>
      <c r="I74" s="7" t="str">
        <f t="shared" si="1"/>
        <v>h10</v>
      </c>
      <c r="J74">
        <f>VLOOKUP(G74,PedF!J:V,12,0)</f>
        <v>10</v>
      </c>
    </row>
    <row r="75" spans="1:10" x14ac:dyDescent="0.25">
      <c r="A75" t="str">
        <f>IF(ISERR(VLOOKUP(D75,zamestnanci!B:C,2,0)),"",VLOOKUP(D75,zamestnanci!B:C,2,0))</f>
        <v>KČJ</v>
      </c>
      <c r="B75" t="s">
        <v>30</v>
      </c>
      <c r="C75">
        <v>2009</v>
      </c>
      <c r="D75" t="s">
        <v>179</v>
      </c>
      <c r="E75" s="9">
        <v>11.65</v>
      </c>
      <c r="F75" s="9">
        <v>11.65</v>
      </c>
      <c r="G75" t="s">
        <v>2244</v>
      </c>
      <c r="H75" s="8">
        <v>0</v>
      </c>
      <c r="I75" s="7" t="str">
        <f t="shared" si="1"/>
        <v>h10</v>
      </c>
      <c r="J75">
        <f>VLOOKUP(G75,PedF!J:V,12,0)</f>
        <v>10</v>
      </c>
    </row>
    <row r="76" spans="1:10" x14ac:dyDescent="0.25">
      <c r="A76" t="str">
        <f>IF(ISERR(VLOOKUP(D76,zamestnanci!B:C,2,0)),"",VLOOKUP(D76,zamestnanci!B:C,2,0))</f>
        <v>KČJ</v>
      </c>
      <c r="B76" t="s">
        <v>30</v>
      </c>
      <c r="C76">
        <v>2010</v>
      </c>
      <c r="D76" t="s">
        <v>179</v>
      </c>
      <c r="E76" s="9">
        <v>11.65</v>
      </c>
      <c r="F76" s="9">
        <v>11.65</v>
      </c>
      <c r="G76" t="s">
        <v>177</v>
      </c>
      <c r="H76" s="8">
        <v>0</v>
      </c>
      <c r="I76" s="7" t="str">
        <f t="shared" si="1"/>
        <v>h10</v>
      </c>
      <c r="J76">
        <f>VLOOKUP(G76,PedF!J:V,12,0)</f>
        <v>10</v>
      </c>
    </row>
    <row r="77" spans="1:10" x14ac:dyDescent="0.25">
      <c r="A77" t="str">
        <f>IF(ISERR(VLOOKUP(D77,zamestnanci!B:C,2,0)),"",VLOOKUP(D77,zamestnanci!B:C,2,0))</f>
        <v>KČJ</v>
      </c>
      <c r="B77" t="s">
        <v>19</v>
      </c>
      <c r="C77">
        <v>2007</v>
      </c>
      <c r="D77" t="s">
        <v>179</v>
      </c>
      <c r="E77" s="9">
        <v>47.3</v>
      </c>
      <c r="F77" s="9">
        <v>3.64</v>
      </c>
      <c r="G77" t="s">
        <v>6137</v>
      </c>
      <c r="H77" s="8">
        <v>0</v>
      </c>
      <c r="I77" s="7" t="str">
        <f t="shared" si="1"/>
        <v>h10</v>
      </c>
      <c r="J77">
        <f>VLOOKUP(G77,PedF!J:V,12,0)</f>
        <v>1</v>
      </c>
    </row>
    <row r="78" spans="1:10" x14ac:dyDescent="0.25">
      <c r="A78" t="str">
        <f>IF(ISERR(VLOOKUP(D78,zamestnanci!B:C,2,0)),"",VLOOKUP(D78,zamestnanci!B:C,2,0))</f>
        <v>KČJ</v>
      </c>
      <c r="B78" t="s">
        <v>19</v>
      </c>
      <c r="C78">
        <v>2007</v>
      </c>
      <c r="D78" t="s">
        <v>179</v>
      </c>
      <c r="E78" s="9">
        <v>46.58</v>
      </c>
      <c r="F78" s="9">
        <v>3.36</v>
      </c>
      <c r="G78" t="s">
        <v>5172</v>
      </c>
      <c r="H78" s="8">
        <v>0</v>
      </c>
      <c r="I78" s="7" t="str">
        <f t="shared" si="1"/>
        <v>h10</v>
      </c>
      <c r="J78">
        <f>VLOOKUP(G78,PedF!J:V,12,0)</f>
        <v>10</v>
      </c>
    </row>
    <row r="79" spans="1:10" x14ac:dyDescent="0.25">
      <c r="A79" t="str">
        <f>IF(ISERR(VLOOKUP(D79,zamestnanci!B:C,2,0)),"",VLOOKUP(D79,zamestnanci!B:C,2,0))</f>
        <v>KČJ</v>
      </c>
      <c r="B79" t="s">
        <v>19</v>
      </c>
      <c r="C79">
        <v>2007</v>
      </c>
      <c r="D79" t="s">
        <v>179</v>
      </c>
      <c r="E79" s="9">
        <v>47.3</v>
      </c>
      <c r="F79" s="9">
        <v>2.73</v>
      </c>
      <c r="G79" t="s">
        <v>5587</v>
      </c>
      <c r="H79" s="8">
        <v>0</v>
      </c>
      <c r="I79" s="7" t="str">
        <f t="shared" si="1"/>
        <v>h10</v>
      </c>
      <c r="J79">
        <f>VLOOKUP(G79,PedF!J:V,12,0)</f>
        <v>1</v>
      </c>
    </row>
    <row r="80" spans="1:10" x14ac:dyDescent="0.25">
      <c r="A80" t="str">
        <f>IF(ISERR(VLOOKUP(D80,zamestnanci!B:C,2,0)),"",VLOOKUP(D80,zamestnanci!B:C,2,0))</f>
        <v>KČJ</v>
      </c>
      <c r="B80" t="s">
        <v>19</v>
      </c>
      <c r="C80">
        <v>2007</v>
      </c>
      <c r="D80" t="s">
        <v>179</v>
      </c>
      <c r="E80" s="9">
        <v>47.3</v>
      </c>
      <c r="F80" s="9">
        <v>2.0499999999999998</v>
      </c>
      <c r="G80" t="s">
        <v>4949</v>
      </c>
      <c r="H80" s="8">
        <v>0</v>
      </c>
      <c r="I80" s="7" t="str">
        <f t="shared" si="1"/>
        <v>h10</v>
      </c>
      <c r="J80">
        <f>VLOOKUP(G80,PedF!J:V,12,0)</f>
        <v>1</v>
      </c>
    </row>
    <row r="81" spans="1:10" x14ac:dyDescent="0.25">
      <c r="A81" t="str">
        <f>IF(ISERR(VLOOKUP(D81,zamestnanci!B:C,2,0)),"",VLOOKUP(D81,zamestnanci!B:C,2,0))</f>
        <v>ÚVRV</v>
      </c>
      <c r="B81" t="s">
        <v>30</v>
      </c>
      <c r="C81">
        <v>2007</v>
      </c>
      <c r="D81" t="s">
        <v>476</v>
      </c>
      <c r="E81" s="9">
        <v>14.19</v>
      </c>
      <c r="F81" s="9">
        <v>14.19</v>
      </c>
      <c r="G81" t="s">
        <v>4453</v>
      </c>
      <c r="H81" s="8">
        <v>0</v>
      </c>
      <c r="I81" s="7" t="str">
        <f t="shared" si="1"/>
        <v>h10</v>
      </c>
      <c r="J81">
        <f>VLOOKUP(G81,PedF!J:V,12,0)</f>
        <v>1</v>
      </c>
    </row>
    <row r="82" spans="1:10" x14ac:dyDescent="0.25">
      <c r="A82" t="str">
        <f>IF(ISERR(VLOOKUP(D82,zamestnanci!B:C,2,0)),"",VLOOKUP(D82,zamestnanci!B:C,2,0))</f>
        <v>ÚVRV</v>
      </c>
      <c r="B82" t="s">
        <v>30</v>
      </c>
      <c r="C82">
        <v>2007</v>
      </c>
      <c r="D82" t="s">
        <v>476</v>
      </c>
      <c r="E82" s="9">
        <v>14.19</v>
      </c>
      <c r="F82" s="9">
        <v>14.19</v>
      </c>
      <c r="G82" t="s">
        <v>4448</v>
      </c>
      <c r="H82" s="8">
        <v>0</v>
      </c>
      <c r="I82" s="7" t="str">
        <f t="shared" si="1"/>
        <v>h10</v>
      </c>
      <c r="J82">
        <f>VLOOKUP(G82,PedF!J:V,12,0)</f>
        <v>1</v>
      </c>
    </row>
    <row r="83" spans="1:10" x14ac:dyDescent="0.25">
      <c r="A83" t="str">
        <f>IF(ISERR(VLOOKUP(D83,zamestnanci!B:C,2,0)),"",VLOOKUP(D83,zamestnanci!B:C,2,0))</f>
        <v>ÚVRV</v>
      </c>
      <c r="B83" t="s">
        <v>127</v>
      </c>
      <c r="C83">
        <v>2010</v>
      </c>
      <c r="D83" t="s">
        <v>476</v>
      </c>
      <c r="E83" s="9">
        <v>11.824999999999999</v>
      </c>
      <c r="F83" s="9">
        <v>11.824999999999999</v>
      </c>
      <c r="G83" t="s">
        <v>884</v>
      </c>
      <c r="H83" s="8">
        <v>0</v>
      </c>
      <c r="I83" s="7" t="str">
        <f t="shared" si="1"/>
        <v>h10</v>
      </c>
      <c r="J83">
        <f>VLOOKUP(G83,PedF!J:V,12,0)</f>
        <v>1</v>
      </c>
    </row>
    <row r="84" spans="1:10" x14ac:dyDescent="0.25">
      <c r="A84" t="str">
        <f>IF(ISERR(VLOOKUP(D84,zamestnanci!B:C,2,0)),"",VLOOKUP(D84,zamestnanci!B:C,2,0))</f>
        <v>ÚVRV</v>
      </c>
      <c r="B84" t="s">
        <v>19</v>
      </c>
      <c r="C84">
        <v>2007</v>
      </c>
      <c r="D84" t="s">
        <v>476</v>
      </c>
      <c r="E84" s="9">
        <v>47.3</v>
      </c>
      <c r="F84" s="9">
        <v>10.59</v>
      </c>
      <c r="G84" t="s">
        <v>5273</v>
      </c>
      <c r="H84" s="8">
        <v>0</v>
      </c>
      <c r="I84" s="7" t="str">
        <f t="shared" si="1"/>
        <v>h10</v>
      </c>
      <c r="J84">
        <f>VLOOKUP(G84,PedF!J:V,12,0)</f>
        <v>1</v>
      </c>
    </row>
    <row r="85" spans="1:10" x14ac:dyDescent="0.25">
      <c r="A85" t="str">
        <f>IF(ISERR(VLOOKUP(D85,zamestnanci!B:C,2,0)),"",VLOOKUP(D85,zamestnanci!B:C,2,0))</f>
        <v>ÚVRV</v>
      </c>
      <c r="B85" t="s">
        <v>127</v>
      </c>
      <c r="C85">
        <v>2010</v>
      </c>
      <c r="D85" t="s">
        <v>476</v>
      </c>
      <c r="E85" s="9">
        <v>9.4600000000000009</v>
      </c>
      <c r="F85" s="9">
        <v>9.4600000000000009</v>
      </c>
      <c r="G85" t="s">
        <v>130</v>
      </c>
      <c r="H85" s="8">
        <v>0</v>
      </c>
      <c r="I85" s="7" t="str">
        <f t="shared" si="1"/>
        <v>h10</v>
      </c>
      <c r="J85">
        <f>VLOOKUP(G85,PedF!J:V,12,0)</f>
        <v>1</v>
      </c>
    </row>
    <row r="86" spans="1:10" x14ac:dyDescent="0.25">
      <c r="A86" t="str">
        <f>IF(ISERR(VLOOKUP(D86,zamestnanci!B:C,2,0)),"",VLOOKUP(D86,zamestnanci!B:C,2,0))</f>
        <v>ÚVRV</v>
      </c>
      <c r="B86" t="s">
        <v>30</v>
      </c>
      <c r="C86">
        <v>2008</v>
      </c>
      <c r="D86" t="s">
        <v>476</v>
      </c>
      <c r="E86" s="9">
        <v>5.915</v>
      </c>
      <c r="F86" s="9">
        <v>5.915</v>
      </c>
      <c r="G86" t="s">
        <v>2739</v>
      </c>
      <c r="H86" s="8">
        <v>0</v>
      </c>
      <c r="I86" s="7" t="str">
        <f t="shared" si="1"/>
        <v>h10</v>
      </c>
      <c r="J86">
        <f>VLOOKUP(G86,PedF!J:V,12,0)</f>
        <v>1</v>
      </c>
    </row>
    <row r="87" spans="1:10" x14ac:dyDescent="0.25">
      <c r="A87" t="str">
        <f>IF(ISERR(VLOOKUP(D87,zamestnanci!B:C,2,0)),"",VLOOKUP(D87,zamestnanci!B:C,2,0))</f>
        <v>ÚVRV</v>
      </c>
      <c r="B87" t="s">
        <v>30</v>
      </c>
      <c r="C87">
        <v>2010</v>
      </c>
      <c r="D87" t="s">
        <v>476</v>
      </c>
      <c r="E87" s="9">
        <v>11.83</v>
      </c>
      <c r="F87" s="9">
        <v>5.91</v>
      </c>
      <c r="G87" t="s">
        <v>474</v>
      </c>
      <c r="H87" s="8">
        <v>0</v>
      </c>
      <c r="I87" s="7" t="str">
        <f t="shared" si="1"/>
        <v>h10</v>
      </c>
      <c r="J87">
        <f>VLOOKUP(G87,PedF!J:V,12,0)</f>
        <v>1</v>
      </c>
    </row>
    <row r="88" spans="1:10" x14ac:dyDescent="0.25">
      <c r="A88" t="str">
        <f>IF(ISERR(VLOOKUP(D88,zamestnanci!B:C,2,0)),"",VLOOKUP(D88,zamestnanci!B:C,2,0))</f>
        <v>ÚVRV</v>
      </c>
      <c r="B88" t="s">
        <v>30</v>
      </c>
      <c r="C88">
        <v>2010</v>
      </c>
      <c r="D88" t="s">
        <v>476</v>
      </c>
      <c r="E88" s="9">
        <v>3.94333333333</v>
      </c>
      <c r="F88" s="9">
        <v>3.94333333333</v>
      </c>
      <c r="G88" t="s">
        <v>775</v>
      </c>
      <c r="H88" s="8">
        <v>0</v>
      </c>
      <c r="I88" s="7" t="str">
        <f t="shared" si="1"/>
        <v>h10</v>
      </c>
      <c r="J88">
        <f>VLOOKUP(G88,PedF!J:V,12,0)</f>
        <v>1</v>
      </c>
    </row>
    <row r="89" spans="1:10" x14ac:dyDescent="0.25">
      <c r="A89" t="str">
        <f>IF(ISERR(VLOOKUP(D89,zamestnanci!B:C,2,0)),"",VLOOKUP(D89,zamestnanci!B:C,2,0))</f>
        <v>ÚVRV</v>
      </c>
      <c r="B89" t="s">
        <v>30</v>
      </c>
      <c r="C89">
        <v>2010</v>
      </c>
      <c r="D89" t="s">
        <v>476</v>
      </c>
      <c r="E89" s="9">
        <v>3.94333333333</v>
      </c>
      <c r="F89" s="9">
        <v>3.94333333333</v>
      </c>
      <c r="G89" t="s">
        <v>739</v>
      </c>
      <c r="H89" s="8">
        <v>0</v>
      </c>
      <c r="I89" s="7" t="str">
        <f t="shared" si="1"/>
        <v>h10</v>
      </c>
      <c r="J89">
        <f>VLOOKUP(G89,PedF!J:V,12,0)</f>
        <v>1</v>
      </c>
    </row>
    <row r="90" spans="1:10" x14ac:dyDescent="0.25">
      <c r="A90" t="str">
        <f>IF(ISERR(VLOOKUP(D90,zamestnanci!B:C,2,0)),"",VLOOKUP(D90,zamestnanci!B:C,2,0))</f>
        <v>ÚVRV</v>
      </c>
      <c r="B90" t="s">
        <v>30</v>
      </c>
      <c r="C90">
        <v>2008</v>
      </c>
      <c r="D90" t="s">
        <v>476</v>
      </c>
      <c r="E90" s="9">
        <v>2.9575</v>
      </c>
      <c r="F90" s="9">
        <v>2.9575</v>
      </c>
      <c r="G90" t="s">
        <v>2801</v>
      </c>
      <c r="H90" s="8">
        <v>0</v>
      </c>
      <c r="I90" s="7" t="str">
        <f t="shared" si="1"/>
        <v>h10</v>
      </c>
      <c r="J90">
        <f>VLOOKUP(G90,PedF!J:V,12,0)</f>
        <v>1</v>
      </c>
    </row>
    <row r="91" spans="1:10" x14ac:dyDescent="0.25">
      <c r="A91" t="str">
        <f>IF(ISERR(VLOOKUP(D91,zamestnanci!B:C,2,0)),"",VLOOKUP(D91,zamestnanci!B:C,2,0))</f>
        <v>ÚVRV</v>
      </c>
      <c r="B91" t="s">
        <v>30</v>
      </c>
      <c r="C91">
        <v>2009</v>
      </c>
      <c r="D91" t="s">
        <v>476</v>
      </c>
      <c r="E91" s="9">
        <v>2.9575</v>
      </c>
      <c r="F91" s="9">
        <v>2.9575</v>
      </c>
      <c r="G91" t="s">
        <v>2284</v>
      </c>
      <c r="H91" s="8">
        <v>0</v>
      </c>
      <c r="I91" s="7" t="str">
        <f t="shared" si="1"/>
        <v>h10</v>
      </c>
      <c r="J91">
        <f>VLOOKUP(G91,PedF!J:V,12,0)</f>
        <v>1</v>
      </c>
    </row>
    <row r="92" spans="1:10" x14ac:dyDescent="0.25">
      <c r="A92" t="str">
        <f>IF(ISERR(VLOOKUP(D92,zamestnanci!B:C,2,0)),"",VLOOKUP(D92,zamestnanci!B:C,2,0))</f>
        <v>ÚVRV</v>
      </c>
      <c r="B92" t="s">
        <v>30</v>
      </c>
      <c r="C92">
        <v>2009</v>
      </c>
      <c r="D92" t="s">
        <v>476</v>
      </c>
      <c r="E92" s="9">
        <v>2.9575</v>
      </c>
      <c r="F92" s="9">
        <v>2.9575</v>
      </c>
      <c r="G92" t="s">
        <v>2379</v>
      </c>
      <c r="H92" s="8">
        <v>0</v>
      </c>
      <c r="I92" s="7" t="str">
        <f t="shared" si="1"/>
        <v>h10</v>
      </c>
      <c r="J92">
        <f>VLOOKUP(G92,PedF!J:V,12,0)</f>
        <v>1</v>
      </c>
    </row>
    <row r="93" spans="1:10" x14ac:dyDescent="0.25">
      <c r="A93" t="str">
        <f>IF(ISERR(VLOOKUP(D93,zamestnanci!B:C,2,0)),"",VLOOKUP(D93,zamestnanci!B:C,2,0))</f>
        <v>ÚVRV</v>
      </c>
      <c r="B93" t="s">
        <v>30</v>
      </c>
      <c r="C93">
        <v>2009</v>
      </c>
      <c r="D93" t="s">
        <v>476</v>
      </c>
      <c r="E93" s="9">
        <v>2.9575</v>
      </c>
      <c r="F93" s="9">
        <v>2.9575</v>
      </c>
      <c r="G93" t="s">
        <v>1890</v>
      </c>
      <c r="H93" s="8">
        <v>0</v>
      </c>
      <c r="I93" s="7" t="str">
        <f t="shared" si="1"/>
        <v>h10</v>
      </c>
      <c r="J93">
        <f>VLOOKUP(G93,PedF!J:V,12,0)</f>
        <v>1</v>
      </c>
    </row>
    <row r="94" spans="1:10" x14ac:dyDescent="0.25">
      <c r="A94" t="str">
        <f>IF(ISERR(VLOOKUP(D94,zamestnanci!B:C,2,0)),"",VLOOKUP(D94,zamestnanci!B:C,2,0))</f>
        <v>ÚVRV</v>
      </c>
      <c r="B94" t="s">
        <v>30</v>
      </c>
      <c r="C94">
        <v>2010</v>
      </c>
      <c r="D94" t="s">
        <v>476</v>
      </c>
      <c r="E94" s="9">
        <v>2.9575</v>
      </c>
      <c r="F94" s="9">
        <v>2.9575</v>
      </c>
      <c r="G94" t="s">
        <v>608</v>
      </c>
      <c r="H94" s="8">
        <v>0</v>
      </c>
      <c r="I94" s="7" t="str">
        <f t="shared" si="1"/>
        <v>h10</v>
      </c>
      <c r="J94">
        <f>VLOOKUP(G94,PedF!J:V,12,0)</f>
        <v>1</v>
      </c>
    </row>
    <row r="95" spans="1:10" x14ac:dyDescent="0.25">
      <c r="A95" t="str">
        <f>IF(ISERR(VLOOKUP(D95,zamestnanci!B:C,2,0)),"",VLOOKUP(D95,zamestnanci!B:C,2,0))</f>
        <v>ÚVRV</v>
      </c>
      <c r="B95" t="s">
        <v>30</v>
      </c>
      <c r="C95">
        <v>2010</v>
      </c>
      <c r="D95" t="s">
        <v>476</v>
      </c>
      <c r="E95" s="9">
        <v>2.9575</v>
      </c>
      <c r="F95" s="9">
        <v>2.9575</v>
      </c>
      <c r="G95" t="s">
        <v>765</v>
      </c>
      <c r="H95" s="8">
        <v>0</v>
      </c>
      <c r="I95" s="7" t="str">
        <f t="shared" si="1"/>
        <v>h10</v>
      </c>
      <c r="J95">
        <f>VLOOKUP(G95,PedF!J:V,12,0)</f>
        <v>1</v>
      </c>
    </row>
    <row r="96" spans="1:10" x14ac:dyDescent="0.25">
      <c r="A96" t="str">
        <f>IF(ISERR(VLOOKUP(D96,zamestnanci!B:C,2,0)),"",VLOOKUP(D96,zamestnanci!B:C,2,0))</f>
        <v>ÚVRV</v>
      </c>
      <c r="B96" t="s">
        <v>19</v>
      </c>
      <c r="C96">
        <v>2009</v>
      </c>
      <c r="D96" t="s">
        <v>476</v>
      </c>
      <c r="E96" s="9">
        <v>23.65</v>
      </c>
      <c r="F96" s="9">
        <v>2.4950000000000001</v>
      </c>
      <c r="G96" t="s">
        <v>1751</v>
      </c>
      <c r="H96" s="8">
        <v>0</v>
      </c>
      <c r="I96" s="7" t="str">
        <f t="shared" si="1"/>
        <v>h10</v>
      </c>
      <c r="J96">
        <f>VLOOKUP(G96,PedF!J:V,12,0)</f>
        <v>1</v>
      </c>
    </row>
    <row r="97" spans="1:10" x14ac:dyDescent="0.25">
      <c r="A97" t="str">
        <f>IF(ISERR(VLOOKUP(D97,zamestnanci!B:C,2,0)),"",VLOOKUP(D97,zamestnanci!B:C,2,0))</f>
        <v>KČJ</v>
      </c>
      <c r="B97" t="s">
        <v>30</v>
      </c>
      <c r="C97">
        <v>2009</v>
      </c>
      <c r="D97" t="s">
        <v>5036</v>
      </c>
      <c r="E97" s="9">
        <v>11.65</v>
      </c>
      <c r="F97" s="9">
        <v>5.82</v>
      </c>
      <c r="G97" t="s">
        <v>2414</v>
      </c>
      <c r="H97" s="8">
        <v>0</v>
      </c>
      <c r="I97" s="7" t="str">
        <f t="shared" si="1"/>
        <v>h10</v>
      </c>
      <c r="J97">
        <f>VLOOKUP(G97,PedF!J:V,12,0)</f>
        <v>10</v>
      </c>
    </row>
    <row r="98" spans="1:10" x14ac:dyDescent="0.25">
      <c r="A98" t="str">
        <f>IF(ISERR(VLOOKUP(D98,zamestnanci!B:C,2,0)),"",VLOOKUP(D98,zamestnanci!B:C,2,0))</f>
        <v>KČJ</v>
      </c>
      <c r="B98" t="s">
        <v>19</v>
      </c>
      <c r="C98">
        <v>2007</v>
      </c>
      <c r="D98" t="s">
        <v>5036</v>
      </c>
      <c r="E98" s="9">
        <v>46.58</v>
      </c>
      <c r="F98" s="9">
        <v>2.1</v>
      </c>
      <c r="G98" t="s">
        <v>5030</v>
      </c>
      <c r="H98" s="8">
        <v>0</v>
      </c>
      <c r="I98" s="7" t="str">
        <f t="shared" si="1"/>
        <v>h10</v>
      </c>
      <c r="J98">
        <f>VLOOKUP(G98,PedF!J:V,12,0)</f>
        <v>10</v>
      </c>
    </row>
    <row r="99" spans="1:10" x14ac:dyDescent="0.25">
      <c r="A99" t="str">
        <f>IF(ISERR(VLOOKUP(D99,zamestnanci!B:C,2,0)),"",VLOOKUP(D99,zamestnanci!B:C,2,0))</f>
        <v>KČJ</v>
      </c>
      <c r="B99" t="s">
        <v>19</v>
      </c>
      <c r="C99">
        <v>2007</v>
      </c>
      <c r="D99" t="s">
        <v>5036</v>
      </c>
      <c r="E99" s="9">
        <v>47.3</v>
      </c>
      <c r="F99" s="9">
        <v>1.82</v>
      </c>
      <c r="G99" t="s">
        <v>5034</v>
      </c>
      <c r="H99" s="8">
        <v>0</v>
      </c>
      <c r="I99" s="7" t="str">
        <f t="shared" si="1"/>
        <v>h10</v>
      </c>
      <c r="J99">
        <f>VLOOKUP(G99,PedF!J:V,12,0)</f>
        <v>1</v>
      </c>
    </row>
    <row r="100" spans="1:10" x14ac:dyDescent="0.25">
      <c r="A100" t="str">
        <f>IF(ISERR(VLOOKUP(D100,zamestnanci!B:C,2,0)),"",VLOOKUP(D100,zamestnanci!B:C,2,0))</f>
        <v>KVV</v>
      </c>
      <c r="B100" t="s">
        <v>127</v>
      </c>
      <c r="C100">
        <v>2008</v>
      </c>
      <c r="D100" t="s">
        <v>3972</v>
      </c>
      <c r="E100" s="9">
        <v>23.29</v>
      </c>
      <c r="F100" s="9">
        <v>19.57</v>
      </c>
      <c r="G100" t="s">
        <v>3971</v>
      </c>
      <c r="H100" s="8">
        <v>0</v>
      </c>
      <c r="I100" s="7" t="str">
        <f t="shared" si="1"/>
        <v>h10</v>
      </c>
      <c r="J100">
        <f>VLOOKUP(G100,PedF!J:V,12,0)</f>
        <v>10</v>
      </c>
    </row>
    <row r="101" spans="1:10" x14ac:dyDescent="0.25">
      <c r="A101" t="str">
        <f>IF(ISERR(VLOOKUP(D101,zamestnanci!B:C,2,0)),"",VLOOKUP(D101,zamestnanci!B:C,2,0))</f>
        <v>KFJL</v>
      </c>
      <c r="B101" t="s">
        <v>127</v>
      </c>
      <c r="C101">
        <v>2008</v>
      </c>
      <c r="D101" t="s">
        <v>2968</v>
      </c>
      <c r="E101" s="9">
        <v>46.58</v>
      </c>
      <c r="F101" s="9">
        <v>46.58</v>
      </c>
      <c r="G101" t="s">
        <v>2967</v>
      </c>
      <c r="H101" s="8">
        <v>0</v>
      </c>
      <c r="I101" s="7" t="str">
        <f t="shared" si="1"/>
        <v>h10</v>
      </c>
      <c r="J101">
        <f>VLOOKUP(G101,PedF!J:V,12,0)</f>
        <v>10</v>
      </c>
    </row>
    <row r="102" spans="1:10" x14ac:dyDescent="0.25">
      <c r="A102" t="str">
        <f>IF(ISERR(VLOOKUP(D102,zamestnanci!B:C,2,0)),"",VLOOKUP(D102,zamestnanci!B:C,2,0))</f>
        <v>ÚVRV</v>
      </c>
      <c r="B102" t="s">
        <v>127</v>
      </c>
      <c r="C102">
        <v>2009</v>
      </c>
      <c r="D102" t="s">
        <v>131</v>
      </c>
      <c r="E102" s="9">
        <v>23.65</v>
      </c>
      <c r="F102" s="9">
        <v>23.65</v>
      </c>
      <c r="G102" t="s">
        <v>2278</v>
      </c>
      <c r="H102" s="8">
        <v>0</v>
      </c>
      <c r="I102" s="7" t="str">
        <f t="shared" si="1"/>
        <v>h10</v>
      </c>
      <c r="J102">
        <f>VLOOKUP(G102,PedF!J:V,12,0)</f>
        <v>1</v>
      </c>
    </row>
    <row r="103" spans="1:10" x14ac:dyDescent="0.25">
      <c r="A103" t="str">
        <f>IF(ISERR(VLOOKUP(D103,zamestnanci!B:C,2,0)),"",VLOOKUP(D103,zamestnanci!B:C,2,0))</f>
        <v>ÚVRV</v>
      </c>
      <c r="B103" t="s">
        <v>30</v>
      </c>
      <c r="C103">
        <v>2007</v>
      </c>
      <c r="D103" t="s">
        <v>131</v>
      </c>
      <c r="E103" s="9">
        <v>23.29</v>
      </c>
      <c r="F103" s="9">
        <v>23.29</v>
      </c>
      <c r="G103" t="s">
        <v>5176</v>
      </c>
      <c r="H103" s="8">
        <v>0</v>
      </c>
      <c r="I103" s="7" t="str">
        <f t="shared" si="1"/>
        <v>h10</v>
      </c>
      <c r="J103">
        <f>VLOOKUP(G103,PedF!J:V,12,0)</f>
        <v>10</v>
      </c>
    </row>
    <row r="104" spans="1:10" x14ac:dyDescent="0.25">
      <c r="A104" t="str">
        <f>IF(ISERR(VLOOKUP(D104,zamestnanci!B:C,2,0)),"",VLOOKUP(D104,zamestnanci!B:C,2,0))</f>
        <v>ÚVRV</v>
      </c>
      <c r="B104" t="s">
        <v>30</v>
      </c>
      <c r="C104">
        <v>2009</v>
      </c>
      <c r="D104" t="s">
        <v>131</v>
      </c>
      <c r="E104" s="9">
        <v>11.83</v>
      </c>
      <c r="F104" s="9">
        <v>11.83</v>
      </c>
      <c r="G104" t="s">
        <v>2196</v>
      </c>
      <c r="H104" s="8">
        <v>0</v>
      </c>
      <c r="I104" s="7" t="str">
        <f t="shared" si="1"/>
        <v>h10</v>
      </c>
      <c r="J104">
        <f>VLOOKUP(G104,PedF!J:V,12,0)</f>
        <v>1</v>
      </c>
    </row>
    <row r="105" spans="1:10" x14ac:dyDescent="0.25">
      <c r="A105" t="str">
        <f>IF(ISERR(VLOOKUP(D105,zamestnanci!B:C,2,0)),"",VLOOKUP(D105,zamestnanci!B:C,2,0))</f>
        <v>ÚVRV</v>
      </c>
      <c r="B105" t="s">
        <v>30</v>
      </c>
      <c r="C105">
        <v>2010</v>
      </c>
      <c r="D105" t="s">
        <v>131</v>
      </c>
      <c r="E105" s="9">
        <v>11.83</v>
      </c>
      <c r="F105" s="9">
        <v>11.83</v>
      </c>
      <c r="G105" t="s">
        <v>1019</v>
      </c>
      <c r="H105" s="8">
        <v>0</v>
      </c>
      <c r="I105" s="7" t="str">
        <f t="shared" si="1"/>
        <v>h10</v>
      </c>
      <c r="J105">
        <f>VLOOKUP(G105,PedF!J:V,12,0)</f>
        <v>1</v>
      </c>
    </row>
    <row r="106" spans="1:10" x14ac:dyDescent="0.25">
      <c r="A106" t="str">
        <f>IF(ISERR(VLOOKUP(D106,zamestnanci!B:C,2,0)),"",VLOOKUP(D106,zamestnanci!B:C,2,0))</f>
        <v>ÚVRV</v>
      </c>
      <c r="B106" t="s">
        <v>127</v>
      </c>
      <c r="C106">
        <v>2010</v>
      </c>
      <c r="D106" t="s">
        <v>131</v>
      </c>
      <c r="E106" s="9">
        <v>9.4600000000000009</v>
      </c>
      <c r="F106" s="9">
        <v>9.4600000000000009</v>
      </c>
      <c r="G106" t="s">
        <v>130</v>
      </c>
      <c r="H106" s="8">
        <v>0</v>
      </c>
      <c r="I106" s="7" t="str">
        <f t="shared" si="1"/>
        <v>h10</v>
      </c>
      <c r="J106">
        <f>VLOOKUP(G106,PedF!J:V,12,0)</f>
        <v>1</v>
      </c>
    </row>
    <row r="107" spans="1:10" x14ac:dyDescent="0.25">
      <c r="A107" t="str">
        <f>IF(ISERR(VLOOKUP(D107,zamestnanci!B:C,2,0)),"",VLOOKUP(D107,zamestnanci!B:C,2,0))</f>
        <v>ÚVRV</v>
      </c>
      <c r="B107" t="s">
        <v>30</v>
      </c>
      <c r="C107">
        <v>2008</v>
      </c>
      <c r="D107" t="s">
        <v>131</v>
      </c>
      <c r="E107" s="9">
        <v>2.9575</v>
      </c>
      <c r="F107" s="9">
        <v>2.9575</v>
      </c>
      <c r="G107" t="s">
        <v>2801</v>
      </c>
      <c r="H107" s="8">
        <v>0</v>
      </c>
      <c r="I107" s="7" t="str">
        <f t="shared" si="1"/>
        <v>h10</v>
      </c>
      <c r="J107">
        <f>VLOOKUP(G107,PedF!J:V,12,0)</f>
        <v>1</v>
      </c>
    </row>
    <row r="108" spans="1:10" x14ac:dyDescent="0.25">
      <c r="A108" t="str">
        <f>IF(ISERR(VLOOKUP(D108,zamestnanci!B:C,2,0)),"",VLOOKUP(D108,zamestnanci!B:C,2,0))</f>
        <v>ÚVRV</v>
      </c>
      <c r="B108" t="s">
        <v>30</v>
      </c>
      <c r="C108">
        <v>2010</v>
      </c>
      <c r="D108" t="s">
        <v>131</v>
      </c>
      <c r="E108" s="9">
        <v>2.9575</v>
      </c>
      <c r="F108" s="9">
        <v>2.9575</v>
      </c>
      <c r="G108" t="s">
        <v>608</v>
      </c>
      <c r="H108" s="8">
        <v>0</v>
      </c>
      <c r="I108" s="7" t="str">
        <f t="shared" si="1"/>
        <v>h10</v>
      </c>
      <c r="J108">
        <f>VLOOKUP(G108,PedF!J:V,12,0)</f>
        <v>1</v>
      </c>
    </row>
    <row r="109" spans="1:10" x14ac:dyDescent="0.25">
      <c r="A109" t="str">
        <f>IF(ISERR(VLOOKUP(D109,zamestnanci!B:C,2,0)),"",VLOOKUP(D109,zamestnanci!B:C,2,0))</f>
        <v>ÚVRV</v>
      </c>
      <c r="B109" t="s">
        <v>19</v>
      </c>
      <c r="C109">
        <v>2008</v>
      </c>
      <c r="D109" t="s">
        <v>131</v>
      </c>
      <c r="E109" s="9">
        <v>47.3</v>
      </c>
      <c r="F109" s="9">
        <v>2.2799999999999998</v>
      </c>
      <c r="G109" t="s">
        <v>3848</v>
      </c>
      <c r="H109" s="8">
        <v>0</v>
      </c>
      <c r="I109" s="7" t="str">
        <f t="shared" si="1"/>
        <v>h10</v>
      </c>
      <c r="J109">
        <f>VLOOKUP(G109,PedF!J:V,12,0)</f>
        <v>1</v>
      </c>
    </row>
    <row r="110" spans="1:10" x14ac:dyDescent="0.25">
      <c r="A110" t="str">
        <f>IF(ISERR(VLOOKUP(D110,zamestnanci!B:C,2,0)),"",VLOOKUP(D110,zamestnanci!B:C,2,0))</f>
        <v>ÚVRV</v>
      </c>
      <c r="B110" t="s">
        <v>19</v>
      </c>
      <c r="C110">
        <v>2008</v>
      </c>
      <c r="D110" t="s">
        <v>131</v>
      </c>
      <c r="E110" s="9">
        <v>15.766666666700001</v>
      </c>
      <c r="F110" s="9">
        <v>0.71666666666699996</v>
      </c>
      <c r="G110" t="s">
        <v>2795</v>
      </c>
      <c r="H110" s="8">
        <v>0</v>
      </c>
      <c r="I110" s="7" t="str">
        <f t="shared" si="1"/>
        <v>h10</v>
      </c>
      <c r="J110">
        <f>VLOOKUP(G110,PedF!J:V,12,0)</f>
        <v>1</v>
      </c>
    </row>
    <row r="111" spans="1:10" x14ac:dyDescent="0.25">
      <c r="A111" t="str">
        <f>IF(ISERR(VLOOKUP(D111,zamestnanci!B:C,2,0)),"",VLOOKUP(D111,zamestnanci!B:C,2,0))</f>
        <v>KOVF</v>
      </c>
      <c r="B111" t="s">
        <v>30</v>
      </c>
      <c r="C111">
        <v>2008</v>
      </c>
      <c r="D111" t="s">
        <v>3776</v>
      </c>
      <c r="E111" s="9">
        <v>11.83</v>
      </c>
      <c r="F111" s="9">
        <v>11.83</v>
      </c>
      <c r="G111" t="s">
        <v>3775</v>
      </c>
      <c r="H111" s="8">
        <v>0</v>
      </c>
      <c r="I111" s="7" t="str">
        <f t="shared" si="1"/>
        <v>h10</v>
      </c>
      <c r="J111">
        <f>VLOOKUP(G111,PedF!J:V,12,0)</f>
        <v>1</v>
      </c>
    </row>
    <row r="112" spans="1:10" x14ac:dyDescent="0.25">
      <c r="A112" t="str">
        <f>IF(ISERR(VLOOKUP(D112,zamestnanci!B:C,2,0)),"",VLOOKUP(D112,zamestnanci!B:C,2,0))</f>
        <v>KOVF</v>
      </c>
      <c r="B112" t="s">
        <v>30</v>
      </c>
      <c r="C112">
        <v>2008</v>
      </c>
      <c r="D112" t="s">
        <v>3771</v>
      </c>
      <c r="E112" s="9">
        <v>11.83</v>
      </c>
      <c r="F112" s="9">
        <v>11.83</v>
      </c>
      <c r="G112" t="s">
        <v>3770</v>
      </c>
      <c r="H112" s="8">
        <v>0</v>
      </c>
      <c r="I112" s="7" t="str">
        <f t="shared" si="1"/>
        <v>h10</v>
      </c>
      <c r="J112">
        <f>VLOOKUP(G112,PedF!J:V,12,0)</f>
        <v>1</v>
      </c>
    </row>
    <row r="113" spans="1:10" x14ac:dyDescent="0.25">
      <c r="A113" t="str">
        <f>IF(ISERR(VLOOKUP(D113,zamestnanci!B:C,2,0)),"",VLOOKUP(D113,zamestnanci!B:C,2,0))</f>
        <v>KOVF</v>
      </c>
      <c r="B113" t="s">
        <v>19</v>
      </c>
      <c r="C113">
        <v>2008</v>
      </c>
      <c r="D113" t="s">
        <v>3771</v>
      </c>
      <c r="E113" s="9">
        <v>47.3</v>
      </c>
      <c r="F113" s="9">
        <v>3.26</v>
      </c>
      <c r="G113" t="s">
        <v>4141</v>
      </c>
      <c r="H113" s="8">
        <v>0</v>
      </c>
      <c r="I113" s="7" t="str">
        <f t="shared" si="1"/>
        <v>h10</v>
      </c>
      <c r="J113">
        <f>VLOOKUP(G113,PedF!J:V,12,0)</f>
        <v>1</v>
      </c>
    </row>
    <row r="114" spans="1:10" x14ac:dyDescent="0.25">
      <c r="A114" t="str">
        <f>IF(ISERR(VLOOKUP(D114,zamestnanci!B:C,2,0)),"",VLOOKUP(D114,zamestnanci!B:C,2,0))</f>
        <v>KOVF</v>
      </c>
      <c r="B114" t="s">
        <v>19</v>
      </c>
      <c r="C114">
        <v>2008</v>
      </c>
      <c r="D114" t="s">
        <v>3771</v>
      </c>
      <c r="E114" s="9">
        <v>15.766666666700001</v>
      </c>
      <c r="F114" s="9">
        <v>0.71666666666699996</v>
      </c>
      <c r="G114" t="s">
        <v>2795</v>
      </c>
      <c r="H114" s="8">
        <v>0</v>
      </c>
      <c r="I114" s="7" t="str">
        <f t="shared" si="1"/>
        <v>h10</v>
      </c>
      <c r="J114">
        <f>VLOOKUP(G114,PedF!J:V,12,0)</f>
        <v>1</v>
      </c>
    </row>
    <row r="115" spans="1:10" x14ac:dyDescent="0.25">
      <c r="A115" t="str">
        <f>IF(ISERR(VLOOKUP(D115,zamestnanci!B:C,2,0)),"",VLOOKUP(D115,zamestnanci!B:C,2,0))</f>
        <v>KBES</v>
      </c>
      <c r="B115" t="s">
        <v>30</v>
      </c>
      <c r="C115">
        <v>2010</v>
      </c>
      <c r="D115" t="s">
        <v>278</v>
      </c>
      <c r="E115" s="9">
        <v>198.48</v>
      </c>
      <c r="F115" s="9">
        <v>16.54</v>
      </c>
      <c r="G115" t="s">
        <v>354</v>
      </c>
      <c r="H115" s="8">
        <v>0</v>
      </c>
      <c r="I115" s="7" t="str">
        <f t="shared" si="1"/>
        <v>h10</v>
      </c>
      <c r="J115">
        <f>VLOOKUP(G115,PedF!J:V,12,0)</f>
        <v>7</v>
      </c>
    </row>
    <row r="116" spans="1:10" x14ac:dyDescent="0.25">
      <c r="A116" t="str">
        <f>IF(ISERR(VLOOKUP(D116,zamestnanci!B:C,2,0)),"",VLOOKUP(D116,zamestnanci!B:C,2,0))</f>
        <v>KBES</v>
      </c>
      <c r="B116" t="s">
        <v>30</v>
      </c>
      <c r="C116">
        <v>2009</v>
      </c>
      <c r="D116" t="s">
        <v>278</v>
      </c>
      <c r="E116" s="9">
        <v>11.824999999999999</v>
      </c>
      <c r="F116" s="9">
        <v>8.8699999999999992</v>
      </c>
      <c r="G116" t="s">
        <v>1904</v>
      </c>
      <c r="H116" s="8">
        <v>0</v>
      </c>
      <c r="I116" s="7" t="str">
        <f t="shared" si="1"/>
        <v>h10</v>
      </c>
      <c r="J116">
        <f>VLOOKUP(G116,PedF!J:V,12,0)</f>
        <v>1</v>
      </c>
    </row>
    <row r="117" spans="1:10" x14ac:dyDescent="0.25">
      <c r="A117" t="str">
        <f>IF(ISERR(VLOOKUP(D117,zamestnanci!B:C,2,0)),"",VLOOKUP(D117,zamestnanci!B:C,2,0))</f>
        <v>KBES</v>
      </c>
      <c r="B117" t="s">
        <v>30</v>
      </c>
      <c r="C117">
        <v>2010</v>
      </c>
      <c r="D117" t="s">
        <v>278</v>
      </c>
      <c r="E117" s="9">
        <v>17.844999999999999</v>
      </c>
      <c r="F117" s="9">
        <v>5.95</v>
      </c>
      <c r="G117" t="s">
        <v>275</v>
      </c>
      <c r="H117" s="8">
        <v>0</v>
      </c>
      <c r="I117" s="7" t="str">
        <f t="shared" si="1"/>
        <v>h10</v>
      </c>
      <c r="J117">
        <f>VLOOKUP(G117,PedF!J:V,12,0)</f>
        <v>7</v>
      </c>
    </row>
    <row r="118" spans="1:10" x14ac:dyDescent="0.25">
      <c r="A118" t="str">
        <f>IF(ISERR(VLOOKUP(D118,zamestnanci!B:C,2,0)),"",VLOOKUP(D118,zamestnanci!B:C,2,0))</f>
        <v>KITTV</v>
      </c>
      <c r="B118" t="s">
        <v>127</v>
      </c>
      <c r="C118">
        <v>2009</v>
      </c>
      <c r="D118" t="s">
        <v>1477</v>
      </c>
      <c r="E118" s="9">
        <v>47.3</v>
      </c>
      <c r="F118" s="9">
        <v>47.3</v>
      </c>
      <c r="G118" t="s">
        <v>1493</v>
      </c>
      <c r="H118" s="8">
        <v>0</v>
      </c>
      <c r="I118" s="7" t="str">
        <f t="shared" si="1"/>
        <v>h10</v>
      </c>
      <c r="J118">
        <f>VLOOKUP(G118,PedF!J:V,12,0)</f>
        <v>1</v>
      </c>
    </row>
    <row r="119" spans="1:10" x14ac:dyDescent="0.25">
      <c r="A119" t="s">
        <v>7219</v>
      </c>
      <c r="B119" t="s">
        <v>127</v>
      </c>
      <c r="C119">
        <v>2008</v>
      </c>
      <c r="D119" t="s">
        <v>139</v>
      </c>
      <c r="E119" s="9">
        <v>46.58</v>
      </c>
      <c r="F119" s="9">
        <v>23.29</v>
      </c>
      <c r="G119" t="s">
        <v>4115</v>
      </c>
      <c r="H119" s="8">
        <v>0</v>
      </c>
      <c r="I119" s="7" t="str">
        <f t="shared" si="1"/>
        <v>h10</v>
      </c>
      <c r="J119">
        <f>VLOOKUP(G119,PedF!J:V,12,0)</f>
        <v>10</v>
      </c>
    </row>
    <row r="120" spans="1:10" x14ac:dyDescent="0.25">
      <c r="A120" t="s">
        <v>7219</v>
      </c>
      <c r="B120" t="s">
        <v>127</v>
      </c>
      <c r="C120">
        <v>2010</v>
      </c>
      <c r="D120" t="s">
        <v>139</v>
      </c>
      <c r="E120" s="9">
        <v>46.58</v>
      </c>
      <c r="F120" s="9">
        <v>23.29</v>
      </c>
      <c r="G120" t="s">
        <v>137</v>
      </c>
      <c r="H120" s="8">
        <v>0</v>
      </c>
      <c r="I120" s="7" t="str">
        <f t="shared" si="1"/>
        <v>h10</v>
      </c>
      <c r="J120">
        <f>VLOOKUP(G120,PedF!J:V,12,0)</f>
        <v>10</v>
      </c>
    </row>
    <row r="121" spans="1:10" x14ac:dyDescent="0.25">
      <c r="A121" t="str">
        <f>IF(ISERR(VLOOKUP(D121,zamestnanci!B:C,2,0)),"",VLOOKUP(D121,zamestnanci!B:C,2,0))</f>
        <v>KVV</v>
      </c>
      <c r="B121" t="s">
        <v>127</v>
      </c>
      <c r="C121">
        <v>2008</v>
      </c>
      <c r="D121" t="s">
        <v>243</v>
      </c>
      <c r="E121" s="9">
        <v>47.3</v>
      </c>
      <c r="F121" s="9">
        <v>47.3</v>
      </c>
      <c r="G121" t="s">
        <v>2834</v>
      </c>
      <c r="H121" s="8">
        <v>0</v>
      </c>
      <c r="I121" s="7" t="str">
        <f t="shared" si="1"/>
        <v>h10</v>
      </c>
      <c r="J121">
        <f>VLOOKUP(G121,PedF!J:V,12,0)</f>
        <v>1</v>
      </c>
    </row>
    <row r="122" spans="1:10" x14ac:dyDescent="0.25">
      <c r="A122" t="str">
        <f>IF(ISERR(VLOOKUP(D122,zamestnanci!B:C,2,0)),"",VLOOKUP(D122,zamestnanci!B:C,2,0))</f>
        <v>KVV</v>
      </c>
      <c r="B122" t="s">
        <v>30</v>
      </c>
      <c r="C122">
        <v>2009</v>
      </c>
      <c r="D122" t="s">
        <v>243</v>
      </c>
      <c r="E122" s="9">
        <v>23.65</v>
      </c>
      <c r="F122" s="9">
        <v>23.65</v>
      </c>
      <c r="G122" t="s">
        <v>2384</v>
      </c>
      <c r="H122" s="8">
        <v>0</v>
      </c>
      <c r="I122" s="7" t="str">
        <f t="shared" si="1"/>
        <v>h10</v>
      </c>
      <c r="J122">
        <f>VLOOKUP(G122,PedF!J:V,12,0)</f>
        <v>1</v>
      </c>
    </row>
    <row r="123" spans="1:10" x14ac:dyDescent="0.25">
      <c r="A123" t="str">
        <f>IF(ISERR(VLOOKUP(D123,zamestnanci!B:C,2,0)),"",VLOOKUP(D123,zamestnanci!B:C,2,0))</f>
        <v>KVV</v>
      </c>
      <c r="B123" t="s">
        <v>30</v>
      </c>
      <c r="C123">
        <v>2008</v>
      </c>
      <c r="D123" t="s">
        <v>243</v>
      </c>
      <c r="E123" s="9">
        <v>14.19</v>
      </c>
      <c r="F123" s="9">
        <v>14.19</v>
      </c>
      <c r="G123" t="s">
        <v>2690</v>
      </c>
      <c r="H123" s="8">
        <v>0</v>
      </c>
      <c r="I123" s="7" t="str">
        <f t="shared" si="1"/>
        <v>h10</v>
      </c>
      <c r="J123">
        <f>VLOOKUP(G123,PedF!J:V,12,0)</f>
        <v>1</v>
      </c>
    </row>
    <row r="124" spans="1:10" x14ac:dyDescent="0.25">
      <c r="A124" t="str">
        <f>IF(ISERR(VLOOKUP(D124,zamestnanci!B:C,2,0)),"",VLOOKUP(D124,zamestnanci!B:C,2,0))</f>
        <v>KVV</v>
      </c>
      <c r="B124" t="s">
        <v>30</v>
      </c>
      <c r="C124">
        <v>2006</v>
      </c>
      <c r="D124" t="s">
        <v>243</v>
      </c>
      <c r="E124" s="9">
        <v>11.83</v>
      </c>
      <c r="F124" s="9">
        <v>11.83</v>
      </c>
      <c r="G124" t="s">
        <v>6545</v>
      </c>
      <c r="H124" s="8">
        <v>0</v>
      </c>
      <c r="I124" s="7" t="str">
        <f t="shared" si="1"/>
        <v>h10</v>
      </c>
      <c r="J124">
        <f>VLOOKUP(G124,PedF!J:V,12,0)</f>
        <v>1</v>
      </c>
    </row>
    <row r="125" spans="1:10" x14ac:dyDescent="0.25">
      <c r="A125" t="str">
        <f>IF(ISERR(VLOOKUP(D125,zamestnanci!B:C,2,0)),"",VLOOKUP(D125,zamestnanci!B:C,2,0))</f>
        <v>KVV</v>
      </c>
      <c r="B125" t="s">
        <v>30</v>
      </c>
      <c r="C125">
        <v>2009</v>
      </c>
      <c r="D125" t="s">
        <v>243</v>
      </c>
      <c r="E125" s="9">
        <v>11.83</v>
      </c>
      <c r="F125" s="9">
        <v>11.83</v>
      </c>
      <c r="G125" t="s">
        <v>2512</v>
      </c>
      <c r="H125" s="8">
        <v>0</v>
      </c>
      <c r="I125" s="7" t="str">
        <f t="shared" si="1"/>
        <v>h10</v>
      </c>
      <c r="J125">
        <f>VLOOKUP(G125,PedF!J:V,12,0)</f>
        <v>1</v>
      </c>
    </row>
    <row r="126" spans="1:10" x14ac:dyDescent="0.25">
      <c r="A126" t="str">
        <f>IF(ISERR(VLOOKUP(D126,zamestnanci!B:C,2,0)),"",VLOOKUP(D126,zamestnanci!B:C,2,0))</f>
        <v>KVV</v>
      </c>
      <c r="B126" t="s">
        <v>30</v>
      </c>
      <c r="C126">
        <v>2010</v>
      </c>
      <c r="D126" t="s">
        <v>243</v>
      </c>
      <c r="E126" s="9">
        <v>11.83</v>
      </c>
      <c r="F126" s="9">
        <v>9.4600000000000009</v>
      </c>
      <c r="G126" t="s">
        <v>555</v>
      </c>
      <c r="H126" s="8">
        <v>0</v>
      </c>
      <c r="I126" s="7" t="str">
        <f t="shared" si="1"/>
        <v>h10</v>
      </c>
      <c r="J126">
        <f>VLOOKUP(G126,PedF!J:V,12,0)</f>
        <v>1</v>
      </c>
    </row>
    <row r="127" spans="1:10" x14ac:dyDescent="0.25">
      <c r="A127" t="str">
        <f>IF(ISERR(VLOOKUP(D127,zamestnanci!B:C,2,0)),"",VLOOKUP(D127,zamestnanci!B:C,2,0))</f>
        <v>KVV</v>
      </c>
      <c r="B127" t="s">
        <v>30</v>
      </c>
      <c r="C127">
        <v>2007</v>
      </c>
      <c r="D127" t="s">
        <v>243</v>
      </c>
      <c r="E127" s="9">
        <v>5.915</v>
      </c>
      <c r="F127" s="9">
        <v>5.915</v>
      </c>
      <c r="G127" t="s">
        <v>4612</v>
      </c>
      <c r="H127" s="8">
        <v>0</v>
      </c>
      <c r="I127" s="7" t="str">
        <f t="shared" si="1"/>
        <v>h10</v>
      </c>
      <c r="J127">
        <f>VLOOKUP(G127,PedF!J:V,12,0)</f>
        <v>1</v>
      </c>
    </row>
    <row r="128" spans="1:10" x14ac:dyDescent="0.25">
      <c r="A128" t="str">
        <f>IF(ISERR(VLOOKUP(D128,zamestnanci!B:C,2,0)),"",VLOOKUP(D128,zamestnanci!B:C,2,0))</f>
        <v>KVV</v>
      </c>
      <c r="B128" t="s">
        <v>19</v>
      </c>
      <c r="C128">
        <v>2010</v>
      </c>
      <c r="D128" t="s">
        <v>243</v>
      </c>
      <c r="E128" s="9">
        <v>47.3</v>
      </c>
      <c r="F128" s="9">
        <v>3.38</v>
      </c>
      <c r="G128" t="s">
        <v>241</v>
      </c>
      <c r="H128" s="8">
        <v>0</v>
      </c>
      <c r="I128" s="7" t="str">
        <f t="shared" si="1"/>
        <v>h10</v>
      </c>
      <c r="J128">
        <f>VLOOKUP(G128,PedF!J:V,12,0)</f>
        <v>1</v>
      </c>
    </row>
    <row r="129" spans="1:10" x14ac:dyDescent="0.25">
      <c r="A129" t="str">
        <f>IF(ISERR(VLOOKUP(D129,zamestnanci!B:C,2,0)),"",VLOOKUP(D129,zamestnanci!B:C,2,0))</f>
        <v>KOVF</v>
      </c>
      <c r="B129" t="s">
        <v>30</v>
      </c>
      <c r="C129">
        <v>2008</v>
      </c>
      <c r="D129" t="s">
        <v>3033</v>
      </c>
      <c r="E129" s="9">
        <v>13.97</v>
      </c>
      <c r="F129" s="9">
        <v>13.97</v>
      </c>
      <c r="G129" t="s">
        <v>3032</v>
      </c>
      <c r="H129" s="8">
        <v>0</v>
      </c>
      <c r="I129" s="7" t="str">
        <f t="shared" si="1"/>
        <v>h10</v>
      </c>
      <c r="J129">
        <f>VLOOKUP(G129,PedF!J:V,12,0)</f>
        <v>10</v>
      </c>
    </row>
    <row r="130" spans="1:10" x14ac:dyDescent="0.25">
      <c r="A130" t="str">
        <f>IF(ISERR(VLOOKUP(D130,zamestnanci!B:C,2,0)),"",VLOOKUP(D130,zamestnanci!B:C,2,0))</f>
        <v>KOVF</v>
      </c>
      <c r="B130" t="s">
        <v>127</v>
      </c>
      <c r="C130">
        <v>2007</v>
      </c>
      <c r="D130" t="s">
        <v>4805</v>
      </c>
      <c r="E130" s="9">
        <v>46.58</v>
      </c>
      <c r="F130" s="9">
        <v>46.58</v>
      </c>
      <c r="G130" t="s">
        <v>4804</v>
      </c>
      <c r="H130" s="8">
        <v>0</v>
      </c>
      <c r="I130" s="7" t="str">
        <f t="shared" ref="I130:I193" si="2">HYPERLINK(G130,"h10")</f>
        <v>h10</v>
      </c>
      <c r="J130">
        <f>VLOOKUP(G130,PedF!J:V,12,0)</f>
        <v>10</v>
      </c>
    </row>
    <row r="131" spans="1:10" x14ac:dyDescent="0.25">
      <c r="A131" t="str">
        <f>IF(ISERR(VLOOKUP(D131,zamestnanci!B:C,2,0)),"",VLOOKUP(D131,zamestnanci!B:C,2,0))</f>
        <v>bez zařazení</v>
      </c>
      <c r="B131" t="s">
        <v>30</v>
      </c>
      <c r="C131">
        <v>2006</v>
      </c>
      <c r="D131" t="s">
        <v>3419</v>
      </c>
      <c r="E131" s="9">
        <v>11.83</v>
      </c>
      <c r="F131" s="9">
        <v>11.83</v>
      </c>
      <c r="G131" t="s">
        <v>7014</v>
      </c>
      <c r="H131" s="8">
        <v>0</v>
      </c>
      <c r="I131" s="7" t="str">
        <f t="shared" si="2"/>
        <v>h10</v>
      </c>
      <c r="J131">
        <f>VLOOKUP(G131,PedF!J:V,12,0)</f>
        <v>1</v>
      </c>
    </row>
    <row r="132" spans="1:10" x14ac:dyDescent="0.25">
      <c r="A132" t="str">
        <f>IF(ISERR(VLOOKUP(D132,zamestnanci!B:C,2,0)),"",VLOOKUP(D132,zamestnanci!B:C,2,0))</f>
        <v>bez zařazení</v>
      </c>
      <c r="B132" t="s">
        <v>30</v>
      </c>
      <c r="C132">
        <v>2006</v>
      </c>
      <c r="D132" t="s">
        <v>3419</v>
      </c>
      <c r="E132" s="9">
        <v>11.83</v>
      </c>
      <c r="F132" s="9">
        <v>11.83</v>
      </c>
      <c r="G132" t="s">
        <v>7018</v>
      </c>
      <c r="H132" s="8">
        <v>0</v>
      </c>
      <c r="I132" s="7" t="str">
        <f t="shared" si="2"/>
        <v>h10</v>
      </c>
      <c r="J132">
        <f>VLOOKUP(G132,PedF!J:V,12,0)</f>
        <v>1</v>
      </c>
    </row>
    <row r="133" spans="1:10" x14ac:dyDescent="0.25">
      <c r="A133" t="str">
        <f>IF(ISERR(VLOOKUP(D133,zamestnanci!B:C,2,0)),"",VLOOKUP(D133,zamestnanci!B:C,2,0))</f>
        <v>KG</v>
      </c>
      <c r="B133" t="s">
        <v>127</v>
      </c>
      <c r="C133">
        <v>2007</v>
      </c>
      <c r="D133" t="s">
        <v>404</v>
      </c>
      <c r="E133" s="9">
        <v>46.58</v>
      </c>
      <c r="F133" s="9">
        <v>46.58</v>
      </c>
      <c r="G133" t="s">
        <v>4219</v>
      </c>
      <c r="H133" s="8">
        <v>0</v>
      </c>
      <c r="I133" s="7" t="str">
        <f t="shared" si="2"/>
        <v>h10</v>
      </c>
      <c r="J133">
        <f>VLOOKUP(G133,PedF!J:V,12,0)</f>
        <v>10</v>
      </c>
    </row>
    <row r="134" spans="1:10" x14ac:dyDescent="0.25">
      <c r="A134" t="str">
        <f>IF(ISERR(VLOOKUP(D134,zamestnanci!B:C,2,0)),"",VLOOKUP(D134,zamestnanci!B:C,2,0))</f>
        <v>KG</v>
      </c>
      <c r="B134" t="s">
        <v>127</v>
      </c>
      <c r="C134">
        <v>2009</v>
      </c>
      <c r="D134" t="s">
        <v>404</v>
      </c>
      <c r="E134" s="9">
        <v>46.58</v>
      </c>
      <c r="F134" s="9">
        <v>46.58</v>
      </c>
      <c r="G134" t="s">
        <v>1407</v>
      </c>
      <c r="H134" s="8">
        <v>0</v>
      </c>
      <c r="I134" s="7" t="str">
        <f t="shared" si="2"/>
        <v>h10</v>
      </c>
      <c r="J134">
        <f>VLOOKUP(G134,PedF!J:V,12,0)</f>
        <v>10</v>
      </c>
    </row>
    <row r="135" spans="1:10" x14ac:dyDescent="0.25">
      <c r="A135" t="str">
        <f>IF(ISERR(VLOOKUP(D135,zamestnanci!B:C,2,0)),"",VLOOKUP(D135,zamestnanci!B:C,2,0))</f>
        <v>KG</v>
      </c>
      <c r="B135" t="s">
        <v>19</v>
      </c>
      <c r="C135">
        <v>2009</v>
      </c>
      <c r="D135" t="s">
        <v>404</v>
      </c>
      <c r="E135" s="9">
        <v>46.58</v>
      </c>
      <c r="F135" s="9">
        <v>7.66</v>
      </c>
      <c r="G135" t="s">
        <v>2418</v>
      </c>
      <c r="H135" s="8">
        <v>0</v>
      </c>
      <c r="I135" s="7" t="str">
        <f t="shared" si="2"/>
        <v>h10</v>
      </c>
      <c r="J135">
        <f>VLOOKUP(G135,PedF!J:V,12,0)</f>
        <v>10</v>
      </c>
    </row>
    <row r="136" spans="1:10" x14ac:dyDescent="0.25">
      <c r="A136" t="str">
        <f>IF(ISERR(VLOOKUP(D136,zamestnanci!B:C,2,0)),"",VLOOKUP(D136,zamestnanci!B:C,2,0))</f>
        <v>KG</v>
      </c>
      <c r="B136" t="s">
        <v>19</v>
      </c>
      <c r="C136">
        <v>2006</v>
      </c>
      <c r="D136" t="s">
        <v>404</v>
      </c>
      <c r="E136" s="9">
        <v>46.58</v>
      </c>
      <c r="F136" s="9">
        <v>1.93</v>
      </c>
      <c r="G136" t="s">
        <v>6372</v>
      </c>
      <c r="H136" s="8">
        <v>0</v>
      </c>
      <c r="I136" s="7" t="str">
        <f t="shared" si="2"/>
        <v>h10</v>
      </c>
      <c r="J136">
        <f>VLOOKUP(G136,PedF!J:V,12,0)</f>
        <v>10</v>
      </c>
    </row>
    <row r="137" spans="1:10" x14ac:dyDescent="0.25">
      <c r="A137" t="str">
        <f>IF(ISERR(VLOOKUP(D137,zamestnanci!B:C,2,0)),"",VLOOKUP(D137,zamestnanci!B:C,2,0))</f>
        <v>KG</v>
      </c>
      <c r="B137" t="s">
        <v>19</v>
      </c>
      <c r="C137">
        <v>2010</v>
      </c>
      <c r="D137" t="s">
        <v>404</v>
      </c>
      <c r="E137" s="9">
        <v>46.58</v>
      </c>
      <c r="F137" s="9">
        <v>1.53</v>
      </c>
      <c r="G137" t="s">
        <v>402</v>
      </c>
      <c r="H137" s="8">
        <v>0</v>
      </c>
      <c r="I137" s="7" t="str">
        <f t="shared" si="2"/>
        <v>h10</v>
      </c>
      <c r="J137">
        <f>VLOOKUP(G137,PedF!J:V,12,0)</f>
        <v>10</v>
      </c>
    </row>
    <row r="138" spans="1:10" x14ac:dyDescent="0.25">
      <c r="A138" t="str">
        <f>IF(ISERR(VLOOKUP(D138,zamestnanci!B:C,2,0)),"",VLOOKUP(D138,zamestnanci!B:C,2,0))</f>
        <v>KG</v>
      </c>
      <c r="B138" t="s">
        <v>19</v>
      </c>
      <c r="C138">
        <v>2009</v>
      </c>
      <c r="D138" t="s">
        <v>404</v>
      </c>
      <c r="E138" s="9">
        <v>46.58</v>
      </c>
      <c r="F138" s="9">
        <v>0.64</v>
      </c>
      <c r="G138" t="s">
        <v>2672</v>
      </c>
      <c r="H138" s="8">
        <v>0</v>
      </c>
      <c r="I138" s="7" t="str">
        <f t="shared" si="2"/>
        <v>h10</v>
      </c>
      <c r="J138">
        <f>VLOOKUP(G138,PedF!J:V,12,0)</f>
        <v>10</v>
      </c>
    </row>
    <row r="139" spans="1:10" x14ac:dyDescent="0.25">
      <c r="A139" t="str">
        <f>IF(ISERR(VLOOKUP(D139,zamestnanci!B:C,2,0)),"",VLOOKUP(D139,zamestnanci!B:C,2,0))</f>
        <v>ÚVRV</v>
      </c>
      <c r="B139" t="s">
        <v>127</v>
      </c>
      <c r="C139">
        <v>2008</v>
      </c>
      <c r="D139" t="s">
        <v>271</v>
      </c>
      <c r="E139" s="9">
        <v>47.3</v>
      </c>
      <c r="F139" s="9">
        <v>47.3</v>
      </c>
      <c r="G139" t="s">
        <v>3295</v>
      </c>
      <c r="H139" s="8">
        <v>0</v>
      </c>
      <c r="I139" s="7" t="str">
        <f t="shared" si="2"/>
        <v>h10</v>
      </c>
      <c r="J139">
        <f>VLOOKUP(G139,PedF!J:V,12,0)</f>
        <v>1</v>
      </c>
    </row>
    <row r="140" spans="1:10" x14ac:dyDescent="0.25">
      <c r="A140" t="str">
        <f>IF(ISERR(VLOOKUP(D140,zamestnanci!B:C,2,0)),"",VLOOKUP(D140,zamestnanci!B:C,2,0))</f>
        <v>ÚVRV</v>
      </c>
      <c r="B140" t="s">
        <v>30</v>
      </c>
      <c r="C140">
        <v>2008</v>
      </c>
      <c r="D140" t="s">
        <v>271</v>
      </c>
      <c r="E140" s="9">
        <v>35.479999999999997</v>
      </c>
      <c r="F140" s="9">
        <v>35.479999999999997</v>
      </c>
      <c r="G140" t="s">
        <v>3310</v>
      </c>
      <c r="H140" s="8">
        <v>0</v>
      </c>
      <c r="I140" s="7" t="str">
        <f t="shared" si="2"/>
        <v>h10</v>
      </c>
      <c r="J140">
        <f>VLOOKUP(G140,PedF!J:V,12,0)</f>
        <v>1</v>
      </c>
    </row>
    <row r="141" spans="1:10" x14ac:dyDescent="0.25">
      <c r="A141" t="str">
        <f>IF(ISERR(VLOOKUP(D141,zamestnanci!B:C,2,0)),"",VLOOKUP(D141,zamestnanci!B:C,2,0))</f>
        <v>ÚVRV</v>
      </c>
      <c r="B141" t="s">
        <v>127</v>
      </c>
      <c r="C141">
        <v>2006</v>
      </c>
      <c r="D141" t="s">
        <v>271</v>
      </c>
      <c r="E141" s="9">
        <v>23.65</v>
      </c>
      <c r="F141" s="9">
        <v>21.695</v>
      </c>
      <c r="G141" t="s">
        <v>6905</v>
      </c>
      <c r="H141" s="8">
        <v>0</v>
      </c>
      <c r="I141" s="7" t="str">
        <f t="shared" si="2"/>
        <v>h10</v>
      </c>
      <c r="J141">
        <f>VLOOKUP(G141,PedF!J:V,12,0)</f>
        <v>1</v>
      </c>
    </row>
    <row r="142" spans="1:10" x14ac:dyDescent="0.25">
      <c r="A142" t="str">
        <f>IF(ISERR(VLOOKUP(D142,zamestnanci!B:C,2,0)),"",VLOOKUP(D142,zamestnanci!B:C,2,0))</f>
        <v>ÚVRV</v>
      </c>
      <c r="B142" t="s">
        <v>127</v>
      </c>
      <c r="C142">
        <v>2010</v>
      </c>
      <c r="D142" t="s">
        <v>271</v>
      </c>
      <c r="E142" s="9">
        <v>47.3</v>
      </c>
      <c r="F142" s="9">
        <v>18.920000000000002</v>
      </c>
      <c r="G142" t="s">
        <v>270</v>
      </c>
      <c r="H142" s="8">
        <v>0</v>
      </c>
      <c r="I142" s="7" t="str">
        <f t="shared" si="2"/>
        <v>h10</v>
      </c>
      <c r="J142">
        <f>VLOOKUP(G142,PedF!J:V,12,0)</f>
        <v>1</v>
      </c>
    </row>
    <row r="143" spans="1:10" x14ac:dyDescent="0.25">
      <c r="A143" t="str">
        <f>IF(ISERR(VLOOKUP(D143,zamestnanci!B:C,2,0)),"",VLOOKUP(D143,zamestnanci!B:C,2,0))</f>
        <v>ÚVRV</v>
      </c>
      <c r="B143" t="s">
        <v>30</v>
      </c>
      <c r="C143">
        <v>2006</v>
      </c>
      <c r="D143" t="s">
        <v>271</v>
      </c>
      <c r="E143" s="9">
        <v>14.19</v>
      </c>
      <c r="F143" s="9">
        <v>14.19</v>
      </c>
      <c r="G143" t="s">
        <v>6578</v>
      </c>
      <c r="H143" s="8">
        <v>0</v>
      </c>
      <c r="I143" s="7" t="str">
        <f t="shared" si="2"/>
        <v>h10</v>
      </c>
      <c r="J143">
        <f>VLOOKUP(G143,PedF!J:V,12,0)</f>
        <v>1</v>
      </c>
    </row>
    <row r="144" spans="1:10" x14ac:dyDescent="0.25">
      <c r="A144" t="str">
        <f>IF(ISERR(VLOOKUP(D144,zamestnanci!B:C,2,0)),"",VLOOKUP(D144,zamestnanci!B:C,2,0))</f>
        <v>ÚVRV</v>
      </c>
      <c r="B144" t="s">
        <v>127</v>
      </c>
      <c r="C144">
        <v>2010</v>
      </c>
      <c r="D144" t="s">
        <v>271</v>
      </c>
      <c r="E144" s="9">
        <v>11.824999999999999</v>
      </c>
      <c r="F144" s="9">
        <v>11.824999999999999</v>
      </c>
      <c r="G144" t="s">
        <v>884</v>
      </c>
      <c r="H144" s="8">
        <v>0</v>
      </c>
      <c r="I144" s="7" t="str">
        <f t="shared" si="2"/>
        <v>h10</v>
      </c>
      <c r="J144">
        <f>VLOOKUP(G144,PedF!J:V,12,0)</f>
        <v>1</v>
      </c>
    </row>
    <row r="145" spans="1:10" x14ac:dyDescent="0.25">
      <c r="A145" t="str">
        <f>IF(ISERR(VLOOKUP(D145,zamestnanci!B:C,2,0)),"",VLOOKUP(D145,zamestnanci!B:C,2,0))</f>
        <v>ÚVRV</v>
      </c>
      <c r="B145" t="s">
        <v>127</v>
      </c>
      <c r="C145">
        <v>2009</v>
      </c>
      <c r="D145" t="s">
        <v>271</v>
      </c>
      <c r="E145" s="9">
        <v>11.824999999999999</v>
      </c>
      <c r="F145" s="9">
        <v>9.9649999999999999</v>
      </c>
      <c r="G145" t="s">
        <v>2134</v>
      </c>
      <c r="H145" s="8">
        <v>0</v>
      </c>
      <c r="I145" s="7" t="str">
        <f t="shared" si="2"/>
        <v>h10</v>
      </c>
      <c r="J145">
        <f>VLOOKUP(G145,PedF!J:V,12,0)</f>
        <v>1</v>
      </c>
    </row>
    <row r="146" spans="1:10" x14ac:dyDescent="0.25">
      <c r="A146" t="str">
        <f>IF(ISERR(VLOOKUP(D146,zamestnanci!B:C,2,0)),"",VLOOKUP(D146,zamestnanci!B:C,2,0))</f>
        <v>ÚVRV</v>
      </c>
      <c r="B146" t="s">
        <v>30</v>
      </c>
      <c r="C146">
        <v>2007</v>
      </c>
      <c r="D146" t="s">
        <v>271</v>
      </c>
      <c r="E146" s="9">
        <v>5.915</v>
      </c>
      <c r="F146" s="9">
        <v>5.915</v>
      </c>
      <c r="G146" t="s">
        <v>4687</v>
      </c>
      <c r="H146" s="8">
        <v>0</v>
      </c>
      <c r="I146" s="7" t="str">
        <f t="shared" si="2"/>
        <v>h10</v>
      </c>
      <c r="J146">
        <f>VLOOKUP(G146,PedF!J:V,12,0)</f>
        <v>1</v>
      </c>
    </row>
    <row r="147" spans="1:10" x14ac:dyDescent="0.25">
      <c r="A147" t="str">
        <f>IF(ISERR(VLOOKUP(D147,zamestnanci!B:C,2,0)),"",VLOOKUP(D147,zamestnanci!B:C,2,0))</f>
        <v>ÚVRV</v>
      </c>
      <c r="B147" t="s">
        <v>30</v>
      </c>
      <c r="C147">
        <v>2010</v>
      </c>
      <c r="D147" t="s">
        <v>271</v>
      </c>
      <c r="E147" s="9">
        <v>5.915</v>
      </c>
      <c r="F147" s="9">
        <v>5.915</v>
      </c>
      <c r="G147" t="s">
        <v>635</v>
      </c>
      <c r="H147" s="8">
        <v>0</v>
      </c>
      <c r="I147" s="7" t="str">
        <f t="shared" si="2"/>
        <v>h10</v>
      </c>
      <c r="J147">
        <f>VLOOKUP(G147,PedF!J:V,12,0)</f>
        <v>1</v>
      </c>
    </row>
    <row r="148" spans="1:10" x14ac:dyDescent="0.25">
      <c r="A148" t="str">
        <f>IF(ISERR(VLOOKUP(D148,zamestnanci!B:C,2,0)),"",VLOOKUP(D148,zamestnanci!B:C,2,0))</f>
        <v>ÚVRV</v>
      </c>
      <c r="B148" t="s">
        <v>19</v>
      </c>
      <c r="C148">
        <v>2007</v>
      </c>
      <c r="D148" t="s">
        <v>271</v>
      </c>
      <c r="E148" s="9">
        <v>47.3</v>
      </c>
      <c r="F148" s="9">
        <v>4.33</v>
      </c>
      <c r="G148" t="s">
        <v>4751</v>
      </c>
      <c r="H148" s="8">
        <v>0</v>
      </c>
      <c r="I148" s="7" t="str">
        <f t="shared" si="2"/>
        <v>h10</v>
      </c>
      <c r="J148">
        <f>VLOOKUP(G148,PedF!J:V,12,0)</f>
        <v>1</v>
      </c>
    </row>
    <row r="149" spans="1:10" x14ac:dyDescent="0.25">
      <c r="A149" t="str">
        <f>IF(ISERR(VLOOKUP(D149,zamestnanci!B:C,2,0)),"",VLOOKUP(D149,zamestnanci!B:C,2,0))</f>
        <v>ÚVRV</v>
      </c>
      <c r="B149" t="s">
        <v>19</v>
      </c>
      <c r="C149">
        <v>2006</v>
      </c>
      <c r="D149" t="s">
        <v>271</v>
      </c>
      <c r="E149" s="9">
        <v>47.3</v>
      </c>
      <c r="F149" s="9">
        <v>3.3</v>
      </c>
      <c r="G149" t="s">
        <v>6606</v>
      </c>
      <c r="H149" s="8">
        <v>0</v>
      </c>
      <c r="I149" s="7" t="str">
        <f t="shared" si="2"/>
        <v>h10</v>
      </c>
      <c r="J149">
        <f>VLOOKUP(G149,PedF!J:V,12,0)</f>
        <v>1</v>
      </c>
    </row>
    <row r="150" spans="1:10" x14ac:dyDescent="0.25">
      <c r="A150" t="str">
        <f>IF(ISERR(VLOOKUP(D150,zamestnanci!B:C,2,0)),"",VLOOKUP(D150,zamestnanci!B:C,2,0))</f>
        <v>ÚVRV</v>
      </c>
      <c r="B150" t="s">
        <v>30</v>
      </c>
      <c r="C150">
        <v>2009</v>
      </c>
      <c r="D150" t="s">
        <v>271</v>
      </c>
      <c r="E150" s="9">
        <v>2.9575</v>
      </c>
      <c r="F150" s="9">
        <v>2.9575</v>
      </c>
      <c r="G150" t="s">
        <v>2284</v>
      </c>
      <c r="H150" s="8">
        <v>0</v>
      </c>
      <c r="I150" s="7" t="str">
        <f t="shared" si="2"/>
        <v>h10</v>
      </c>
      <c r="J150">
        <f>VLOOKUP(G150,PedF!J:V,12,0)</f>
        <v>1</v>
      </c>
    </row>
    <row r="151" spans="1:10" x14ac:dyDescent="0.25">
      <c r="A151" t="str">
        <f>IF(ISERR(VLOOKUP(D151,zamestnanci!B:C,2,0)),"",VLOOKUP(D151,zamestnanci!B:C,2,0))</f>
        <v>ÚVRV</v>
      </c>
      <c r="B151" t="s">
        <v>30</v>
      </c>
      <c r="C151">
        <v>2009</v>
      </c>
      <c r="D151" t="s">
        <v>271</v>
      </c>
      <c r="E151" s="9">
        <v>2.9575</v>
      </c>
      <c r="F151" s="9">
        <v>2.9575</v>
      </c>
      <c r="G151" t="s">
        <v>2379</v>
      </c>
      <c r="H151" s="8">
        <v>0</v>
      </c>
      <c r="I151" s="7" t="str">
        <f t="shared" si="2"/>
        <v>h10</v>
      </c>
      <c r="J151">
        <f>VLOOKUP(G151,PedF!J:V,12,0)</f>
        <v>1</v>
      </c>
    </row>
    <row r="152" spans="1:10" x14ac:dyDescent="0.25">
      <c r="A152" t="str">
        <f>IF(ISERR(VLOOKUP(D152,zamestnanci!B:C,2,0)),"",VLOOKUP(D152,zamestnanci!B:C,2,0))</f>
        <v>ÚVRV</v>
      </c>
      <c r="B152" t="s">
        <v>30</v>
      </c>
      <c r="C152">
        <v>2009</v>
      </c>
      <c r="D152" t="s">
        <v>271</v>
      </c>
      <c r="E152" s="9">
        <v>2.9575</v>
      </c>
      <c r="F152" s="9">
        <v>2.9575</v>
      </c>
      <c r="G152" t="s">
        <v>1890</v>
      </c>
      <c r="H152" s="8">
        <v>0</v>
      </c>
      <c r="I152" s="7" t="str">
        <f t="shared" si="2"/>
        <v>h10</v>
      </c>
      <c r="J152">
        <f>VLOOKUP(G152,PedF!J:V,12,0)</f>
        <v>1</v>
      </c>
    </row>
    <row r="153" spans="1:10" x14ac:dyDescent="0.25">
      <c r="A153" t="str">
        <f>IF(ISERR(VLOOKUP(D153,zamestnanci!B:C,2,0)),"",VLOOKUP(D153,zamestnanci!B:C,2,0))</f>
        <v>ÚVRV</v>
      </c>
      <c r="B153" t="s">
        <v>30</v>
      </c>
      <c r="C153">
        <v>2010</v>
      </c>
      <c r="D153" t="s">
        <v>271</v>
      </c>
      <c r="E153" s="9">
        <v>2.9575</v>
      </c>
      <c r="F153" s="9">
        <v>2.9575</v>
      </c>
      <c r="G153" t="s">
        <v>765</v>
      </c>
      <c r="H153" s="8">
        <v>0</v>
      </c>
      <c r="I153" s="7" t="str">
        <f t="shared" si="2"/>
        <v>h10</v>
      </c>
      <c r="J153">
        <f>VLOOKUP(G153,PedF!J:V,12,0)</f>
        <v>1</v>
      </c>
    </row>
    <row r="154" spans="1:10" x14ac:dyDescent="0.25">
      <c r="A154" t="str">
        <f>IF(ISERR(VLOOKUP(D154,zamestnanci!B:C,2,0)),"",VLOOKUP(D154,zamestnanci!B:C,2,0))</f>
        <v>ÚVRV</v>
      </c>
      <c r="B154" t="s">
        <v>30</v>
      </c>
      <c r="C154">
        <v>2007</v>
      </c>
      <c r="D154" t="s">
        <v>271</v>
      </c>
      <c r="E154" s="9">
        <v>2.3650000000000002</v>
      </c>
      <c r="F154" s="9">
        <v>2.3650000000000002</v>
      </c>
      <c r="G154" t="s">
        <v>5755</v>
      </c>
      <c r="H154" s="8">
        <v>0</v>
      </c>
      <c r="I154" s="7" t="str">
        <f t="shared" si="2"/>
        <v>h10</v>
      </c>
      <c r="J154">
        <f>VLOOKUP(G154,PedF!J:V,12,0)</f>
        <v>1</v>
      </c>
    </row>
    <row r="155" spans="1:10" x14ac:dyDescent="0.25">
      <c r="A155" t="str">
        <f>IF(ISERR(VLOOKUP(D155,zamestnanci!B:C,2,0)),"",VLOOKUP(D155,zamestnanci!B:C,2,0))</f>
        <v>ÚVRV</v>
      </c>
      <c r="B155" t="s">
        <v>19</v>
      </c>
      <c r="C155">
        <v>2006</v>
      </c>
      <c r="D155" t="s">
        <v>271</v>
      </c>
      <c r="E155" s="9">
        <v>47.3</v>
      </c>
      <c r="F155" s="9">
        <v>2.1800000000000002</v>
      </c>
      <c r="G155" t="s">
        <v>6939</v>
      </c>
      <c r="H155" s="8">
        <v>0</v>
      </c>
      <c r="I155" s="7" t="str">
        <f t="shared" si="2"/>
        <v>h10</v>
      </c>
      <c r="J155">
        <f>VLOOKUP(G155,PedF!J:V,12,0)</f>
        <v>1</v>
      </c>
    </row>
    <row r="156" spans="1:10" x14ac:dyDescent="0.25">
      <c r="A156" t="str">
        <f>IF(ISERR(VLOOKUP(D156,zamestnanci!B:C,2,0)),"",VLOOKUP(D156,zamestnanci!B:C,2,0))</f>
        <v>ÚVRV</v>
      </c>
      <c r="B156" t="s">
        <v>19</v>
      </c>
      <c r="C156">
        <v>2010</v>
      </c>
      <c r="D156" t="s">
        <v>271</v>
      </c>
      <c r="E156" s="9">
        <v>47.3</v>
      </c>
      <c r="F156" s="9">
        <v>1.53</v>
      </c>
      <c r="G156" t="s">
        <v>677</v>
      </c>
      <c r="H156" s="8">
        <v>0</v>
      </c>
      <c r="I156" s="7" t="str">
        <f t="shared" si="2"/>
        <v>h10</v>
      </c>
      <c r="J156">
        <f>VLOOKUP(G156,PedF!J:V,12,0)</f>
        <v>1</v>
      </c>
    </row>
    <row r="157" spans="1:10" x14ac:dyDescent="0.25">
      <c r="A157" t="str">
        <f>IF(ISERR(VLOOKUP(D157,zamestnanci!B:C,2,0)),"",VLOOKUP(D157,zamestnanci!B:C,2,0))</f>
        <v>ÚVRV</v>
      </c>
      <c r="B157" t="s">
        <v>19</v>
      </c>
      <c r="C157">
        <v>2006</v>
      </c>
      <c r="D157" t="s">
        <v>271</v>
      </c>
      <c r="E157" s="9">
        <v>23.65</v>
      </c>
      <c r="F157" s="9">
        <v>1.1599999999999999</v>
      </c>
      <c r="G157" t="s">
        <v>7129</v>
      </c>
      <c r="H157" s="8">
        <v>0</v>
      </c>
      <c r="I157" s="7" t="str">
        <f t="shared" si="2"/>
        <v>h10</v>
      </c>
      <c r="J157">
        <f>VLOOKUP(G157,PedF!J:V,12,0)</f>
        <v>1</v>
      </c>
    </row>
    <row r="158" spans="1:10" x14ac:dyDescent="0.25">
      <c r="A158" t="str">
        <f>IF(ISERR(VLOOKUP(D158,zamestnanci!B:C,2,0)),"",VLOOKUP(D158,zamestnanci!B:C,2,0))</f>
        <v>KAJL</v>
      </c>
      <c r="B158" t="s">
        <v>30</v>
      </c>
      <c r="C158">
        <v>2007</v>
      </c>
      <c r="D158" t="s">
        <v>329</v>
      </c>
      <c r="E158" s="9">
        <v>23.29</v>
      </c>
      <c r="F158" s="9">
        <v>23.29</v>
      </c>
      <c r="G158" t="s">
        <v>4169</v>
      </c>
      <c r="H158" s="8">
        <v>0</v>
      </c>
      <c r="I158" s="7" t="str">
        <f t="shared" si="2"/>
        <v>h10</v>
      </c>
      <c r="J158">
        <f>VLOOKUP(G158,PedF!J:V,12,0)</f>
        <v>10</v>
      </c>
    </row>
    <row r="159" spans="1:10" x14ac:dyDescent="0.25">
      <c r="A159" t="str">
        <f>IF(ISERR(VLOOKUP(D159,zamestnanci!B:C,2,0)),"",VLOOKUP(D159,zamestnanci!B:C,2,0))</f>
        <v>KAJL</v>
      </c>
      <c r="B159" t="s">
        <v>30</v>
      </c>
      <c r="C159">
        <v>2010</v>
      </c>
      <c r="D159" t="s">
        <v>329</v>
      </c>
      <c r="E159" s="9">
        <v>23.29</v>
      </c>
      <c r="F159" s="9">
        <v>23.29</v>
      </c>
      <c r="G159" t="s">
        <v>327</v>
      </c>
      <c r="H159" s="8">
        <v>0</v>
      </c>
      <c r="I159" s="7" t="str">
        <f t="shared" si="2"/>
        <v>h10</v>
      </c>
      <c r="J159">
        <f>VLOOKUP(G159,PedF!J:V,12,0)</f>
        <v>10</v>
      </c>
    </row>
    <row r="160" spans="1:10" x14ac:dyDescent="0.25">
      <c r="A160" t="str">
        <f>IF(ISERR(VLOOKUP(D160,zamestnanci!B:C,2,0)),"",VLOOKUP(D160,zamestnanci!B:C,2,0))</f>
        <v>KAJL</v>
      </c>
      <c r="B160" t="s">
        <v>30</v>
      </c>
      <c r="C160">
        <v>2006</v>
      </c>
      <c r="D160" t="s">
        <v>329</v>
      </c>
      <c r="E160" s="9">
        <v>13.97</v>
      </c>
      <c r="F160" s="9">
        <v>13.97</v>
      </c>
      <c r="G160" t="s">
        <v>6367</v>
      </c>
      <c r="H160" s="8">
        <v>0</v>
      </c>
      <c r="I160" s="7" t="str">
        <f t="shared" si="2"/>
        <v>h10</v>
      </c>
      <c r="J160">
        <f>VLOOKUP(G160,PedF!J:V,12,0)</f>
        <v>10</v>
      </c>
    </row>
    <row r="161" spans="1:10" x14ac:dyDescent="0.25">
      <c r="A161" t="str">
        <f>IF(ISERR(VLOOKUP(D161,zamestnanci!B:C,2,0)),"",VLOOKUP(D161,zamestnanci!B:C,2,0))</f>
        <v>KAJL</v>
      </c>
      <c r="B161" t="s">
        <v>30</v>
      </c>
      <c r="C161">
        <v>2010</v>
      </c>
      <c r="D161" t="s">
        <v>329</v>
      </c>
      <c r="E161" s="9">
        <v>11.645</v>
      </c>
      <c r="F161" s="9">
        <v>11.645</v>
      </c>
      <c r="G161" t="s">
        <v>997</v>
      </c>
      <c r="H161" s="8">
        <v>0</v>
      </c>
      <c r="I161" s="7" t="str">
        <f t="shared" si="2"/>
        <v>h10</v>
      </c>
      <c r="J161">
        <f>VLOOKUP(G161,PedF!J:V,12,0)</f>
        <v>10</v>
      </c>
    </row>
    <row r="162" spans="1:10" x14ac:dyDescent="0.25">
      <c r="A162" t="str">
        <f>IF(ISERR(VLOOKUP(D162,zamestnanci!B:C,2,0)),"",VLOOKUP(D162,zamestnanci!B:C,2,0))</f>
        <v>KAJL</v>
      </c>
      <c r="B162" t="s">
        <v>19</v>
      </c>
      <c r="C162">
        <v>2007</v>
      </c>
      <c r="D162" t="s">
        <v>329</v>
      </c>
      <c r="E162" s="9">
        <v>46.58</v>
      </c>
      <c r="F162" s="9">
        <v>1.68</v>
      </c>
      <c r="G162" t="s">
        <v>4155</v>
      </c>
      <c r="H162" s="8">
        <v>0</v>
      </c>
      <c r="I162" s="7" t="str">
        <f t="shared" si="2"/>
        <v>h10</v>
      </c>
      <c r="J162">
        <f>VLOOKUP(G162,PedF!J:V,12,0)</f>
        <v>10</v>
      </c>
    </row>
    <row r="163" spans="1:10" x14ac:dyDescent="0.25">
      <c r="A163" t="str">
        <f>IF(ISERR(VLOOKUP(D163,zamestnanci!B:C,2,0)),"",VLOOKUP(D163,zamestnanci!B:C,2,0))</f>
        <v>KOVF</v>
      </c>
      <c r="B163" t="s">
        <v>30</v>
      </c>
      <c r="C163">
        <v>2009</v>
      </c>
      <c r="D163" t="s">
        <v>2062</v>
      </c>
      <c r="E163" s="9">
        <v>11.65</v>
      </c>
      <c r="F163" s="9">
        <v>11.65</v>
      </c>
      <c r="G163" t="s">
        <v>2061</v>
      </c>
      <c r="H163" s="8">
        <v>0</v>
      </c>
      <c r="I163" s="7" t="str">
        <f t="shared" si="2"/>
        <v>h10</v>
      </c>
      <c r="J163">
        <f>VLOOKUP(G163,PedF!J:V,12,0)</f>
        <v>10</v>
      </c>
    </row>
    <row r="164" spans="1:10" x14ac:dyDescent="0.25">
      <c r="A164" t="str">
        <f>IF(ISERR(VLOOKUP(D164,zamestnanci!B:C,2,0)),"",VLOOKUP(D164,zamestnanci!B:C,2,0))</f>
        <v>KOVF</v>
      </c>
      <c r="B164" t="s">
        <v>30</v>
      </c>
      <c r="C164">
        <v>2009</v>
      </c>
      <c r="D164" t="s">
        <v>2062</v>
      </c>
      <c r="E164" s="9">
        <v>11.65</v>
      </c>
      <c r="F164" s="9">
        <v>11.65</v>
      </c>
      <c r="G164" t="s">
        <v>2066</v>
      </c>
      <c r="H164" s="8">
        <v>0</v>
      </c>
      <c r="I164" s="7" t="str">
        <f t="shared" si="2"/>
        <v>h10</v>
      </c>
      <c r="J164">
        <f>VLOOKUP(G164,PedF!J:V,12,0)</f>
        <v>10</v>
      </c>
    </row>
    <row r="165" spans="1:10" x14ac:dyDescent="0.25">
      <c r="A165" t="str">
        <f>IF(ISERR(VLOOKUP(D165,zamestnanci!B:C,2,0)),"",VLOOKUP(D165,zamestnanci!B:C,2,0))</f>
        <v>KSpPg</v>
      </c>
      <c r="B165" t="s">
        <v>288</v>
      </c>
      <c r="C165">
        <v>2008</v>
      </c>
      <c r="D165" t="s">
        <v>1151</v>
      </c>
      <c r="E165" s="9">
        <v>9.4600000000000009</v>
      </c>
      <c r="F165" s="9">
        <v>9.4600000000000009</v>
      </c>
      <c r="G165" t="s">
        <v>3839</v>
      </c>
      <c r="H165" s="8">
        <v>0</v>
      </c>
      <c r="I165" s="7" t="str">
        <f t="shared" si="2"/>
        <v>h10</v>
      </c>
      <c r="J165">
        <f>VLOOKUP(G165,PedF!J:V,12,0)</f>
        <v>1</v>
      </c>
    </row>
    <row r="166" spans="1:10" x14ac:dyDescent="0.25">
      <c r="A166" t="str">
        <f>IF(ISERR(VLOOKUP(D166,zamestnanci!B:C,2,0)),"",VLOOKUP(D166,zamestnanci!B:C,2,0))</f>
        <v>KSpPg</v>
      </c>
      <c r="B166" t="s">
        <v>30</v>
      </c>
      <c r="C166">
        <v>2007</v>
      </c>
      <c r="D166" t="s">
        <v>1151</v>
      </c>
      <c r="E166" s="9">
        <v>5.915</v>
      </c>
      <c r="F166" s="9">
        <v>5.915</v>
      </c>
      <c r="G166" t="s">
        <v>4913</v>
      </c>
      <c r="H166" s="8">
        <v>0</v>
      </c>
      <c r="I166" s="7" t="str">
        <f t="shared" si="2"/>
        <v>h10</v>
      </c>
      <c r="J166">
        <f>VLOOKUP(G166,PedF!J:V,12,0)</f>
        <v>1</v>
      </c>
    </row>
    <row r="167" spans="1:10" x14ac:dyDescent="0.25">
      <c r="A167" t="str">
        <f>IF(ISERR(VLOOKUP(D167,zamestnanci!B:C,2,0)),"",VLOOKUP(D167,zamestnanci!B:C,2,0))</f>
        <v>KSpPg</v>
      </c>
      <c r="B167" t="s">
        <v>19</v>
      </c>
      <c r="C167">
        <v>2008</v>
      </c>
      <c r="D167" t="s">
        <v>1151</v>
      </c>
      <c r="E167" s="9">
        <v>15.766666666700001</v>
      </c>
      <c r="F167" s="9">
        <v>5.3033333333300003</v>
      </c>
      <c r="G167" t="s">
        <v>3398</v>
      </c>
      <c r="H167" s="8">
        <v>0</v>
      </c>
      <c r="I167" s="7" t="str">
        <f t="shared" si="2"/>
        <v>h10</v>
      </c>
      <c r="J167">
        <f>VLOOKUP(G167,PedF!J:V,12,0)</f>
        <v>1</v>
      </c>
    </row>
    <row r="168" spans="1:10" x14ac:dyDescent="0.25">
      <c r="A168" t="str">
        <f>IF(ISERR(VLOOKUP(D168,zamestnanci!B:C,2,0)),"",VLOOKUP(D168,zamestnanci!B:C,2,0))</f>
        <v>KSpPg</v>
      </c>
      <c r="B168" t="s">
        <v>288</v>
      </c>
      <c r="C168">
        <v>2008</v>
      </c>
      <c r="D168" t="s">
        <v>1151</v>
      </c>
      <c r="E168" s="9">
        <v>4.7300000000000004</v>
      </c>
      <c r="F168" s="9">
        <v>4.7300000000000004</v>
      </c>
      <c r="G168" t="s">
        <v>3069</v>
      </c>
      <c r="H168" s="8">
        <v>0</v>
      </c>
      <c r="I168" s="7" t="str">
        <f t="shared" si="2"/>
        <v>h10</v>
      </c>
      <c r="J168">
        <f>VLOOKUP(G168,PedF!J:V,12,0)</f>
        <v>1</v>
      </c>
    </row>
    <row r="169" spans="1:10" x14ac:dyDescent="0.25">
      <c r="A169" t="str">
        <f>IF(ISERR(VLOOKUP(D169,zamestnanci!B:C,2,0)),"",VLOOKUP(D169,zamestnanci!B:C,2,0))</f>
        <v>KSpPg</v>
      </c>
      <c r="B169" t="s">
        <v>19</v>
      </c>
      <c r="C169">
        <v>2007</v>
      </c>
      <c r="D169" t="s">
        <v>1151</v>
      </c>
      <c r="E169" s="9">
        <v>11.824999999999999</v>
      </c>
      <c r="F169" s="9">
        <v>3.08</v>
      </c>
      <c r="G169" t="s">
        <v>6141</v>
      </c>
      <c r="H169" s="8">
        <v>0</v>
      </c>
      <c r="I169" s="7" t="str">
        <f t="shared" si="2"/>
        <v>h10</v>
      </c>
      <c r="J169">
        <f>VLOOKUP(G169,PedF!J:V,12,0)</f>
        <v>1</v>
      </c>
    </row>
    <row r="170" spans="1:10" x14ac:dyDescent="0.25">
      <c r="A170" t="str">
        <f>IF(ISERR(VLOOKUP(D170,zamestnanci!B:C,2,0)),"",VLOOKUP(D170,zamestnanci!B:C,2,0))</f>
        <v>KSpPg</v>
      </c>
      <c r="B170" t="s">
        <v>19</v>
      </c>
      <c r="C170">
        <v>2009</v>
      </c>
      <c r="D170" t="s">
        <v>1151</v>
      </c>
      <c r="E170" s="9">
        <v>47.3</v>
      </c>
      <c r="F170" s="9">
        <v>1.39</v>
      </c>
      <c r="G170" t="s">
        <v>2644</v>
      </c>
      <c r="H170" s="8">
        <v>0</v>
      </c>
      <c r="I170" s="7" t="str">
        <f t="shared" si="2"/>
        <v>h10</v>
      </c>
      <c r="J170">
        <f>VLOOKUP(G170,PedF!J:V,12,0)</f>
        <v>1</v>
      </c>
    </row>
    <row r="171" spans="1:10" x14ac:dyDescent="0.25">
      <c r="A171" t="str">
        <f>IF(ISERR(VLOOKUP(D171,zamestnanci!B:C,2,0)),"",VLOOKUP(D171,zamestnanci!B:C,2,0))</f>
        <v>KSpPg</v>
      </c>
      <c r="B171" t="s">
        <v>19</v>
      </c>
      <c r="C171">
        <v>2009</v>
      </c>
      <c r="D171" t="s">
        <v>1151</v>
      </c>
      <c r="E171" s="9">
        <v>47.3</v>
      </c>
      <c r="F171" s="9">
        <v>1.39</v>
      </c>
      <c r="G171" t="s">
        <v>2641</v>
      </c>
      <c r="H171" s="8">
        <v>0</v>
      </c>
      <c r="I171" s="7" t="str">
        <f t="shared" si="2"/>
        <v>h10</v>
      </c>
      <c r="J171">
        <f>VLOOKUP(G171,PedF!J:V,12,0)</f>
        <v>1</v>
      </c>
    </row>
    <row r="172" spans="1:10" x14ac:dyDescent="0.25">
      <c r="A172" t="str">
        <f>IF(ISERR(VLOOKUP(D172,zamestnanci!B:C,2,0)),"",VLOOKUP(D172,zamestnanci!B:C,2,0))</f>
        <v>KSpPg</v>
      </c>
      <c r="B172" t="s">
        <v>19</v>
      </c>
      <c r="C172">
        <v>2008</v>
      </c>
      <c r="D172" t="s">
        <v>1151</v>
      </c>
      <c r="E172" s="9">
        <v>23.65</v>
      </c>
      <c r="F172" s="9">
        <v>0.94</v>
      </c>
      <c r="G172" t="s">
        <v>2715</v>
      </c>
      <c r="H172" s="8">
        <v>0</v>
      </c>
      <c r="I172" s="7" t="str">
        <f t="shared" si="2"/>
        <v>h10</v>
      </c>
      <c r="J172">
        <f>VLOOKUP(G172,PedF!J:V,12,0)</f>
        <v>1</v>
      </c>
    </row>
    <row r="173" spans="1:10" x14ac:dyDescent="0.25">
      <c r="A173" t="str">
        <f>IF(ISERR(VLOOKUP(D173,zamestnanci!B:C,2,0)),"",VLOOKUP(D173,zamestnanci!B:C,2,0))</f>
        <v>KSpPg</v>
      </c>
      <c r="B173" t="s">
        <v>19</v>
      </c>
      <c r="C173">
        <v>2009</v>
      </c>
      <c r="D173" t="s">
        <v>1151</v>
      </c>
      <c r="E173" s="9">
        <v>23.65</v>
      </c>
      <c r="F173" s="9">
        <v>0.84499999999999997</v>
      </c>
      <c r="G173" t="s">
        <v>2080</v>
      </c>
      <c r="H173" s="8">
        <v>0</v>
      </c>
      <c r="I173" s="7" t="str">
        <f t="shared" si="2"/>
        <v>h10</v>
      </c>
      <c r="J173">
        <f>VLOOKUP(G173,PedF!J:V,12,0)</f>
        <v>1</v>
      </c>
    </row>
    <row r="174" spans="1:10" x14ac:dyDescent="0.25">
      <c r="A174" t="str">
        <f>IF(ISERR(VLOOKUP(D174,zamestnanci!B:C,2,0)),"",VLOOKUP(D174,zamestnanci!B:C,2,0))</f>
        <v>KSpPg</v>
      </c>
      <c r="B174" t="s">
        <v>19</v>
      </c>
      <c r="C174">
        <v>2009</v>
      </c>
      <c r="D174" t="s">
        <v>1151</v>
      </c>
      <c r="E174" s="9">
        <v>15.766666666700001</v>
      </c>
      <c r="F174" s="9">
        <v>0.613333333333</v>
      </c>
      <c r="G174" t="s">
        <v>1367</v>
      </c>
      <c r="H174" s="8">
        <v>0</v>
      </c>
      <c r="I174" s="7" t="str">
        <f t="shared" si="2"/>
        <v>h10</v>
      </c>
      <c r="J174">
        <f>VLOOKUP(G174,PedF!J:V,12,0)</f>
        <v>1</v>
      </c>
    </row>
    <row r="175" spans="1:10" x14ac:dyDescent="0.25">
      <c r="A175" t="str">
        <f>IF(ISERR(VLOOKUP(D175,zamestnanci!B:C,2,0)),"",VLOOKUP(D175,zamestnanci!B:C,2,0))</f>
        <v>KSpPg</v>
      </c>
      <c r="B175" t="s">
        <v>19</v>
      </c>
      <c r="C175">
        <v>2010</v>
      </c>
      <c r="D175" t="s">
        <v>1151</v>
      </c>
      <c r="E175" s="9">
        <v>23.65</v>
      </c>
      <c r="F175" s="9">
        <v>0.55500000000000005</v>
      </c>
      <c r="G175" t="s">
        <v>417</v>
      </c>
      <c r="H175" s="8">
        <v>0</v>
      </c>
      <c r="I175" s="7" t="str">
        <f t="shared" si="2"/>
        <v>h10</v>
      </c>
      <c r="J175">
        <f>VLOOKUP(G175,PedF!J:V,12,0)</f>
        <v>1</v>
      </c>
    </row>
    <row r="176" spans="1:10" x14ac:dyDescent="0.25">
      <c r="A176" t="str">
        <f>IF(ISERR(VLOOKUP(D176,zamestnanci!B:C,2,0)),"",VLOOKUP(D176,zamestnanci!B:C,2,0))</f>
        <v>KSpPg</v>
      </c>
      <c r="B176" t="s">
        <v>19</v>
      </c>
      <c r="C176">
        <v>2009</v>
      </c>
      <c r="D176" t="s">
        <v>1151</v>
      </c>
      <c r="E176" s="9">
        <v>23.65</v>
      </c>
      <c r="F176" s="9">
        <v>0.42499999999999999</v>
      </c>
      <c r="G176" t="s">
        <v>1149</v>
      </c>
      <c r="H176" s="8">
        <v>0</v>
      </c>
      <c r="I176" s="7" t="str">
        <f t="shared" si="2"/>
        <v>h10</v>
      </c>
      <c r="J176">
        <f>VLOOKUP(G176,PedF!J:V,12,0)</f>
        <v>1</v>
      </c>
    </row>
    <row r="177" spans="1:10" x14ac:dyDescent="0.25">
      <c r="A177" t="str">
        <f>IF(ISERR(VLOOKUP(D177,zamestnanci!B:C,2,0)),"",VLOOKUP(D177,zamestnanci!B:C,2,0))</f>
        <v>KSpPg</v>
      </c>
      <c r="B177" t="s">
        <v>19</v>
      </c>
      <c r="C177">
        <v>2009</v>
      </c>
      <c r="D177" t="s">
        <v>1151</v>
      </c>
      <c r="E177" s="9">
        <v>23.65</v>
      </c>
      <c r="F177" s="9">
        <v>0.42499999999999999</v>
      </c>
      <c r="G177" t="s">
        <v>1156</v>
      </c>
      <c r="H177" s="8">
        <v>0</v>
      </c>
      <c r="I177" s="7" t="str">
        <f t="shared" si="2"/>
        <v>h10</v>
      </c>
      <c r="J177">
        <f>VLOOKUP(G177,PedF!J:V,12,0)</f>
        <v>1</v>
      </c>
    </row>
    <row r="178" spans="1:10" x14ac:dyDescent="0.25">
      <c r="A178" t="str">
        <f>IF(ISERR(VLOOKUP(D178,zamestnanci!B:C,2,0)),"",VLOOKUP(D178,zamestnanci!B:C,2,0))</f>
        <v>KSpPg</v>
      </c>
      <c r="B178" t="s">
        <v>19</v>
      </c>
      <c r="C178">
        <v>2009</v>
      </c>
      <c r="D178" t="s">
        <v>1151</v>
      </c>
      <c r="E178" s="9">
        <v>11.824999999999999</v>
      </c>
      <c r="F178" s="9">
        <v>0.21249999999999999</v>
      </c>
      <c r="G178" t="s">
        <v>2096</v>
      </c>
      <c r="H178" s="8">
        <v>0</v>
      </c>
      <c r="I178" s="7" t="str">
        <f t="shared" si="2"/>
        <v>h10</v>
      </c>
      <c r="J178">
        <f>VLOOKUP(G178,PedF!J:V,12,0)</f>
        <v>1</v>
      </c>
    </row>
    <row r="179" spans="1:10" x14ac:dyDescent="0.25">
      <c r="A179" t="str">
        <f>IF(ISERR(VLOOKUP(D179,zamestnanci!B:C,2,0)),"",VLOOKUP(D179,zamestnanci!B:C,2,0))</f>
        <v>KSpPg</v>
      </c>
      <c r="B179" t="s">
        <v>19</v>
      </c>
      <c r="C179">
        <v>2009</v>
      </c>
      <c r="D179" t="s">
        <v>1151</v>
      </c>
      <c r="E179" s="9">
        <v>11.824999999999999</v>
      </c>
      <c r="F179" s="9">
        <v>0.21249999999999999</v>
      </c>
      <c r="G179" t="s">
        <v>2089</v>
      </c>
      <c r="H179" s="8">
        <v>0</v>
      </c>
      <c r="I179" s="7" t="str">
        <f t="shared" si="2"/>
        <v>h10</v>
      </c>
      <c r="J179">
        <f>VLOOKUP(G179,PedF!J:V,12,0)</f>
        <v>1</v>
      </c>
    </row>
    <row r="180" spans="1:10" x14ac:dyDescent="0.25">
      <c r="A180" t="str">
        <f>IF(ISERR(VLOOKUP(D180,zamestnanci!B:C,2,0)),"",VLOOKUP(D180,zamestnanci!B:C,2,0))</f>
        <v>KG</v>
      </c>
      <c r="B180" t="s">
        <v>19</v>
      </c>
      <c r="C180">
        <v>2007</v>
      </c>
      <c r="D180" t="s">
        <v>3371</v>
      </c>
      <c r="E180" s="9">
        <v>46.58</v>
      </c>
      <c r="F180" s="9">
        <v>5.75</v>
      </c>
      <c r="G180" t="s">
        <v>4457</v>
      </c>
      <c r="H180" s="8">
        <v>0</v>
      </c>
      <c r="I180" s="7" t="str">
        <f t="shared" si="2"/>
        <v>h10</v>
      </c>
      <c r="J180">
        <f>VLOOKUP(G180,PedF!J:V,12,0)</f>
        <v>10</v>
      </c>
    </row>
    <row r="181" spans="1:10" x14ac:dyDescent="0.25">
      <c r="A181" t="str">
        <f>IF(ISERR(VLOOKUP(D181,zamestnanci!B:C,2,0)),"",VLOOKUP(D181,zamestnanci!B:C,2,0))</f>
        <v>KG</v>
      </c>
      <c r="B181" t="s">
        <v>19</v>
      </c>
      <c r="C181">
        <v>2007</v>
      </c>
      <c r="D181" t="s">
        <v>3371</v>
      </c>
      <c r="E181" s="9">
        <v>46.58</v>
      </c>
      <c r="F181" s="9">
        <v>5.07</v>
      </c>
      <c r="G181" t="s">
        <v>4506</v>
      </c>
      <c r="H181" s="8">
        <v>0</v>
      </c>
      <c r="I181" s="7" t="str">
        <f t="shared" si="2"/>
        <v>h10</v>
      </c>
      <c r="J181">
        <f>VLOOKUP(G181,PedF!J:V,12,0)</f>
        <v>10</v>
      </c>
    </row>
    <row r="182" spans="1:10" x14ac:dyDescent="0.25">
      <c r="A182" t="str">
        <f>IF(ISERR(VLOOKUP(D182,zamestnanci!B:C,2,0)),"",VLOOKUP(D182,zamestnanci!B:C,2,0))</f>
        <v>KČJ</v>
      </c>
      <c r="B182" t="s">
        <v>127</v>
      </c>
      <c r="C182">
        <v>2007</v>
      </c>
      <c r="D182" t="s">
        <v>448</v>
      </c>
      <c r="E182" s="9">
        <v>47.3</v>
      </c>
      <c r="F182" s="9">
        <v>47.3</v>
      </c>
      <c r="G182" t="s">
        <v>4299</v>
      </c>
      <c r="H182" s="8">
        <v>0</v>
      </c>
      <c r="I182" s="7" t="str">
        <f t="shared" si="2"/>
        <v>h10</v>
      </c>
      <c r="J182">
        <f>VLOOKUP(G182,PedF!J:V,12,0)</f>
        <v>1</v>
      </c>
    </row>
    <row r="183" spans="1:10" x14ac:dyDescent="0.25">
      <c r="A183" t="str">
        <f>IF(ISERR(VLOOKUP(D183,zamestnanci!B:C,2,0)),"",VLOOKUP(D183,zamestnanci!B:C,2,0))</f>
        <v>KČJ</v>
      </c>
      <c r="B183" t="s">
        <v>127</v>
      </c>
      <c r="C183">
        <v>2008</v>
      </c>
      <c r="D183" t="s">
        <v>448</v>
      </c>
      <c r="E183" s="9">
        <v>47.3</v>
      </c>
      <c r="F183" s="9">
        <v>47.3</v>
      </c>
      <c r="G183" t="s">
        <v>3221</v>
      </c>
      <c r="H183" s="8">
        <v>0</v>
      </c>
      <c r="I183" s="7" t="str">
        <f t="shared" si="2"/>
        <v>h10</v>
      </c>
      <c r="J183">
        <f>VLOOKUP(G183,PedF!J:V,12,0)</f>
        <v>1</v>
      </c>
    </row>
    <row r="184" spans="1:10" x14ac:dyDescent="0.25">
      <c r="A184" t="str">
        <f>IF(ISERR(VLOOKUP(D184,zamestnanci!B:C,2,0)),"",VLOOKUP(D184,zamestnanci!B:C,2,0))</f>
        <v>KČJ</v>
      </c>
      <c r="B184" t="s">
        <v>30</v>
      </c>
      <c r="C184">
        <v>2009</v>
      </c>
      <c r="D184" t="s">
        <v>448</v>
      </c>
      <c r="E184" s="9">
        <v>11.83</v>
      </c>
      <c r="F184" s="9">
        <v>11.83</v>
      </c>
      <c r="G184" t="s">
        <v>2433</v>
      </c>
      <c r="H184" s="8">
        <v>0</v>
      </c>
      <c r="I184" s="7" t="str">
        <f t="shared" si="2"/>
        <v>h10</v>
      </c>
      <c r="J184">
        <f>VLOOKUP(G184,PedF!J:V,12,0)</f>
        <v>1</v>
      </c>
    </row>
    <row r="185" spans="1:10" x14ac:dyDescent="0.25">
      <c r="A185" t="str">
        <f>IF(ISERR(VLOOKUP(D185,zamestnanci!B:C,2,0)),"",VLOOKUP(D185,zamestnanci!B:C,2,0))</f>
        <v>KČJ</v>
      </c>
      <c r="B185" t="s">
        <v>30</v>
      </c>
      <c r="C185">
        <v>2010</v>
      </c>
      <c r="D185" t="s">
        <v>448</v>
      </c>
      <c r="E185" s="9">
        <v>11.83</v>
      </c>
      <c r="F185" s="9">
        <v>11.83</v>
      </c>
      <c r="G185" t="s">
        <v>533</v>
      </c>
      <c r="H185" s="8">
        <v>0</v>
      </c>
      <c r="I185" s="7" t="str">
        <f t="shared" si="2"/>
        <v>h10</v>
      </c>
      <c r="J185">
        <f>VLOOKUP(G185,PedF!J:V,12,0)</f>
        <v>1</v>
      </c>
    </row>
    <row r="186" spans="1:10" x14ac:dyDescent="0.25">
      <c r="A186" t="str">
        <f>IF(ISERR(VLOOKUP(D186,zamestnanci!B:C,2,0)),"",VLOOKUP(D186,zamestnanci!B:C,2,0))</f>
        <v>KČJ</v>
      </c>
      <c r="B186" t="s">
        <v>19</v>
      </c>
      <c r="C186">
        <v>2008</v>
      </c>
      <c r="D186" t="s">
        <v>448</v>
      </c>
      <c r="E186" s="9">
        <v>46.58</v>
      </c>
      <c r="F186" s="9">
        <v>11.65</v>
      </c>
      <c r="G186" t="s">
        <v>2829</v>
      </c>
      <c r="H186" s="8">
        <v>0</v>
      </c>
      <c r="I186" s="7" t="str">
        <f t="shared" si="2"/>
        <v>h10</v>
      </c>
      <c r="J186">
        <f>VLOOKUP(G186,PedF!J:V,12,0)</f>
        <v>10</v>
      </c>
    </row>
    <row r="187" spans="1:10" x14ac:dyDescent="0.25">
      <c r="A187" t="str">
        <f>IF(ISERR(VLOOKUP(D187,zamestnanci!B:C,2,0)),"",VLOOKUP(D187,zamestnanci!B:C,2,0))</f>
        <v>KČJ</v>
      </c>
      <c r="B187" t="s">
        <v>30</v>
      </c>
      <c r="C187">
        <v>2010</v>
      </c>
      <c r="D187" t="s">
        <v>448</v>
      </c>
      <c r="E187" s="9">
        <v>11.65</v>
      </c>
      <c r="F187" s="9">
        <v>11.65</v>
      </c>
      <c r="G187" t="s">
        <v>447</v>
      </c>
      <c r="H187" s="8">
        <v>0</v>
      </c>
      <c r="I187" s="7" t="str">
        <f t="shared" si="2"/>
        <v>h10</v>
      </c>
      <c r="J187">
        <f>VLOOKUP(G187,PedF!J:V,12,0)</f>
        <v>10</v>
      </c>
    </row>
    <row r="188" spans="1:10" x14ac:dyDescent="0.25">
      <c r="A188" t="str">
        <f>IF(ISERR(VLOOKUP(D188,zamestnanci!B:C,2,0)),"",VLOOKUP(D188,zamestnanci!B:C,2,0))</f>
        <v>KČJ</v>
      </c>
      <c r="B188" t="s">
        <v>19</v>
      </c>
      <c r="C188">
        <v>2007</v>
      </c>
      <c r="D188" t="s">
        <v>448</v>
      </c>
      <c r="E188" s="9">
        <v>47.3</v>
      </c>
      <c r="F188" s="9">
        <v>1.55</v>
      </c>
      <c r="G188" t="s">
        <v>5099</v>
      </c>
      <c r="H188" s="8">
        <v>0</v>
      </c>
      <c r="I188" s="7" t="str">
        <f t="shared" si="2"/>
        <v>h10</v>
      </c>
      <c r="J188">
        <f>VLOOKUP(G188,PedF!J:V,12,0)</f>
        <v>1</v>
      </c>
    </row>
    <row r="189" spans="1:10" x14ac:dyDescent="0.25">
      <c r="A189" t="str">
        <f>IF(ISERR(VLOOKUP(D189,zamestnanci!B:C,2,0)),"",VLOOKUP(D189,zamestnanci!B:C,2,0))</f>
        <v>KČJ</v>
      </c>
      <c r="B189" t="s">
        <v>19</v>
      </c>
      <c r="C189">
        <v>2008</v>
      </c>
      <c r="D189" t="s">
        <v>448</v>
      </c>
      <c r="E189" s="9">
        <v>47.3</v>
      </c>
      <c r="F189" s="9">
        <v>1.38</v>
      </c>
      <c r="G189" t="s">
        <v>2785</v>
      </c>
      <c r="H189" s="8">
        <v>0</v>
      </c>
      <c r="I189" s="7" t="str">
        <f t="shared" si="2"/>
        <v>h10</v>
      </c>
      <c r="J189">
        <f>VLOOKUP(G189,PedF!J:V,12,0)</f>
        <v>1</v>
      </c>
    </row>
    <row r="190" spans="1:10" x14ac:dyDescent="0.25">
      <c r="A190" t="str">
        <f>IF(ISERR(VLOOKUP(D190,zamestnanci!B:C,2,0)),"",VLOOKUP(D190,zamestnanci!B:C,2,0))</f>
        <v>KČJ</v>
      </c>
      <c r="B190" t="s">
        <v>19</v>
      </c>
      <c r="C190">
        <v>2009</v>
      </c>
      <c r="D190" t="s">
        <v>448</v>
      </c>
      <c r="E190" s="9">
        <v>46.58</v>
      </c>
      <c r="F190" s="9">
        <v>0.88</v>
      </c>
      <c r="G190" t="s">
        <v>1629</v>
      </c>
      <c r="H190" s="8">
        <v>0</v>
      </c>
      <c r="I190" s="7" t="str">
        <f t="shared" si="2"/>
        <v>h10</v>
      </c>
      <c r="J190">
        <f>VLOOKUP(G190,PedF!J:V,12,0)</f>
        <v>10</v>
      </c>
    </row>
    <row r="191" spans="1:10" x14ac:dyDescent="0.25">
      <c r="A191" t="str">
        <f>IF(ISERR(VLOOKUP(D191,zamestnanci!B:C,2,0)),"",VLOOKUP(D191,zamestnanci!B:C,2,0))</f>
        <v>KČJ</v>
      </c>
      <c r="B191" t="s">
        <v>19</v>
      </c>
      <c r="C191">
        <v>2009</v>
      </c>
      <c r="D191" t="s">
        <v>448</v>
      </c>
      <c r="E191" s="9">
        <v>46.58</v>
      </c>
      <c r="F191" s="9">
        <v>0.72</v>
      </c>
      <c r="G191" t="s">
        <v>1144</v>
      </c>
      <c r="H191" s="8">
        <v>0</v>
      </c>
      <c r="I191" s="7" t="str">
        <f t="shared" si="2"/>
        <v>h10</v>
      </c>
      <c r="J191">
        <f>VLOOKUP(G191,PedF!J:V,12,0)</f>
        <v>10</v>
      </c>
    </row>
    <row r="192" spans="1:10" x14ac:dyDescent="0.25">
      <c r="A192" t="str">
        <f>IF(ISERR(VLOOKUP(D192,zamestnanci!B:C,2,0)),"",VLOOKUP(D192,zamestnanci!B:C,2,0))</f>
        <v>KSpPg</v>
      </c>
      <c r="B192" t="s">
        <v>127</v>
      </c>
      <c r="C192">
        <v>2006</v>
      </c>
      <c r="D192" t="s">
        <v>389</v>
      </c>
      <c r="E192" s="9">
        <v>47.3</v>
      </c>
      <c r="F192" s="9">
        <v>47.3</v>
      </c>
      <c r="G192" t="s">
        <v>6621</v>
      </c>
      <c r="H192" s="8">
        <v>0</v>
      </c>
      <c r="I192" s="7" t="str">
        <f t="shared" si="2"/>
        <v>h10</v>
      </c>
      <c r="J192">
        <f>VLOOKUP(G192,PedF!J:V,12,0)</f>
        <v>1</v>
      </c>
    </row>
    <row r="193" spans="1:10" x14ac:dyDescent="0.25">
      <c r="A193" t="str">
        <f>IF(ISERR(VLOOKUP(D193,zamestnanci!B:C,2,0)),"",VLOOKUP(D193,zamestnanci!B:C,2,0))</f>
        <v>KSpPg</v>
      </c>
      <c r="B193" t="s">
        <v>127</v>
      </c>
      <c r="C193">
        <v>2008</v>
      </c>
      <c r="D193" t="s">
        <v>389</v>
      </c>
      <c r="E193" s="9">
        <v>47.3</v>
      </c>
      <c r="F193" s="9">
        <v>47.3</v>
      </c>
      <c r="G193" t="s">
        <v>3555</v>
      </c>
      <c r="H193" s="8">
        <v>0</v>
      </c>
      <c r="I193" s="7" t="str">
        <f t="shared" si="2"/>
        <v>h10</v>
      </c>
      <c r="J193">
        <f>VLOOKUP(G193,PedF!J:V,12,0)</f>
        <v>1</v>
      </c>
    </row>
    <row r="194" spans="1:10" x14ac:dyDescent="0.25">
      <c r="A194" t="str">
        <f>IF(ISERR(VLOOKUP(D194,zamestnanci!B:C,2,0)),"",VLOOKUP(D194,zamestnanci!B:C,2,0))</f>
        <v>KSpPg</v>
      </c>
      <c r="B194" t="s">
        <v>127</v>
      </c>
      <c r="C194">
        <v>2010</v>
      </c>
      <c r="D194" t="s">
        <v>389</v>
      </c>
      <c r="E194" s="9">
        <v>23.65</v>
      </c>
      <c r="F194" s="9">
        <v>23.65</v>
      </c>
      <c r="G194" t="s">
        <v>388</v>
      </c>
      <c r="H194" s="8">
        <v>0</v>
      </c>
      <c r="I194" s="7" t="str">
        <f t="shared" ref="I194:I257" si="3">HYPERLINK(G194,"h10")</f>
        <v>h10</v>
      </c>
      <c r="J194">
        <f>VLOOKUP(G194,PedF!J:V,12,0)</f>
        <v>1</v>
      </c>
    </row>
    <row r="195" spans="1:10" x14ac:dyDescent="0.25">
      <c r="A195" t="str">
        <f>IF(ISERR(VLOOKUP(D195,zamestnanci!B:C,2,0)),"",VLOOKUP(D195,zamestnanci!B:C,2,0))</f>
        <v>KSpPg</v>
      </c>
      <c r="B195" t="s">
        <v>30</v>
      </c>
      <c r="C195">
        <v>2008</v>
      </c>
      <c r="D195" t="s">
        <v>389</v>
      </c>
      <c r="E195" s="9">
        <v>11.83</v>
      </c>
      <c r="F195" s="9">
        <v>11.83</v>
      </c>
      <c r="G195" t="s">
        <v>4129</v>
      </c>
      <c r="H195" s="8">
        <v>0</v>
      </c>
      <c r="I195" s="7" t="str">
        <f t="shared" si="3"/>
        <v>h10</v>
      </c>
      <c r="J195">
        <f>VLOOKUP(G195,PedF!J:V,12,0)</f>
        <v>1</v>
      </c>
    </row>
    <row r="196" spans="1:10" x14ac:dyDescent="0.25">
      <c r="A196" t="str">
        <f>IF(ISERR(VLOOKUP(D196,zamestnanci!B:C,2,0)),"",VLOOKUP(D196,zamestnanci!B:C,2,0))</f>
        <v>KSpPg</v>
      </c>
      <c r="B196" t="s">
        <v>30</v>
      </c>
      <c r="C196">
        <v>2008</v>
      </c>
      <c r="D196" t="s">
        <v>389</v>
      </c>
      <c r="E196" s="9">
        <v>4.7300000000000004</v>
      </c>
      <c r="F196" s="9">
        <v>4.7300000000000004</v>
      </c>
      <c r="G196" t="s">
        <v>3663</v>
      </c>
      <c r="H196" s="8">
        <v>0</v>
      </c>
      <c r="I196" s="7" t="str">
        <f t="shared" si="3"/>
        <v>h10</v>
      </c>
      <c r="J196">
        <f>VLOOKUP(G196,PedF!J:V,12,0)</f>
        <v>1</v>
      </c>
    </row>
    <row r="197" spans="1:10" x14ac:dyDescent="0.25">
      <c r="A197" t="str">
        <f>IF(ISERR(VLOOKUP(D197,zamestnanci!B:C,2,0)),"",VLOOKUP(D197,zamestnanci!B:C,2,0))</f>
        <v>KSpPg</v>
      </c>
      <c r="B197" t="s">
        <v>19</v>
      </c>
      <c r="C197">
        <v>2007</v>
      </c>
      <c r="D197" t="s">
        <v>389</v>
      </c>
      <c r="E197" s="9">
        <v>11.824999999999999</v>
      </c>
      <c r="F197" s="9">
        <v>3.08</v>
      </c>
      <c r="G197" t="s">
        <v>6141</v>
      </c>
      <c r="H197" s="8">
        <v>0</v>
      </c>
      <c r="I197" s="7" t="str">
        <f t="shared" si="3"/>
        <v>h10</v>
      </c>
      <c r="J197">
        <f>VLOOKUP(G197,PedF!J:V,12,0)</f>
        <v>1</v>
      </c>
    </row>
    <row r="198" spans="1:10" x14ac:dyDescent="0.25">
      <c r="A198" t="str">
        <f>IF(ISERR(VLOOKUP(D198,zamestnanci!B:C,2,0)),"",VLOOKUP(D198,zamestnanci!B:C,2,0))</f>
        <v>KSpPg</v>
      </c>
      <c r="B198" t="s">
        <v>19</v>
      </c>
      <c r="C198">
        <v>2007</v>
      </c>
      <c r="D198" t="s">
        <v>389</v>
      </c>
      <c r="E198" s="9">
        <v>47.3</v>
      </c>
      <c r="F198" s="9">
        <v>0.86</v>
      </c>
      <c r="G198" t="s">
        <v>4547</v>
      </c>
      <c r="H198" s="8">
        <v>0</v>
      </c>
      <c r="I198" s="7" t="str">
        <f t="shared" si="3"/>
        <v>h10</v>
      </c>
      <c r="J198">
        <f>VLOOKUP(G198,PedF!J:V,12,0)</f>
        <v>1</v>
      </c>
    </row>
    <row r="199" spans="1:10" x14ac:dyDescent="0.25">
      <c r="A199" t="str">
        <f>IF(ISERR(VLOOKUP(D199,zamestnanci!B:C,2,0)),"",VLOOKUP(D199,zamestnanci!B:C,2,0))</f>
        <v>KSpPg</v>
      </c>
      <c r="B199" t="s">
        <v>19</v>
      </c>
      <c r="C199">
        <v>2008</v>
      </c>
      <c r="D199" t="s">
        <v>389</v>
      </c>
      <c r="E199" s="9">
        <v>47.3</v>
      </c>
      <c r="F199" s="9">
        <v>0.69</v>
      </c>
      <c r="G199" t="s">
        <v>2729</v>
      </c>
      <c r="H199" s="8">
        <v>0</v>
      </c>
      <c r="I199" s="7" t="str">
        <f t="shared" si="3"/>
        <v>h10</v>
      </c>
      <c r="J199">
        <f>VLOOKUP(G199,PedF!J:V,12,0)</f>
        <v>1</v>
      </c>
    </row>
    <row r="200" spans="1:10" x14ac:dyDescent="0.25">
      <c r="A200" t="str">
        <f>IF(ISERR(VLOOKUP(D200,zamestnanci!B:C,2,0)),"",VLOOKUP(D200,zamestnanci!B:C,2,0))</f>
        <v>KSpPg</v>
      </c>
      <c r="B200" t="s">
        <v>19</v>
      </c>
      <c r="C200">
        <v>2009</v>
      </c>
      <c r="D200" t="s">
        <v>389</v>
      </c>
      <c r="E200" s="9">
        <v>15.766666666700001</v>
      </c>
      <c r="F200" s="9">
        <v>0.613333333333</v>
      </c>
      <c r="G200" t="s">
        <v>1367</v>
      </c>
      <c r="H200" s="8">
        <v>0</v>
      </c>
      <c r="I200" s="7" t="str">
        <f t="shared" si="3"/>
        <v>h10</v>
      </c>
      <c r="J200">
        <f>VLOOKUP(G200,PedF!J:V,12,0)</f>
        <v>1</v>
      </c>
    </row>
    <row r="201" spans="1:10" x14ac:dyDescent="0.25">
      <c r="A201" t="str">
        <f>IF(ISERR(VLOOKUP(D201,zamestnanci!B:C,2,0)),"",VLOOKUP(D201,zamestnanci!B:C,2,0))</f>
        <v>KSpPg</v>
      </c>
      <c r="B201" t="s">
        <v>19</v>
      </c>
      <c r="C201">
        <v>2010</v>
      </c>
      <c r="D201" t="s">
        <v>389</v>
      </c>
      <c r="E201" s="9">
        <v>23.65</v>
      </c>
      <c r="F201" s="9">
        <v>0.55500000000000005</v>
      </c>
      <c r="G201" t="s">
        <v>417</v>
      </c>
      <c r="H201" s="8">
        <v>0</v>
      </c>
      <c r="I201" s="7" t="str">
        <f t="shared" si="3"/>
        <v>h10</v>
      </c>
      <c r="J201">
        <f>VLOOKUP(G201,PedF!J:V,12,0)</f>
        <v>1</v>
      </c>
    </row>
    <row r="202" spans="1:10" x14ac:dyDescent="0.25">
      <c r="A202" t="str">
        <f>IF(ISERR(VLOOKUP(D202,zamestnanci!B:C,2,0)),"",VLOOKUP(D202,zamestnanci!B:C,2,0))</f>
        <v>KSpPg</v>
      </c>
      <c r="B202" t="s">
        <v>19</v>
      </c>
      <c r="C202">
        <v>2009</v>
      </c>
      <c r="D202" t="s">
        <v>389</v>
      </c>
      <c r="E202" s="9">
        <v>11.824999999999999</v>
      </c>
      <c r="F202" s="9">
        <v>0.21249999999999999</v>
      </c>
      <c r="G202" t="s">
        <v>2096</v>
      </c>
      <c r="H202" s="8">
        <v>0</v>
      </c>
      <c r="I202" s="7" t="str">
        <f t="shared" si="3"/>
        <v>h10</v>
      </c>
      <c r="J202">
        <f>VLOOKUP(G202,PedF!J:V,12,0)</f>
        <v>1</v>
      </c>
    </row>
    <row r="203" spans="1:10" x14ac:dyDescent="0.25">
      <c r="A203" t="str">
        <f>IF(ISERR(VLOOKUP(D203,zamestnanci!B:C,2,0)),"",VLOOKUP(D203,zamestnanci!B:C,2,0))</f>
        <v>KSpPg</v>
      </c>
      <c r="B203" t="s">
        <v>19</v>
      </c>
      <c r="C203">
        <v>2009</v>
      </c>
      <c r="D203" t="s">
        <v>389</v>
      </c>
      <c r="E203" s="9">
        <v>11.824999999999999</v>
      </c>
      <c r="F203" s="9">
        <v>0.21249999999999999</v>
      </c>
      <c r="G203" t="s">
        <v>2089</v>
      </c>
      <c r="H203" s="8">
        <v>0</v>
      </c>
      <c r="I203" s="7" t="str">
        <f t="shared" si="3"/>
        <v>h10</v>
      </c>
      <c r="J203">
        <f>VLOOKUP(G203,PedF!J:V,12,0)</f>
        <v>1</v>
      </c>
    </row>
    <row r="204" spans="1:10" x14ac:dyDescent="0.25">
      <c r="A204" t="str">
        <f>IF(ISERR(VLOOKUP(D204,zamestnanci!B:C,2,0)),"",VLOOKUP(D204,zamestnanci!B:C,2,0))</f>
        <v>KBES</v>
      </c>
      <c r="B204" t="s">
        <v>127</v>
      </c>
      <c r="C204">
        <v>2007</v>
      </c>
      <c r="D204" t="s">
        <v>39</v>
      </c>
      <c r="E204" s="9">
        <v>21.18</v>
      </c>
      <c r="F204" s="9">
        <v>21.18</v>
      </c>
      <c r="G204" t="s">
        <v>4295</v>
      </c>
      <c r="H204" s="8">
        <v>0</v>
      </c>
      <c r="I204" s="7" t="str">
        <f t="shared" si="3"/>
        <v>h10</v>
      </c>
      <c r="J204">
        <f>VLOOKUP(G204,PedF!J:V,12,0)</f>
        <v>7</v>
      </c>
    </row>
    <row r="205" spans="1:10" x14ac:dyDescent="0.25">
      <c r="A205" t="str">
        <f>IF(ISERR(VLOOKUP(D205,zamestnanci!B:C,2,0)),"",VLOOKUP(D205,zamestnanci!B:C,2,0))</f>
        <v>KBES</v>
      </c>
      <c r="B205" t="s">
        <v>127</v>
      </c>
      <c r="C205">
        <v>2008</v>
      </c>
      <c r="D205" t="s">
        <v>39</v>
      </c>
      <c r="E205" s="9">
        <v>21.18</v>
      </c>
      <c r="F205" s="9">
        <v>21.18</v>
      </c>
      <c r="G205" t="s">
        <v>3893</v>
      </c>
      <c r="H205" s="8">
        <v>0</v>
      </c>
      <c r="I205" s="7" t="str">
        <f t="shared" si="3"/>
        <v>h10</v>
      </c>
      <c r="J205">
        <f>VLOOKUP(G205,PedF!J:V,12,0)</f>
        <v>7</v>
      </c>
    </row>
    <row r="206" spans="1:10" x14ac:dyDescent="0.25">
      <c r="A206" t="str">
        <f>IF(ISERR(VLOOKUP(D206,zamestnanci!B:C,2,0)),"",VLOOKUP(D206,zamestnanci!B:C,2,0))</f>
        <v>KBES</v>
      </c>
      <c r="B206" t="s">
        <v>127</v>
      </c>
      <c r="C206">
        <v>2009</v>
      </c>
      <c r="D206" t="s">
        <v>39</v>
      </c>
      <c r="E206" s="9">
        <v>21.18</v>
      </c>
      <c r="F206" s="9">
        <v>21.18</v>
      </c>
      <c r="G206" t="s">
        <v>1203</v>
      </c>
      <c r="H206" s="8">
        <v>0</v>
      </c>
      <c r="I206" s="7" t="str">
        <f t="shared" si="3"/>
        <v>h10</v>
      </c>
      <c r="J206">
        <f>VLOOKUP(G206,PedF!J:V,12,0)</f>
        <v>7</v>
      </c>
    </row>
    <row r="207" spans="1:10" x14ac:dyDescent="0.25">
      <c r="A207" t="str">
        <f>IF(ISERR(VLOOKUP(D207,zamestnanci!B:C,2,0)),"",VLOOKUP(D207,zamestnanci!B:C,2,0))</f>
        <v>KBES</v>
      </c>
      <c r="B207" t="s">
        <v>127</v>
      </c>
      <c r="C207">
        <v>2007</v>
      </c>
      <c r="D207" t="s">
        <v>39</v>
      </c>
      <c r="E207" s="9">
        <v>21.18</v>
      </c>
      <c r="F207" s="9">
        <v>10.59</v>
      </c>
      <c r="G207" t="s">
        <v>5939</v>
      </c>
      <c r="H207" s="8">
        <v>0</v>
      </c>
      <c r="I207" s="7" t="str">
        <f t="shared" si="3"/>
        <v>h10</v>
      </c>
      <c r="J207">
        <f>VLOOKUP(G207,PedF!J:V,12,0)</f>
        <v>7</v>
      </c>
    </row>
    <row r="208" spans="1:10" x14ac:dyDescent="0.25">
      <c r="A208" t="str">
        <f>IF(ISERR(VLOOKUP(D208,zamestnanci!B:C,2,0)),"",VLOOKUP(D208,zamestnanci!B:C,2,0))</f>
        <v>KBES</v>
      </c>
      <c r="B208" t="s">
        <v>30</v>
      </c>
      <c r="C208">
        <v>2010</v>
      </c>
      <c r="D208" t="s">
        <v>39</v>
      </c>
      <c r="E208" s="9">
        <v>17.55</v>
      </c>
      <c r="F208" s="9">
        <v>8.7799999999999994</v>
      </c>
      <c r="G208" t="s">
        <v>34</v>
      </c>
      <c r="H208" s="8">
        <v>0</v>
      </c>
      <c r="I208" s="7" t="str">
        <f t="shared" si="3"/>
        <v>h10</v>
      </c>
      <c r="J208">
        <f>VLOOKUP(G208,PedF!J:V,12,0)</f>
        <v>8</v>
      </c>
    </row>
    <row r="209" spans="1:10" x14ac:dyDescent="0.25">
      <c r="A209" t="str">
        <f>IF(ISERR(VLOOKUP(D209,zamestnanci!B:C,2,0)),"",VLOOKUP(D209,zamestnanci!B:C,2,0))</f>
        <v>KBES</v>
      </c>
      <c r="B209" t="s">
        <v>30</v>
      </c>
      <c r="C209">
        <v>2010</v>
      </c>
      <c r="D209" t="s">
        <v>39</v>
      </c>
      <c r="E209" s="9">
        <v>4.24</v>
      </c>
      <c r="F209" s="9">
        <v>2.12</v>
      </c>
      <c r="G209" t="s">
        <v>359</v>
      </c>
      <c r="H209" s="8">
        <v>0</v>
      </c>
      <c r="I209" s="7" t="str">
        <f t="shared" si="3"/>
        <v>h10</v>
      </c>
      <c r="J209">
        <f>VLOOKUP(G209,PedF!J:V,12,0)</f>
        <v>7</v>
      </c>
    </row>
    <row r="210" spans="1:10" x14ac:dyDescent="0.25">
      <c r="A210" t="str">
        <f>IF(ISERR(VLOOKUP(D210,zamestnanci!B:C,2,0)),"",VLOOKUP(D210,zamestnanci!B:C,2,0))</f>
        <v>KBES</v>
      </c>
      <c r="B210" t="s">
        <v>30</v>
      </c>
      <c r="C210">
        <v>2008</v>
      </c>
      <c r="D210" t="s">
        <v>39</v>
      </c>
      <c r="E210" s="9">
        <v>14.68</v>
      </c>
      <c r="F210" s="9">
        <v>1.34</v>
      </c>
      <c r="G210" t="s">
        <v>3870</v>
      </c>
      <c r="H210" s="8">
        <v>0</v>
      </c>
      <c r="I210" s="7" t="str">
        <f t="shared" si="3"/>
        <v>h10</v>
      </c>
      <c r="J210">
        <f>VLOOKUP(G210,PedF!J:V,12,0)</f>
        <v>7</v>
      </c>
    </row>
    <row r="211" spans="1:10" x14ac:dyDescent="0.25">
      <c r="A211" t="str">
        <f>IF(ISERR(VLOOKUP(D211,zamestnanci!B:C,2,0)),"",VLOOKUP(D211,zamestnanci!B:C,2,0))</f>
        <v>KBES</v>
      </c>
      <c r="B211" t="s">
        <v>19</v>
      </c>
      <c r="C211">
        <v>2006</v>
      </c>
      <c r="D211" t="s">
        <v>39</v>
      </c>
      <c r="E211" s="9">
        <v>21.18</v>
      </c>
      <c r="F211" s="9">
        <v>0.39</v>
      </c>
      <c r="G211" t="s">
        <v>7186</v>
      </c>
      <c r="H211" s="8">
        <v>0</v>
      </c>
      <c r="I211" s="7" t="str">
        <f t="shared" si="3"/>
        <v>h10</v>
      </c>
      <c r="J211">
        <f>VLOOKUP(G211,PedF!J:V,12,0)</f>
        <v>7</v>
      </c>
    </row>
    <row r="212" spans="1:10" x14ac:dyDescent="0.25">
      <c r="A212" t="str">
        <f>IF(ISERR(VLOOKUP(D212,zamestnanci!B:C,2,0)),"",VLOOKUP(D212,zamestnanci!B:C,2,0))</f>
        <v>KBES</v>
      </c>
      <c r="B212" t="s">
        <v>19</v>
      </c>
      <c r="C212">
        <v>2006</v>
      </c>
      <c r="D212" t="s">
        <v>39</v>
      </c>
      <c r="E212" s="9">
        <v>21.175000000000001</v>
      </c>
      <c r="F212" s="9">
        <v>0.11</v>
      </c>
      <c r="G212" t="s">
        <v>6237</v>
      </c>
      <c r="H212" s="8">
        <v>0</v>
      </c>
      <c r="I212" s="7" t="str">
        <f t="shared" si="3"/>
        <v>h10</v>
      </c>
      <c r="J212">
        <f>VLOOKUP(G212,PedF!J:V,12,0)</f>
        <v>7</v>
      </c>
    </row>
    <row r="213" spans="1:10" x14ac:dyDescent="0.25">
      <c r="A213" t="str">
        <f>IF(ISERR(VLOOKUP(D213,zamestnanci!B:C,2,0)),"",VLOOKUP(D213,zamestnanci!B:C,2,0))</f>
        <v>KPg</v>
      </c>
      <c r="B213" t="s">
        <v>19</v>
      </c>
      <c r="C213">
        <v>2008</v>
      </c>
      <c r="D213" t="s">
        <v>3983</v>
      </c>
      <c r="E213" s="9">
        <v>47.3</v>
      </c>
      <c r="F213" s="9">
        <v>2.08</v>
      </c>
      <c r="G213" t="s">
        <v>3981</v>
      </c>
      <c r="H213" s="8">
        <v>0</v>
      </c>
      <c r="I213" s="7" t="str">
        <f t="shared" si="3"/>
        <v>h10</v>
      </c>
      <c r="J213">
        <f>VLOOKUP(G213,PedF!J:V,12,0)</f>
        <v>1</v>
      </c>
    </row>
    <row r="214" spans="1:10" x14ac:dyDescent="0.25">
      <c r="A214" t="str">
        <f>IF(ISERR(VLOOKUP(D214,zamestnanci!B:C,2,0)),"",VLOOKUP(D214,zamestnanci!B:C,2,0))</f>
        <v>KPg</v>
      </c>
      <c r="B214" t="s">
        <v>19</v>
      </c>
      <c r="C214">
        <v>2008</v>
      </c>
      <c r="D214" t="s">
        <v>3983</v>
      </c>
      <c r="E214" s="9">
        <v>17.68</v>
      </c>
      <c r="F214" s="9">
        <v>1.35</v>
      </c>
      <c r="G214" t="s">
        <v>4030</v>
      </c>
      <c r="H214" s="8">
        <v>0</v>
      </c>
      <c r="I214" s="7" t="str">
        <f t="shared" si="3"/>
        <v>h10</v>
      </c>
      <c r="J214">
        <f>VLOOKUP(G214,PedF!J:V,12,0)</f>
        <v>9</v>
      </c>
    </row>
    <row r="215" spans="1:10" x14ac:dyDescent="0.25">
      <c r="A215" t="str">
        <f>IF(ISERR(VLOOKUP(D215,zamestnanci!B:C,2,0)),"",VLOOKUP(D215,zamestnanci!B:C,2,0))</f>
        <v>KPg</v>
      </c>
      <c r="B215" t="s">
        <v>19</v>
      </c>
      <c r="C215">
        <v>2009</v>
      </c>
      <c r="D215" t="s">
        <v>3983</v>
      </c>
      <c r="E215" s="9">
        <v>23.65</v>
      </c>
      <c r="F215" s="9">
        <v>0.93500000000000005</v>
      </c>
      <c r="G215" t="s">
        <v>2200</v>
      </c>
      <c r="H215" s="8">
        <v>0</v>
      </c>
      <c r="I215" s="7" t="str">
        <f t="shared" si="3"/>
        <v>h10</v>
      </c>
      <c r="J215">
        <f>VLOOKUP(G215,PedF!J:V,12,0)</f>
        <v>1</v>
      </c>
    </row>
    <row r="216" spans="1:10" x14ac:dyDescent="0.25">
      <c r="A216" t="str">
        <f>IF(ISERR(VLOOKUP(D216,zamestnanci!B:C,2,0)),"",VLOOKUP(D216,zamestnanci!B:C,2,0))</f>
        <v>KOVF</v>
      </c>
      <c r="B216" t="s">
        <v>127</v>
      </c>
      <c r="C216">
        <v>2007</v>
      </c>
      <c r="D216" t="s">
        <v>203</v>
      </c>
      <c r="E216" s="9">
        <v>46.58</v>
      </c>
      <c r="F216" s="9">
        <v>46.58</v>
      </c>
      <c r="G216" t="s">
        <v>5505</v>
      </c>
      <c r="H216" s="8">
        <v>0</v>
      </c>
      <c r="I216" s="7" t="str">
        <f t="shared" si="3"/>
        <v>h10</v>
      </c>
      <c r="J216">
        <f>VLOOKUP(G216,PedF!J:V,12,0)</f>
        <v>10</v>
      </c>
    </row>
    <row r="217" spans="1:10" x14ac:dyDescent="0.25">
      <c r="A217" t="str">
        <f>IF(ISERR(VLOOKUP(D217,zamestnanci!B:C,2,0)),"",VLOOKUP(D217,zamestnanci!B:C,2,0))</f>
        <v>KOVF</v>
      </c>
      <c r="B217" t="s">
        <v>127</v>
      </c>
      <c r="C217">
        <v>2007</v>
      </c>
      <c r="D217" t="s">
        <v>203</v>
      </c>
      <c r="E217" s="9">
        <v>46.58</v>
      </c>
      <c r="F217" s="9">
        <v>46.58</v>
      </c>
      <c r="G217" t="s">
        <v>5158</v>
      </c>
      <c r="H217" s="8">
        <v>0</v>
      </c>
      <c r="I217" s="7" t="str">
        <f t="shared" si="3"/>
        <v>h10</v>
      </c>
      <c r="J217">
        <f>VLOOKUP(G217,PedF!J:V,12,0)</f>
        <v>10</v>
      </c>
    </row>
    <row r="218" spans="1:10" x14ac:dyDescent="0.25">
      <c r="A218" t="str">
        <f>IF(ISERR(VLOOKUP(D218,zamestnanci!B:C,2,0)),"",VLOOKUP(D218,zamestnanci!B:C,2,0))</f>
        <v>KOVF</v>
      </c>
      <c r="B218" t="s">
        <v>127</v>
      </c>
      <c r="C218">
        <v>2008</v>
      </c>
      <c r="D218" t="s">
        <v>203</v>
      </c>
      <c r="E218" s="9">
        <v>46.58</v>
      </c>
      <c r="F218" s="9">
        <v>22.41</v>
      </c>
      <c r="G218" t="s">
        <v>3169</v>
      </c>
      <c r="H218" s="8">
        <v>0</v>
      </c>
      <c r="I218" s="7" t="str">
        <f t="shared" si="3"/>
        <v>h10</v>
      </c>
      <c r="J218">
        <f>VLOOKUP(G218,PedF!J:V,12,0)</f>
        <v>10</v>
      </c>
    </row>
    <row r="219" spans="1:10" x14ac:dyDescent="0.25">
      <c r="A219" t="str">
        <f>IF(ISERR(VLOOKUP(D219,zamestnanci!B:C,2,0)),"",VLOOKUP(D219,zamestnanci!B:C,2,0))</f>
        <v>KOVF</v>
      </c>
      <c r="B219" t="s">
        <v>19</v>
      </c>
      <c r="C219">
        <v>2007</v>
      </c>
      <c r="D219" t="s">
        <v>203</v>
      </c>
      <c r="E219" s="9">
        <v>46.58</v>
      </c>
      <c r="F219" s="9">
        <v>9.59</v>
      </c>
      <c r="G219" t="s">
        <v>5736</v>
      </c>
      <c r="H219" s="8">
        <v>0</v>
      </c>
      <c r="I219" s="7" t="str">
        <f t="shared" si="3"/>
        <v>h10</v>
      </c>
      <c r="J219">
        <f>VLOOKUP(G219,PedF!J:V,12,0)</f>
        <v>10</v>
      </c>
    </row>
    <row r="220" spans="1:10" x14ac:dyDescent="0.25">
      <c r="A220" t="str">
        <f>IF(ISERR(VLOOKUP(D220,zamestnanci!B:C,2,0)),"",VLOOKUP(D220,zamestnanci!B:C,2,0))</f>
        <v>KOVF</v>
      </c>
      <c r="B220" t="s">
        <v>30</v>
      </c>
      <c r="C220">
        <v>2008</v>
      </c>
      <c r="D220" t="s">
        <v>203</v>
      </c>
      <c r="E220" s="9">
        <v>13.97</v>
      </c>
      <c r="F220" s="9">
        <v>6.99</v>
      </c>
      <c r="G220" t="s">
        <v>2911</v>
      </c>
      <c r="H220" s="8">
        <v>0</v>
      </c>
      <c r="I220" s="7" t="str">
        <f t="shared" si="3"/>
        <v>h10</v>
      </c>
      <c r="J220">
        <f>VLOOKUP(G220,PedF!J:V,12,0)</f>
        <v>10</v>
      </c>
    </row>
    <row r="221" spans="1:10" x14ac:dyDescent="0.25">
      <c r="A221" t="str">
        <f>IF(ISERR(VLOOKUP(D221,zamestnanci!B:C,2,0)),"",VLOOKUP(D221,zamestnanci!B:C,2,0))</f>
        <v>KOVF</v>
      </c>
      <c r="B221" t="s">
        <v>19</v>
      </c>
      <c r="C221">
        <v>2007</v>
      </c>
      <c r="D221" t="s">
        <v>203</v>
      </c>
      <c r="E221" s="9">
        <v>46.58</v>
      </c>
      <c r="F221" s="9">
        <v>1.37</v>
      </c>
      <c r="G221" t="s">
        <v>4462</v>
      </c>
      <c r="H221" s="8">
        <v>0</v>
      </c>
      <c r="I221" s="7" t="str">
        <f t="shared" si="3"/>
        <v>h10</v>
      </c>
      <c r="J221">
        <f>VLOOKUP(G221,PedF!J:V,12,0)</f>
        <v>10</v>
      </c>
    </row>
    <row r="222" spans="1:10" x14ac:dyDescent="0.25">
      <c r="A222" t="str">
        <f>IF(ISERR(VLOOKUP(D222,zamestnanci!B:C,2,0)),"",VLOOKUP(D222,zamestnanci!B:C,2,0))</f>
        <v>KOVF</v>
      </c>
      <c r="B222" t="s">
        <v>19</v>
      </c>
      <c r="C222">
        <v>2006</v>
      </c>
      <c r="D222" t="s">
        <v>1199</v>
      </c>
      <c r="E222" s="9">
        <v>47.3</v>
      </c>
      <c r="F222" s="9">
        <v>3.09</v>
      </c>
      <c r="G222" t="s">
        <v>6955</v>
      </c>
      <c r="H222" s="8">
        <v>0</v>
      </c>
      <c r="I222" s="7" t="str">
        <f t="shared" si="3"/>
        <v>h10</v>
      </c>
      <c r="J222">
        <f>VLOOKUP(G222,PedF!J:V,12,0)</f>
        <v>1</v>
      </c>
    </row>
    <row r="223" spans="1:10" x14ac:dyDescent="0.25">
      <c r="A223" t="str">
        <f>IF(ISERR(VLOOKUP(D223,zamestnanci!B:C,2,0)),"",VLOOKUP(D223,zamestnanci!B:C,2,0))</f>
        <v>KDDD</v>
      </c>
      <c r="B223" t="s">
        <v>30</v>
      </c>
      <c r="C223">
        <v>2009</v>
      </c>
      <c r="D223" t="s">
        <v>722</v>
      </c>
      <c r="E223" s="9">
        <v>11.65</v>
      </c>
      <c r="F223" s="9">
        <v>11.65</v>
      </c>
      <c r="G223" t="s">
        <v>2494</v>
      </c>
      <c r="H223" s="8">
        <v>0</v>
      </c>
      <c r="I223" s="7" t="str">
        <f t="shared" si="3"/>
        <v>h10</v>
      </c>
      <c r="J223">
        <f>VLOOKUP(G223,PedF!J:V,12,0)</f>
        <v>10</v>
      </c>
    </row>
    <row r="224" spans="1:10" x14ac:dyDescent="0.25">
      <c r="A224" t="str">
        <f>IF(ISERR(VLOOKUP(D224,zamestnanci!B:C,2,0)),"",VLOOKUP(D224,zamestnanci!B:C,2,0))</f>
        <v>KDDD</v>
      </c>
      <c r="B224" t="s">
        <v>19</v>
      </c>
      <c r="C224">
        <v>2010</v>
      </c>
      <c r="D224" t="s">
        <v>722</v>
      </c>
      <c r="E224" s="9">
        <v>46.58</v>
      </c>
      <c r="F224" s="9">
        <v>2.92</v>
      </c>
      <c r="G224" t="s">
        <v>720</v>
      </c>
      <c r="H224" s="8">
        <v>0</v>
      </c>
      <c r="I224" s="7" t="str">
        <f t="shared" si="3"/>
        <v>h10</v>
      </c>
      <c r="J224">
        <f>VLOOKUP(G224,PedF!J:V,12,0)</f>
        <v>10</v>
      </c>
    </row>
    <row r="225" spans="1:10" x14ac:dyDescent="0.25">
      <c r="A225" t="str">
        <f>IF(ISERR(VLOOKUP(D225,zamestnanci!B:C,2,0)),"",VLOOKUP(D225,zamestnanci!B:C,2,0))</f>
        <v>KDDD</v>
      </c>
      <c r="B225" t="s">
        <v>19</v>
      </c>
      <c r="C225">
        <v>2009</v>
      </c>
      <c r="D225" t="s">
        <v>722</v>
      </c>
      <c r="E225" s="9">
        <v>46.58</v>
      </c>
      <c r="F225" s="9">
        <v>1.22</v>
      </c>
      <c r="G225" t="s">
        <v>1781</v>
      </c>
      <c r="H225" s="8">
        <v>0</v>
      </c>
      <c r="I225" s="7" t="str">
        <f t="shared" si="3"/>
        <v>h10</v>
      </c>
      <c r="J225">
        <f>VLOOKUP(G225,PedF!J:V,12,0)</f>
        <v>10</v>
      </c>
    </row>
    <row r="226" spans="1:10" x14ac:dyDescent="0.25">
      <c r="A226" t="str">
        <f>IF(ISERR(VLOOKUP(D226,zamestnanci!B:C,2,0)),"",VLOOKUP(D226,zamestnanci!B:C,2,0))</f>
        <v>KPPg</v>
      </c>
      <c r="B226" t="s">
        <v>127</v>
      </c>
      <c r="C226">
        <v>2010</v>
      </c>
      <c r="D226" t="s">
        <v>802</v>
      </c>
      <c r="E226" s="9">
        <v>47.3</v>
      </c>
      <c r="F226" s="9">
        <v>47.3</v>
      </c>
      <c r="G226" t="s">
        <v>801</v>
      </c>
      <c r="H226" s="8">
        <v>0</v>
      </c>
      <c r="I226" s="7" t="str">
        <f t="shared" si="3"/>
        <v>h10</v>
      </c>
      <c r="J226">
        <f>VLOOKUP(G226,PedF!J:V,12,0)</f>
        <v>1</v>
      </c>
    </row>
    <row r="227" spans="1:10" x14ac:dyDescent="0.25">
      <c r="A227" t="str">
        <f>IF(ISERR(VLOOKUP(D227,zamestnanci!B:C,2,0)),"",VLOOKUP(D227,zamestnanci!B:C,2,0))</f>
        <v>KPPg</v>
      </c>
      <c r="B227" t="s">
        <v>30</v>
      </c>
      <c r="C227">
        <v>2006</v>
      </c>
      <c r="D227" t="s">
        <v>802</v>
      </c>
      <c r="E227" s="9">
        <v>11.65</v>
      </c>
      <c r="F227" s="9">
        <v>11.65</v>
      </c>
      <c r="G227" t="s">
        <v>6541</v>
      </c>
      <c r="H227" s="8">
        <v>0</v>
      </c>
      <c r="I227" s="7" t="str">
        <f t="shared" si="3"/>
        <v>h10</v>
      </c>
      <c r="J227">
        <f>VLOOKUP(G227,PedF!J:V,12,0)</f>
        <v>10</v>
      </c>
    </row>
    <row r="228" spans="1:10" x14ac:dyDescent="0.25">
      <c r="A228" t="str">
        <f>IF(ISERR(VLOOKUP(D228,zamestnanci!B:C,2,0)),"",VLOOKUP(D228,zamestnanci!B:C,2,0))</f>
        <v>KPPg</v>
      </c>
      <c r="B228" t="s">
        <v>30</v>
      </c>
      <c r="C228">
        <v>2010</v>
      </c>
      <c r="D228" t="s">
        <v>802</v>
      </c>
      <c r="E228" s="9">
        <v>3.94333333333</v>
      </c>
      <c r="F228" s="9">
        <v>3.94333333333</v>
      </c>
      <c r="G228" t="s">
        <v>739</v>
      </c>
      <c r="H228" s="8">
        <v>0</v>
      </c>
      <c r="I228" s="7" t="str">
        <f t="shared" si="3"/>
        <v>h10</v>
      </c>
      <c r="J228">
        <f>VLOOKUP(G228,PedF!J:V,12,0)</f>
        <v>1</v>
      </c>
    </row>
    <row r="229" spans="1:10" x14ac:dyDescent="0.25">
      <c r="A229" t="str">
        <f>IF(ISERR(VLOOKUP(D229,zamestnanci!B:C,2,0)),"",VLOOKUP(D229,zamestnanci!B:C,2,0))</f>
        <v>KMDM</v>
      </c>
      <c r="B229" t="s">
        <v>127</v>
      </c>
      <c r="C229">
        <v>2009</v>
      </c>
      <c r="D229" t="s">
        <v>1183</v>
      </c>
      <c r="E229" s="9">
        <v>47.3</v>
      </c>
      <c r="F229" s="9">
        <v>23.65</v>
      </c>
      <c r="G229" t="s">
        <v>1319</v>
      </c>
      <c r="H229" s="8">
        <v>0</v>
      </c>
      <c r="I229" s="7" t="str">
        <f t="shared" si="3"/>
        <v>h10</v>
      </c>
      <c r="J229">
        <f>VLOOKUP(G229,PedF!J:V,12,0)</f>
        <v>1</v>
      </c>
    </row>
    <row r="230" spans="1:10" x14ac:dyDescent="0.25">
      <c r="A230" t="str">
        <f>IF(ISERR(VLOOKUP(D230,zamestnanci!B:C,2,0)),"",VLOOKUP(D230,zamestnanci!B:C,2,0))</f>
        <v>KMDM</v>
      </c>
      <c r="B230" t="s">
        <v>19</v>
      </c>
      <c r="C230">
        <v>2007</v>
      </c>
      <c r="D230" t="s">
        <v>1183</v>
      </c>
      <c r="E230" s="9">
        <v>47.3</v>
      </c>
      <c r="F230" s="9">
        <v>9.0299999999999994</v>
      </c>
      <c r="G230" t="s">
        <v>4245</v>
      </c>
      <c r="H230" s="8">
        <v>0</v>
      </c>
      <c r="I230" s="7" t="str">
        <f t="shared" si="3"/>
        <v>h10</v>
      </c>
      <c r="J230">
        <f>VLOOKUP(G230,PedF!J:V,12,0)</f>
        <v>1</v>
      </c>
    </row>
    <row r="231" spans="1:10" x14ac:dyDescent="0.25">
      <c r="A231" t="str">
        <f>IF(ISERR(VLOOKUP(D231,zamestnanci!B:C,2,0)),"",VLOOKUP(D231,zamestnanci!B:C,2,0))</f>
        <v>KMDM</v>
      </c>
      <c r="B231" t="s">
        <v>19</v>
      </c>
      <c r="C231">
        <v>2007</v>
      </c>
      <c r="D231" t="s">
        <v>1183</v>
      </c>
      <c r="E231" s="9">
        <v>47.3</v>
      </c>
      <c r="F231" s="9">
        <v>4.7300000000000004</v>
      </c>
      <c r="G231" t="s">
        <v>5916</v>
      </c>
      <c r="H231" s="8">
        <v>0</v>
      </c>
      <c r="I231" s="7" t="str">
        <f t="shared" si="3"/>
        <v>h10</v>
      </c>
      <c r="J231">
        <f>VLOOKUP(G231,PedF!J:V,12,0)</f>
        <v>1</v>
      </c>
    </row>
    <row r="232" spans="1:10" x14ac:dyDescent="0.25">
      <c r="A232" t="str">
        <f>IF(ISERR(VLOOKUP(D232,zamestnanci!B:C,2,0)),"",VLOOKUP(D232,zamestnanci!B:C,2,0))</f>
        <v>KMDM</v>
      </c>
      <c r="B232" t="s">
        <v>288</v>
      </c>
      <c r="C232">
        <v>2009</v>
      </c>
      <c r="D232" t="s">
        <v>1183</v>
      </c>
      <c r="E232" s="9">
        <v>4.7300000000000004</v>
      </c>
      <c r="F232" s="9">
        <v>4.7300000000000004</v>
      </c>
      <c r="G232" t="s">
        <v>1181</v>
      </c>
      <c r="H232" s="8">
        <v>0</v>
      </c>
      <c r="I232" s="7" t="str">
        <f t="shared" si="3"/>
        <v>h10</v>
      </c>
      <c r="J232">
        <f>VLOOKUP(G232,PedF!J:V,12,0)</f>
        <v>1</v>
      </c>
    </row>
    <row r="233" spans="1:10" x14ac:dyDescent="0.25">
      <c r="A233" t="str">
        <f>IF(ISERR(VLOOKUP(D233,zamestnanci!B:C,2,0)),"",VLOOKUP(D233,zamestnanci!B:C,2,0))</f>
        <v>KMDM</v>
      </c>
      <c r="B233" t="s">
        <v>288</v>
      </c>
      <c r="C233">
        <v>2006</v>
      </c>
      <c r="D233" t="s">
        <v>1183</v>
      </c>
      <c r="E233" s="9">
        <v>3.15333333333</v>
      </c>
      <c r="F233" s="9">
        <v>3.15333333333</v>
      </c>
      <c r="G233" t="s">
        <v>6350</v>
      </c>
      <c r="H233" s="8">
        <v>0</v>
      </c>
      <c r="I233" s="7" t="str">
        <f t="shared" si="3"/>
        <v>h10</v>
      </c>
      <c r="J233">
        <f>VLOOKUP(G233,PedF!J:V,12,0)</f>
        <v>1</v>
      </c>
    </row>
    <row r="234" spans="1:10" x14ac:dyDescent="0.25">
      <c r="A234" t="str">
        <f>IF(ISERR(VLOOKUP(D234,zamestnanci!B:C,2,0)),"",VLOOKUP(D234,zamestnanci!B:C,2,0))</f>
        <v>KMDM</v>
      </c>
      <c r="B234" t="s">
        <v>288</v>
      </c>
      <c r="C234">
        <v>2007</v>
      </c>
      <c r="D234" t="s">
        <v>1183</v>
      </c>
      <c r="E234" s="9">
        <v>3.15333333333</v>
      </c>
      <c r="F234" s="9">
        <v>3.15333333333</v>
      </c>
      <c r="G234" t="s">
        <v>5464</v>
      </c>
      <c r="H234" s="8">
        <v>0</v>
      </c>
      <c r="I234" s="7" t="str">
        <f t="shared" si="3"/>
        <v>h10</v>
      </c>
      <c r="J234">
        <f>VLOOKUP(G234,PedF!J:V,12,0)</f>
        <v>1</v>
      </c>
    </row>
    <row r="235" spans="1:10" x14ac:dyDescent="0.25">
      <c r="A235" t="str">
        <f>IF(ISERR(VLOOKUP(D235,zamestnanci!B:C,2,0)),"",VLOOKUP(D235,zamestnanci!B:C,2,0))</f>
        <v>KMDM</v>
      </c>
      <c r="B235" t="s">
        <v>19</v>
      </c>
      <c r="C235">
        <v>2009</v>
      </c>
      <c r="D235" t="s">
        <v>1183</v>
      </c>
      <c r="E235" s="9">
        <v>23.65</v>
      </c>
      <c r="F235" s="9">
        <v>3.0950000000000002</v>
      </c>
      <c r="G235" t="s">
        <v>1290</v>
      </c>
      <c r="H235" s="8">
        <v>0</v>
      </c>
      <c r="I235" s="7" t="str">
        <f t="shared" si="3"/>
        <v>h10</v>
      </c>
      <c r="J235">
        <f>VLOOKUP(G235,PedF!J:V,12,0)</f>
        <v>1</v>
      </c>
    </row>
    <row r="236" spans="1:10" x14ac:dyDescent="0.25">
      <c r="A236" t="str">
        <f>IF(ISERR(VLOOKUP(D236,zamestnanci!B:C,2,0)),"",VLOOKUP(D236,zamestnanci!B:C,2,0))</f>
        <v>KMDM</v>
      </c>
      <c r="B236" t="s">
        <v>19</v>
      </c>
      <c r="C236">
        <v>2009</v>
      </c>
      <c r="D236" t="s">
        <v>1183</v>
      </c>
      <c r="E236" s="9">
        <v>47.3</v>
      </c>
      <c r="F236" s="9">
        <v>2.75</v>
      </c>
      <c r="G236" t="s">
        <v>1372</v>
      </c>
      <c r="H236" s="8">
        <v>0</v>
      </c>
      <c r="I236" s="7" t="str">
        <f t="shared" si="3"/>
        <v>h10</v>
      </c>
      <c r="J236">
        <f>VLOOKUP(G236,PedF!J:V,12,0)</f>
        <v>1</v>
      </c>
    </row>
    <row r="237" spans="1:10" x14ac:dyDescent="0.25">
      <c r="A237" t="str">
        <f>IF(ISERR(VLOOKUP(D237,zamestnanci!B:C,2,0)),"",VLOOKUP(D237,zamestnanci!B:C,2,0))</f>
        <v>KMDM</v>
      </c>
      <c r="B237" t="s">
        <v>19</v>
      </c>
      <c r="C237">
        <v>2009</v>
      </c>
      <c r="D237" t="s">
        <v>1183</v>
      </c>
      <c r="E237" s="9">
        <v>23.65</v>
      </c>
      <c r="F237" s="9">
        <v>2.5950000000000002</v>
      </c>
      <c r="G237" t="s">
        <v>2333</v>
      </c>
      <c r="H237" s="8">
        <v>0</v>
      </c>
      <c r="I237" s="7" t="str">
        <f t="shared" si="3"/>
        <v>h10</v>
      </c>
      <c r="J237">
        <f>VLOOKUP(G237,PedF!J:V,12,0)</f>
        <v>1</v>
      </c>
    </row>
    <row r="238" spans="1:10" x14ac:dyDescent="0.25">
      <c r="A238" t="str">
        <f>IF(ISERR(VLOOKUP(D238,zamestnanci!B:C,2,0)),"",VLOOKUP(D238,zamestnanci!B:C,2,0))</f>
        <v>KMDM</v>
      </c>
      <c r="B238" t="s">
        <v>19</v>
      </c>
      <c r="C238">
        <v>2007</v>
      </c>
      <c r="D238" t="s">
        <v>1183</v>
      </c>
      <c r="E238" s="9">
        <v>23.65</v>
      </c>
      <c r="F238" s="9">
        <v>2.3650000000000002</v>
      </c>
      <c r="G238" t="s">
        <v>6161</v>
      </c>
      <c r="H238" s="8">
        <v>0</v>
      </c>
      <c r="I238" s="7" t="str">
        <f t="shared" si="3"/>
        <v>h10</v>
      </c>
      <c r="J238">
        <f>VLOOKUP(G238,PedF!J:V,12,0)</f>
        <v>1</v>
      </c>
    </row>
    <row r="239" spans="1:10" x14ac:dyDescent="0.25">
      <c r="A239" t="str">
        <f>IF(ISERR(VLOOKUP(D239,zamestnanci!B:C,2,0)),"",VLOOKUP(D239,zamestnanci!B:C,2,0))</f>
        <v>KPPg</v>
      </c>
      <c r="B239" t="s">
        <v>127</v>
      </c>
      <c r="C239">
        <v>2007</v>
      </c>
      <c r="D239" t="s">
        <v>751</v>
      </c>
      <c r="E239" s="9">
        <v>47.3</v>
      </c>
      <c r="F239" s="9">
        <v>47.3</v>
      </c>
      <c r="G239" t="s">
        <v>5728</v>
      </c>
      <c r="H239" s="8">
        <v>0</v>
      </c>
      <c r="I239" s="7" t="str">
        <f t="shared" si="3"/>
        <v>h10</v>
      </c>
      <c r="J239">
        <f>VLOOKUP(G239,PedF!J:V,12,0)</f>
        <v>1</v>
      </c>
    </row>
    <row r="240" spans="1:10" x14ac:dyDescent="0.25">
      <c r="A240" t="str">
        <f>IF(ISERR(VLOOKUP(D240,zamestnanci!B:C,2,0)),"",VLOOKUP(D240,zamestnanci!B:C,2,0))</f>
        <v>KPPg</v>
      </c>
      <c r="B240" t="s">
        <v>30</v>
      </c>
      <c r="C240">
        <v>2007</v>
      </c>
      <c r="D240" t="s">
        <v>751</v>
      </c>
      <c r="E240" s="9">
        <v>14.19</v>
      </c>
      <c r="F240" s="9">
        <v>14.19</v>
      </c>
      <c r="G240" t="s">
        <v>5889</v>
      </c>
      <c r="H240" s="8">
        <v>0</v>
      </c>
      <c r="I240" s="7" t="str">
        <f t="shared" si="3"/>
        <v>h10</v>
      </c>
      <c r="J240">
        <f>VLOOKUP(G240,PedF!J:V,12,0)</f>
        <v>1</v>
      </c>
    </row>
    <row r="241" spans="1:10" x14ac:dyDescent="0.25">
      <c r="A241" t="str">
        <f>IF(ISERR(VLOOKUP(D241,zamestnanci!B:C,2,0)),"",VLOOKUP(D241,zamestnanci!B:C,2,0))</f>
        <v>KPPg</v>
      </c>
      <c r="B241" t="s">
        <v>30</v>
      </c>
      <c r="C241">
        <v>2007</v>
      </c>
      <c r="D241" t="s">
        <v>751</v>
      </c>
      <c r="E241" s="9">
        <v>14.19</v>
      </c>
      <c r="F241" s="9">
        <v>14.19</v>
      </c>
      <c r="G241" t="s">
        <v>5269</v>
      </c>
      <c r="H241" s="8">
        <v>0</v>
      </c>
      <c r="I241" s="7" t="str">
        <f t="shared" si="3"/>
        <v>h10</v>
      </c>
      <c r="J241">
        <f>VLOOKUP(G241,PedF!J:V,12,0)</f>
        <v>1</v>
      </c>
    </row>
    <row r="242" spans="1:10" x14ac:dyDescent="0.25">
      <c r="A242" t="str">
        <f>IF(ISERR(VLOOKUP(D242,zamestnanci!B:C,2,0)),"",VLOOKUP(D242,zamestnanci!B:C,2,0))</f>
        <v>KPPg</v>
      </c>
      <c r="B242" t="s">
        <v>30</v>
      </c>
      <c r="C242">
        <v>2009</v>
      </c>
      <c r="D242" t="s">
        <v>751</v>
      </c>
      <c r="E242" s="9">
        <v>11.83</v>
      </c>
      <c r="F242" s="9">
        <v>11.83</v>
      </c>
      <c r="G242" t="s">
        <v>2534</v>
      </c>
      <c r="H242" s="8">
        <v>0</v>
      </c>
      <c r="I242" s="7" t="str">
        <f t="shared" si="3"/>
        <v>h10</v>
      </c>
      <c r="J242">
        <f>VLOOKUP(G242,PedF!J:V,12,0)</f>
        <v>1</v>
      </c>
    </row>
    <row r="243" spans="1:10" x14ac:dyDescent="0.25">
      <c r="A243" t="str">
        <f>IF(ISERR(VLOOKUP(D243,zamestnanci!B:C,2,0)),"",VLOOKUP(D243,zamestnanci!B:C,2,0))</f>
        <v>KPPg</v>
      </c>
      <c r="B243" t="s">
        <v>30</v>
      </c>
      <c r="C243">
        <v>2010</v>
      </c>
      <c r="D243" t="s">
        <v>751</v>
      </c>
      <c r="E243" s="9">
        <v>11.83</v>
      </c>
      <c r="F243" s="9">
        <v>11.83</v>
      </c>
      <c r="G243" t="s">
        <v>750</v>
      </c>
      <c r="H243" s="8">
        <v>0</v>
      </c>
      <c r="I243" s="7" t="str">
        <f t="shared" si="3"/>
        <v>h10</v>
      </c>
      <c r="J243">
        <f>VLOOKUP(G243,PedF!J:V,12,0)</f>
        <v>1</v>
      </c>
    </row>
    <row r="244" spans="1:10" x14ac:dyDescent="0.25">
      <c r="A244" t="str">
        <f>IF(ISERR(VLOOKUP(D244,zamestnanci!B:C,2,0)),"",VLOOKUP(D244,zamestnanci!B:C,2,0))</f>
        <v>KPPg</v>
      </c>
      <c r="B244" t="s">
        <v>30</v>
      </c>
      <c r="C244">
        <v>2010</v>
      </c>
      <c r="D244" t="s">
        <v>751</v>
      </c>
      <c r="E244" s="9">
        <v>5.915</v>
      </c>
      <c r="F244" s="9">
        <v>5.915</v>
      </c>
      <c r="G244" t="s">
        <v>983</v>
      </c>
      <c r="H244" s="8">
        <v>0</v>
      </c>
      <c r="I244" s="7" t="str">
        <f t="shared" si="3"/>
        <v>h10</v>
      </c>
      <c r="J244">
        <f>VLOOKUP(G244,PedF!J:V,12,0)</f>
        <v>1</v>
      </c>
    </row>
    <row r="245" spans="1:10" x14ac:dyDescent="0.25">
      <c r="A245" t="str">
        <f>IF(ISERR(VLOOKUP(D245,zamestnanci!B:C,2,0)),"",VLOOKUP(D245,zamestnanci!B:C,2,0))</f>
        <v>KPPg</v>
      </c>
      <c r="B245" t="s">
        <v>19</v>
      </c>
      <c r="C245">
        <v>2006</v>
      </c>
      <c r="D245" t="s">
        <v>751</v>
      </c>
      <c r="E245" s="9">
        <v>47.3</v>
      </c>
      <c r="F245" s="9">
        <v>2.75</v>
      </c>
      <c r="G245" t="s">
        <v>6944</v>
      </c>
      <c r="H245" s="8">
        <v>0</v>
      </c>
      <c r="I245" s="7" t="str">
        <f t="shared" si="3"/>
        <v>h10</v>
      </c>
      <c r="J245">
        <f>VLOOKUP(G245,PedF!J:V,12,0)</f>
        <v>1</v>
      </c>
    </row>
    <row r="246" spans="1:10" x14ac:dyDescent="0.25">
      <c r="A246" t="str">
        <f>IF(ISERR(VLOOKUP(D246,zamestnanci!B:C,2,0)),"",VLOOKUP(D246,zamestnanci!B:C,2,0))</f>
        <v>KDDD</v>
      </c>
      <c r="B246" t="s">
        <v>30</v>
      </c>
      <c r="C246">
        <v>2009</v>
      </c>
      <c r="D246" t="s">
        <v>1788</v>
      </c>
      <c r="E246" s="9">
        <v>23.29</v>
      </c>
      <c r="F246" s="9">
        <v>23.29</v>
      </c>
      <c r="G246" t="s">
        <v>2404</v>
      </c>
      <c r="H246" s="8">
        <v>0</v>
      </c>
      <c r="I246" s="7" t="str">
        <f t="shared" si="3"/>
        <v>h10</v>
      </c>
      <c r="J246">
        <f>VLOOKUP(G246,PedF!J:V,12,0)</f>
        <v>10</v>
      </c>
    </row>
    <row r="247" spans="1:10" x14ac:dyDescent="0.25">
      <c r="A247" t="str">
        <f>IF(ISERR(VLOOKUP(D247,zamestnanci!B:C,2,0)),"",VLOOKUP(D247,zamestnanci!B:C,2,0))</f>
        <v>KČL</v>
      </c>
      <c r="B247" t="s">
        <v>30</v>
      </c>
      <c r="C247">
        <v>2010</v>
      </c>
      <c r="D247" t="s">
        <v>397</v>
      </c>
      <c r="E247" s="9">
        <v>11.83</v>
      </c>
      <c r="F247" s="9">
        <v>11.83</v>
      </c>
      <c r="G247" t="s">
        <v>898</v>
      </c>
      <c r="H247" s="8">
        <v>0</v>
      </c>
      <c r="I247" s="7" t="str">
        <f t="shared" si="3"/>
        <v>h10</v>
      </c>
      <c r="J247">
        <f>VLOOKUP(G247,PedF!J:V,12,0)</f>
        <v>1</v>
      </c>
    </row>
    <row r="248" spans="1:10" x14ac:dyDescent="0.25">
      <c r="A248" t="str">
        <f>IF(ISERR(VLOOKUP(D248,zamestnanci!B:C,2,0)),"",VLOOKUP(D248,zamestnanci!B:C,2,0))</f>
        <v>KDDD</v>
      </c>
      <c r="B248" t="s">
        <v>127</v>
      </c>
      <c r="C248">
        <v>2009</v>
      </c>
      <c r="D248" t="s">
        <v>705</v>
      </c>
      <c r="E248" s="9">
        <v>46.58</v>
      </c>
      <c r="F248" s="9">
        <v>46.58</v>
      </c>
      <c r="G248" t="s">
        <v>1440</v>
      </c>
      <c r="H248" s="8">
        <v>0</v>
      </c>
      <c r="I248" s="7" t="str">
        <f t="shared" si="3"/>
        <v>h10</v>
      </c>
      <c r="J248">
        <f>VLOOKUP(G248,PedF!J:V,12,0)</f>
        <v>10</v>
      </c>
    </row>
    <row r="249" spans="1:10" x14ac:dyDescent="0.25">
      <c r="A249" t="str">
        <f>IF(ISERR(VLOOKUP(D249,zamestnanci!B:C,2,0)),"",VLOOKUP(D249,zamestnanci!B:C,2,0))</f>
        <v>KDDD</v>
      </c>
      <c r="B249" t="s">
        <v>30</v>
      </c>
      <c r="C249">
        <v>2010</v>
      </c>
      <c r="D249" t="s">
        <v>705</v>
      </c>
      <c r="E249" s="9">
        <v>11.65</v>
      </c>
      <c r="F249" s="9">
        <v>11.65</v>
      </c>
      <c r="G249" t="s">
        <v>703</v>
      </c>
      <c r="H249" s="8">
        <v>0</v>
      </c>
      <c r="I249" s="7" t="str">
        <f t="shared" si="3"/>
        <v>h10</v>
      </c>
      <c r="J249">
        <f>VLOOKUP(G249,PedF!J:V,12,0)</f>
        <v>10</v>
      </c>
    </row>
    <row r="250" spans="1:10" x14ac:dyDescent="0.25">
      <c r="A250" t="str">
        <f>IF(ISERR(VLOOKUP(D250,zamestnanci!B:C,2,0)),"",VLOOKUP(D250,zamestnanci!B:C,2,0))</f>
        <v>bez zařazení</v>
      </c>
      <c r="B250" t="s">
        <v>30</v>
      </c>
      <c r="C250">
        <v>2010</v>
      </c>
      <c r="D250" t="s">
        <v>459</v>
      </c>
      <c r="E250" s="9">
        <v>5.915</v>
      </c>
      <c r="F250" s="9">
        <v>4.7300000000000004</v>
      </c>
      <c r="G250" t="s">
        <v>1034</v>
      </c>
      <c r="H250" s="8">
        <v>0</v>
      </c>
      <c r="I250" s="7" t="str">
        <f t="shared" si="3"/>
        <v>h10</v>
      </c>
      <c r="J250">
        <f>VLOOKUP(G250,PedF!J:V,12,0)</f>
        <v>1</v>
      </c>
    </row>
    <row r="251" spans="1:10" x14ac:dyDescent="0.25">
      <c r="A251" t="str">
        <f>IF(ISERR(VLOOKUP(D251,zamestnanci!B:C,2,0)),"",VLOOKUP(D251,zamestnanci!B:C,2,0))</f>
        <v>bez zařazení</v>
      </c>
      <c r="B251" t="s">
        <v>30</v>
      </c>
      <c r="C251">
        <v>2010</v>
      </c>
      <c r="D251" t="s">
        <v>459</v>
      </c>
      <c r="E251" s="9">
        <v>4.7300000000000004</v>
      </c>
      <c r="F251" s="9">
        <v>2.37</v>
      </c>
      <c r="G251" t="s">
        <v>457</v>
      </c>
      <c r="H251" s="8">
        <v>0</v>
      </c>
      <c r="I251" s="7" t="str">
        <f t="shared" si="3"/>
        <v>h10</v>
      </c>
      <c r="J251">
        <f>VLOOKUP(G251,PedF!J:V,12,0)</f>
        <v>1</v>
      </c>
    </row>
    <row r="252" spans="1:10" x14ac:dyDescent="0.25">
      <c r="A252" t="str">
        <f>IF(ISERR(VLOOKUP(D252,zamestnanci!B:C,2,0)),"",VLOOKUP(D252,zamestnanci!B:C,2,0))</f>
        <v>KAJL</v>
      </c>
      <c r="B252" t="s">
        <v>19</v>
      </c>
      <c r="C252">
        <v>2007</v>
      </c>
      <c r="D252" t="s">
        <v>4433</v>
      </c>
      <c r="E252" s="9">
        <v>23.65</v>
      </c>
      <c r="F252" s="9">
        <v>1.9</v>
      </c>
      <c r="G252" t="s">
        <v>6091</v>
      </c>
      <c r="H252" s="8">
        <v>0</v>
      </c>
      <c r="I252" s="7" t="str">
        <f t="shared" si="3"/>
        <v>h10</v>
      </c>
      <c r="J252">
        <f>VLOOKUP(G252,PedF!J:V,12,0)</f>
        <v>1</v>
      </c>
    </row>
    <row r="253" spans="1:10" x14ac:dyDescent="0.25">
      <c r="A253" t="str">
        <f>IF(ISERR(VLOOKUP(D253,zamestnanci!B:C,2,0)),"",VLOOKUP(D253,zamestnanci!B:C,2,0))</f>
        <v>KAJL</v>
      </c>
      <c r="B253" t="s">
        <v>19</v>
      </c>
      <c r="C253">
        <v>2006</v>
      </c>
      <c r="D253" t="s">
        <v>4433</v>
      </c>
      <c r="E253" s="9">
        <v>20.184999999999999</v>
      </c>
      <c r="F253" s="9">
        <v>1.33</v>
      </c>
      <c r="G253" t="s">
        <v>6625</v>
      </c>
      <c r="H253" s="8">
        <v>0</v>
      </c>
      <c r="I253" s="7" t="str">
        <f t="shared" si="3"/>
        <v>h10</v>
      </c>
      <c r="J253">
        <f>VLOOKUP(G253,PedF!J:V,12,0)</f>
        <v>3</v>
      </c>
    </row>
    <row r="254" spans="1:10" x14ac:dyDescent="0.25">
      <c r="A254" t="str">
        <f>IF(ISERR(VLOOKUP(D254,zamestnanci!B:C,2,0)),"",VLOOKUP(D254,zamestnanci!B:C,2,0))</f>
        <v>KAJL</v>
      </c>
      <c r="B254" t="s">
        <v>19</v>
      </c>
      <c r="C254">
        <v>2006</v>
      </c>
      <c r="D254" t="s">
        <v>4433</v>
      </c>
      <c r="E254" s="9">
        <v>20.184999999999999</v>
      </c>
      <c r="F254" s="9">
        <v>0.26500000000000001</v>
      </c>
      <c r="G254" t="s">
        <v>6850</v>
      </c>
      <c r="H254" s="8">
        <v>0</v>
      </c>
      <c r="I254" s="7" t="str">
        <f t="shared" si="3"/>
        <v>h10</v>
      </c>
      <c r="J254">
        <f>VLOOKUP(G254,PedF!J:V,12,0)</f>
        <v>3</v>
      </c>
    </row>
    <row r="255" spans="1:10" x14ac:dyDescent="0.25">
      <c r="A255" t="str">
        <f>IF(ISERR(VLOOKUP(D255,zamestnanci!B:C,2,0)),"",VLOOKUP(D255,zamestnanci!B:C,2,0))</f>
        <v>KOVF</v>
      </c>
      <c r="B255" t="s">
        <v>127</v>
      </c>
      <c r="C255">
        <v>2006</v>
      </c>
      <c r="D255" t="s">
        <v>190</v>
      </c>
      <c r="E255" s="9">
        <v>47.3</v>
      </c>
      <c r="F255" s="9">
        <v>47.3</v>
      </c>
      <c r="G255" t="s">
        <v>6524</v>
      </c>
      <c r="H255" s="8">
        <v>0</v>
      </c>
      <c r="I255" s="7" t="str">
        <f t="shared" si="3"/>
        <v>h10</v>
      </c>
      <c r="J255">
        <f>VLOOKUP(G255,PedF!J:V,12,0)</f>
        <v>1</v>
      </c>
    </row>
    <row r="256" spans="1:10" x14ac:dyDescent="0.25">
      <c r="A256" t="str">
        <f>IF(ISERR(VLOOKUP(D256,zamestnanci!B:C,2,0)),"",VLOOKUP(D256,zamestnanci!B:C,2,0))</f>
        <v>KOVF</v>
      </c>
      <c r="B256" t="s">
        <v>127</v>
      </c>
      <c r="C256">
        <v>2010</v>
      </c>
      <c r="D256" t="s">
        <v>190</v>
      </c>
      <c r="E256" s="9">
        <v>46.58</v>
      </c>
      <c r="F256" s="9">
        <v>46.58</v>
      </c>
      <c r="G256" t="s">
        <v>463</v>
      </c>
      <c r="H256" s="8">
        <v>0</v>
      </c>
      <c r="I256" s="7" t="str">
        <f t="shared" si="3"/>
        <v>h10</v>
      </c>
      <c r="J256">
        <f>VLOOKUP(G256,PedF!J:V,12,0)</f>
        <v>10</v>
      </c>
    </row>
    <row r="257" spans="1:10" x14ac:dyDescent="0.25">
      <c r="A257" t="str">
        <f>IF(ISERR(VLOOKUP(D257,zamestnanci!B:C,2,0)),"",VLOOKUP(D257,zamestnanci!B:C,2,0))</f>
        <v>KOVF</v>
      </c>
      <c r="B257" t="s">
        <v>127</v>
      </c>
      <c r="C257">
        <v>2010</v>
      </c>
      <c r="D257" t="s">
        <v>190</v>
      </c>
      <c r="E257" s="9">
        <v>46.58</v>
      </c>
      <c r="F257" s="9">
        <v>46.58</v>
      </c>
      <c r="G257" t="s">
        <v>438</v>
      </c>
      <c r="H257" s="8">
        <v>0</v>
      </c>
      <c r="I257" s="7" t="str">
        <f t="shared" si="3"/>
        <v>h10</v>
      </c>
      <c r="J257">
        <f>VLOOKUP(G257,PedF!J:V,12,0)</f>
        <v>10</v>
      </c>
    </row>
    <row r="258" spans="1:10" x14ac:dyDescent="0.25">
      <c r="A258" t="str">
        <f>IF(ISERR(VLOOKUP(D258,zamestnanci!B:C,2,0)),"",VLOOKUP(D258,zamestnanci!B:C,2,0))</f>
        <v>KOVF</v>
      </c>
      <c r="B258" t="s">
        <v>127</v>
      </c>
      <c r="C258">
        <v>2008</v>
      </c>
      <c r="D258" t="s">
        <v>190</v>
      </c>
      <c r="E258" s="9">
        <v>46.58</v>
      </c>
      <c r="F258" s="9">
        <v>23.29</v>
      </c>
      <c r="G258" t="s">
        <v>3131</v>
      </c>
      <c r="H258" s="8">
        <v>0</v>
      </c>
      <c r="I258" s="7" t="str">
        <f t="shared" ref="I258:I321" si="4">HYPERLINK(G258,"h10")</f>
        <v>h10</v>
      </c>
      <c r="J258">
        <f>VLOOKUP(G258,PedF!J:V,12,0)</f>
        <v>10</v>
      </c>
    </row>
    <row r="259" spans="1:10" x14ac:dyDescent="0.25">
      <c r="A259" t="str">
        <f>IF(ISERR(VLOOKUP(D259,zamestnanci!B:C,2,0)),"",VLOOKUP(D259,zamestnanci!B:C,2,0))</f>
        <v>KOVF</v>
      </c>
      <c r="B259" t="s">
        <v>127</v>
      </c>
      <c r="C259">
        <v>2009</v>
      </c>
      <c r="D259" t="s">
        <v>190</v>
      </c>
      <c r="E259" s="9">
        <v>46.58</v>
      </c>
      <c r="F259" s="9">
        <v>23.29</v>
      </c>
      <c r="G259" t="s">
        <v>2342</v>
      </c>
      <c r="H259" s="8">
        <v>0</v>
      </c>
      <c r="I259" s="7" t="str">
        <f t="shared" si="4"/>
        <v>h10</v>
      </c>
      <c r="J259">
        <f>VLOOKUP(G259,PedF!J:V,12,0)</f>
        <v>10</v>
      </c>
    </row>
    <row r="260" spans="1:10" x14ac:dyDescent="0.25">
      <c r="A260" t="str">
        <f>IF(ISERR(VLOOKUP(D260,zamestnanci!B:C,2,0)),"",VLOOKUP(D260,zamestnanci!B:C,2,0))</f>
        <v>KOVF</v>
      </c>
      <c r="B260" t="s">
        <v>127</v>
      </c>
      <c r="C260">
        <v>2009</v>
      </c>
      <c r="D260" t="s">
        <v>190</v>
      </c>
      <c r="E260" s="9">
        <v>46.58</v>
      </c>
      <c r="F260" s="9">
        <v>23.29</v>
      </c>
      <c r="G260" t="s">
        <v>1594</v>
      </c>
      <c r="H260" s="8">
        <v>0</v>
      </c>
      <c r="I260" s="7" t="str">
        <f t="shared" si="4"/>
        <v>h10</v>
      </c>
      <c r="J260">
        <f>VLOOKUP(G260,PedF!J:V,12,0)</f>
        <v>10</v>
      </c>
    </row>
    <row r="261" spans="1:10" x14ac:dyDescent="0.25">
      <c r="A261" t="str">
        <f>IF(ISERR(VLOOKUP(D261,zamestnanci!B:C,2,0)),"",VLOOKUP(D261,zamestnanci!B:C,2,0))</f>
        <v>KOVF</v>
      </c>
      <c r="B261" t="s">
        <v>127</v>
      </c>
      <c r="C261">
        <v>2010</v>
      </c>
      <c r="D261" t="s">
        <v>190</v>
      </c>
      <c r="E261" s="9">
        <v>23.29</v>
      </c>
      <c r="F261" s="9">
        <v>23.29</v>
      </c>
      <c r="G261" t="s">
        <v>306</v>
      </c>
      <c r="H261" s="8">
        <v>0</v>
      </c>
      <c r="I261" s="7" t="str">
        <f t="shared" si="4"/>
        <v>h10</v>
      </c>
      <c r="J261">
        <f>VLOOKUP(G261,PedF!J:V,12,0)</f>
        <v>10</v>
      </c>
    </row>
    <row r="262" spans="1:10" x14ac:dyDescent="0.25">
      <c r="A262" t="str">
        <f>IF(ISERR(VLOOKUP(D262,zamestnanci!B:C,2,0)),"",VLOOKUP(D262,zamestnanci!B:C,2,0))</f>
        <v>KOVF</v>
      </c>
      <c r="B262" t="s">
        <v>30</v>
      </c>
      <c r="C262">
        <v>2010</v>
      </c>
      <c r="D262" t="s">
        <v>190</v>
      </c>
      <c r="E262" s="9">
        <v>11.65</v>
      </c>
      <c r="F262" s="9">
        <v>11.65</v>
      </c>
      <c r="G262" t="s">
        <v>188</v>
      </c>
      <c r="H262" s="8">
        <v>0</v>
      </c>
      <c r="I262" s="7" t="str">
        <f t="shared" si="4"/>
        <v>h10</v>
      </c>
      <c r="J262">
        <f>VLOOKUP(G262,PedF!J:V,12,0)</f>
        <v>10</v>
      </c>
    </row>
    <row r="263" spans="1:10" x14ac:dyDescent="0.25">
      <c r="A263" t="str">
        <f>IF(ISERR(VLOOKUP(D263,zamestnanci!B:C,2,0)),"",VLOOKUP(D263,zamestnanci!B:C,2,0))</f>
        <v>KOVF</v>
      </c>
      <c r="B263" t="s">
        <v>19</v>
      </c>
      <c r="C263">
        <v>2007</v>
      </c>
      <c r="D263" t="s">
        <v>190</v>
      </c>
      <c r="E263" s="9">
        <v>46.58</v>
      </c>
      <c r="F263" s="9">
        <v>2.91</v>
      </c>
      <c r="G263" t="s">
        <v>4862</v>
      </c>
      <c r="H263" s="8">
        <v>0</v>
      </c>
      <c r="I263" s="7" t="str">
        <f t="shared" si="4"/>
        <v>h10</v>
      </c>
      <c r="J263">
        <f>VLOOKUP(G263,PedF!J:V,12,0)</f>
        <v>10</v>
      </c>
    </row>
    <row r="264" spans="1:10" x14ac:dyDescent="0.25">
      <c r="A264" t="str">
        <f>IF(ISERR(VLOOKUP(D264,zamestnanci!B:C,2,0)),"",VLOOKUP(D264,zamestnanci!B:C,2,0))</f>
        <v>KOVF</v>
      </c>
      <c r="B264" t="s">
        <v>19</v>
      </c>
      <c r="C264">
        <v>2007</v>
      </c>
      <c r="D264" t="s">
        <v>190</v>
      </c>
      <c r="E264" s="9">
        <v>46.58</v>
      </c>
      <c r="F264" s="9">
        <v>2.4300000000000002</v>
      </c>
      <c r="G264" t="s">
        <v>5154</v>
      </c>
      <c r="H264" s="8">
        <v>0</v>
      </c>
      <c r="I264" s="7" t="str">
        <f t="shared" si="4"/>
        <v>h10</v>
      </c>
      <c r="J264">
        <f>VLOOKUP(G264,PedF!J:V,12,0)</f>
        <v>10</v>
      </c>
    </row>
    <row r="265" spans="1:10" x14ac:dyDescent="0.25">
      <c r="A265" t="str">
        <f>IF(ISERR(VLOOKUP(D265,zamestnanci!B:C,2,0)),"",VLOOKUP(D265,zamestnanci!B:C,2,0))</f>
        <v>KOVF</v>
      </c>
      <c r="B265" t="s">
        <v>19</v>
      </c>
      <c r="C265">
        <v>2008</v>
      </c>
      <c r="D265" t="s">
        <v>190</v>
      </c>
      <c r="E265" s="9">
        <v>23.29</v>
      </c>
      <c r="F265" s="9">
        <v>1.33</v>
      </c>
      <c r="G265" t="s">
        <v>3454</v>
      </c>
      <c r="H265" s="8">
        <v>0</v>
      </c>
      <c r="I265" s="7" t="str">
        <f t="shared" si="4"/>
        <v>h10</v>
      </c>
      <c r="J265">
        <f>VLOOKUP(G265,PedF!J:V,12,0)</f>
        <v>10</v>
      </c>
    </row>
    <row r="266" spans="1:10" x14ac:dyDescent="0.25">
      <c r="A266" t="str">
        <f>IF(ISERR(VLOOKUP(D266,zamestnanci!B:C,2,0)),"",VLOOKUP(D266,zamestnanci!B:C,2,0))</f>
        <v>KOVF</v>
      </c>
      <c r="B266" t="s">
        <v>19</v>
      </c>
      <c r="C266">
        <v>2010</v>
      </c>
      <c r="D266" t="s">
        <v>190</v>
      </c>
      <c r="E266" s="9">
        <v>46.58</v>
      </c>
      <c r="F266" s="9">
        <v>1.1499999999999999</v>
      </c>
      <c r="G266" t="s">
        <v>370</v>
      </c>
      <c r="H266" s="8">
        <v>0</v>
      </c>
      <c r="I266" s="7" t="str">
        <f t="shared" si="4"/>
        <v>h10</v>
      </c>
      <c r="J266">
        <f>VLOOKUP(G266,PedF!J:V,12,0)</f>
        <v>10</v>
      </c>
    </row>
    <row r="267" spans="1:10" x14ac:dyDescent="0.25">
      <c r="A267" t="s">
        <v>7220</v>
      </c>
      <c r="B267" t="s">
        <v>30</v>
      </c>
      <c r="C267">
        <v>2010</v>
      </c>
      <c r="D267" t="s">
        <v>652</v>
      </c>
      <c r="E267" s="9">
        <v>11.65</v>
      </c>
      <c r="F267" s="9">
        <v>11.65</v>
      </c>
      <c r="G267" t="s">
        <v>761</v>
      </c>
      <c r="H267" s="8">
        <v>0</v>
      </c>
      <c r="I267" s="7" t="str">
        <f t="shared" si="4"/>
        <v>h10</v>
      </c>
      <c r="J267">
        <f>VLOOKUP(G267,PedF!J:V,12,0)</f>
        <v>10</v>
      </c>
    </row>
    <row r="268" spans="1:10" x14ac:dyDescent="0.25">
      <c r="A268" t="s">
        <v>7220</v>
      </c>
      <c r="B268" t="s">
        <v>19</v>
      </c>
      <c r="C268">
        <v>2009</v>
      </c>
      <c r="D268" t="s">
        <v>652</v>
      </c>
      <c r="E268" s="9">
        <v>46.58</v>
      </c>
      <c r="F268" s="9">
        <v>1.84</v>
      </c>
      <c r="G268" t="s">
        <v>2361</v>
      </c>
      <c r="H268" s="8">
        <v>0</v>
      </c>
      <c r="I268" s="7" t="str">
        <f t="shared" si="4"/>
        <v>h10</v>
      </c>
      <c r="J268">
        <f>VLOOKUP(G268,PedF!J:V,12,0)</f>
        <v>10</v>
      </c>
    </row>
    <row r="269" spans="1:10" x14ac:dyDescent="0.25">
      <c r="A269" t="s">
        <v>7220</v>
      </c>
      <c r="B269" t="s">
        <v>19</v>
      </c>
      <c r="C269">
        <v>2010</v>
      </c>
      <c r="D269" t="s">
        <v>652</v>
      </c>
      <c r="E269" s="9">
        <v>46.58</v>
      </c>
      <c r="F269" s="9">
        <v>1.72</v>
      </c>
      <c r="G269" t="s">
        <v>651</v>
      </c>
      <c r="H269" s="8">
        <v>0</v>
      </c>
      <c r="I269" s="7" t="str">
        <f t="shared" si="4"/>
        <v>h10</v>
      </c>
      <c r="J269">
        <f>VLOOKUP(G269,PedF!J:V,12,0)</f>
        <v>10</v>
      </c>
    </row>
    <row r="270" spans="1:10" x14ac:dyDescent="0.25">
      <c r="A270" t="str">
        <f>IF(ISERR(VLOOKUP(D270,zamestnanci!B:C,2,0)),"",VLOOKUP(D270,zamestnanci!B:C,2,0))</f>
        <v>KPs</v>
      </c>
      <c r="B270" t="s">
        <v>127</v>
      </c>
      <c r="C270">
        <v>2010</v>
      </c>
      <c r="D270" t="s">
        <v>7204</v>
      </c>
      <c r="E270" s="9">
        <v>23.65</v>
      </c>
      <c r="F270" s="9">
        <v>23.65</v>
      </c>
      <c r="G270" t="s">
        <v>433</v>
      </c>
      <c r="H270" s="8">
        <v>0</v>
      </c>
      <c r="I270" s="7" t="str">
        <f t="shared" si="4"/>
        <v>h10</v>
      </c>
      <c r="J270">
        <f>VLOOKUP(G270,PedF!J:V,12,0)</f>
        <v>1</v>
      </c>
    </row>
    <row r="271" spans="1:10" x14ac:dyDescent="0.25">
      <c r="A271" t="str">
        <f>IF(ISERR(VLOOKUP(D271,zamestnanci!B:C,2,0)),"",VLOOKUP(D271,zamestnanci!B:C,2,0))</f>
        <v>KPs</v>
      </c>
      <c r="B271" t="s">
        <v>30</v>
      </c>
      <c r="C271">
        <v>2010</v>
      </c>
      <c r="D271" t="s">
        <v>7204</v>
      </c>
      <c r="E271" s="9">
        <v>5.915</v>
      </c>
      <c r="F271" s="9">
        <v>4.7300000000000004</v>
      </c>
      <c r="G271" t="s">
        <v>626</v>
      </c>
      <c r="H271" s="8">
        <v>0</v>
      </c>
      <c r="I271" s="7" t="str">
        <f t="shared" si="4"/>
        <v>h10</v>
      </c>
      <c r="J271">
        <f>VLOOKUP(G271,PedF!J:V,12,0)</f>
        <v>1</v>
      </c>
    </row>
    <row r="272" spans="1:10" x14ac:dyDescent="0.25">
      <c r="A272" t="str">
        <f>IF(ISERR(VLOOKUP(D272,zamestnanci!B:C,2,0)),"",VLOOKUP(D272,zamestnanci!B:C,2,0))</f>
        <v>KPs</v>
      </c>
      <c r="B272" t="s">
        <v>30</v>
      </c>
      <c r="C272">
        <v>2010</v>
      </c>
      <c r="D272" t="s">
        <v>7204</v>
      </c>
      <c r="E272" s="9">
        <v>3.94333333333</v>
      </c>
      <c r="F272" s="9">
        <v>3.94333333333</v>
      </c>
      <c r="G272" t="s">
        <v>54</v>
      </c>
      <c r="H272" s="8">
        <v>0</v>
      </c>
      <c r="I272" s="7" t="str">
        <f t="shared" si="4"/>
        <v>h10</v>
      </c>
      <c r="J272">
        <f>VLOOKUP(G272,PedF!J:V,12,0)</f>
        <v>1</v>
      </c>
    </row>
    <row r="273" spans="1:10" x14ac:dyDescent="0.25">
      <c r="A273" t="str">
        <f>IF(ISERR(VLOOKUP(D273,zamestnanci!B:C,2,0)),"",VLOOKUP(D273,zamestnanci!B:C,2,0))</f>
        <v>KBES</v>
      </c>
      <c r="B273" t="s">
        <v>19</v>
      </c>
      <c r="C273">
        <v>2010</v>
      </c>
      <c r="D273" t="s">
        <v>48</v>
      </c>
      <c r="E273" s="9">
        <v>21.18</v>
      </c>
      <c r="F273" s="9">
        <v>0.17</v>
      </c>
      <c r="G273" t="s">
        <v>537</v>
      </c>
      <c r="H273" s="8">
        <v>0</v>
      </c>
      <c r="I273" s="7" t="str">
        <f t="shared" si="4"/>
        <v>h10</v>
      </c>
      <c r="J273">
        <f>VLOOKUP(G273,PedF!J:V,12,0)</f>
        <v>7</v>
      </c>
    </row>
    <row r="274" spans="1:10" x14ac:dyDescent="0.25">
      <c r="A274" t="str">
        <f>IF(ISERR(VLOOKUP(D274,zamestnanci!B:C,2,0)),"",VLOOKUP(D274,zamestnanci!B:C,2,0))</f>
        <v>KBES</v>
      </c>
      <c r="B274" t="s">
        <v>19</v>
      </c>
      <c r="C274">
        <v>2010</v>
      </c>
      <c r="D274" t="s">
        <v>48</v>
      </c>
      <c r="E274" s="9">
        <v>21.18</v>
      </c>
      <c r="F274" s="9">
        <v>0.17</v>
      </c>
      <c r="G274" t="s">
        <v>44</v>
      </c>
      <c r="H274" s="8">
        <v>0</v>
      </c>
      <c r="I274" s="7" t="str">
        <f t="shared" si="4"/>
        <v>h10</v>
      </c>
      <c r="J274">
        <f>VLOOKUP(G274,PedF!J:V,12,0)</f>
        <v>7</v>
      </c>
    </row>
    <row r="275" spans="1:10" x14ac:dyDescent="0.25">
      <c r="A275" t="str">
        <f>IF(ISERR(VLOOKUP(D275,zamestnanci!B:C,2,0)),"",VLOOKUP(D275,zamestnanci!B:C,2,0))</f>
        <v>KPs</v>
      </c>
      <c r="B275" t="s">
        <v>127</v>
      </c>
      <c r="C275">
        <v>2007</v>
      </c>
      <c r="D275" t="s">
        <v>1682</v>
      </c>
      <c r="E275" s="9">
        <v>47.3</v>
      </c>
      <c r="F275" s="9">
        <v>47.3</v>
      </c>
      <c r="G275" t="s">
        <v>6105</v>
      </c>
      <c r="H275" s="8">
        <v>0</v>
      </c>
      <c r="I275" s="7" t="str">
        <f t="shared" si="4"/>
        <v>h10</v>
      </c>
      <c r="J275">
        <f>VLOOKUP(G275,PedF!J:V,12,0)</f>
        <v>1</v>
      </c>
    </row>
    <row r="276" spans="1:10" x14ac:dyDescent="0.25">
      <c r="A276" t="str">
        <f>IF(ISERR(VLOOKUP(D276,zamestnanci!B:C,2,0)),"",VLOOKUP(D276,zamestnanci!B:C,2,0))</f>
        <v>KPs</v>
      </c>
      <c r="B276" t="s">
        <v>127</v>
      </c>
      <c r="C276">
        <v>2009</v>
      </c>
      <c r="D276" t="s">
        <v>1682</v>
      </c>
      <c r="E276" s="9">
        <v>23.65</v>
      </c>
      <c r="F276" s="9">
        <v>23.65</v>
      </c>
      <c r="G276" t="s">
        <v>1873</v>
      </c>
      <c r="H276" s="8">
        <v>0</v>
      </c>
      <c r="I276" s="7" t="str">
        <f t="shared" si="4"/>
        <v>h10</v>
      </c>
      <c r="J276">
        <f>VLOOKUP(G276,PedF!J:V,12,0)</f>
        <v>1</v>
      </c>
    </row>
    <row r="277" spans="1:10" x14ac:dyDescent="0.25">
      <c r="A277" t="str">
        <f>IF(ISERR(VLOOKUP(D277,zamestnanci!B:C,2,0)),"",VLOOKUP(D277,zamestnanci!B:C,2,0))</f>
        <v>KPs</v>
      </c>
      <c r="B277" t="s">
        <v>30</v>
      </c>
      <c r="C277">
        <v>2007</v>
      </c>
      <c r="D277" t="s">
        <v>1682</v>
      </c>
      <c r="E277" s="9">
        <v>14.19</v>
      </c>
      <c r="F277" s="9">
        <v>14.19</v>
      </c>
      <c r="G277" t="s">
        <v>6118</v>
      </c>
      <c r="H277" s="8">
        <v>0</v>
      </c>
      <c r="I277" s="7" t="str">
        <f t="shared" si="4"/>
        <v>h10</v>
      </c>
      <c r="J277">
        <f>VLOOKUP(G277,PedF!J:V,12,0)</f>
        <v>1</v>
      </c>
    </row>
    <row r="278" spans="1:10" x14ac:dyDescent="0.25">
      <c r="A278" t="str">
        <f>IF(ISERR(VLOOKUP(D278,zamestnanci!B:C,2,0)),"",VLOOKUP(D278,zamestnanci!B:C,2,0))</f>
        <v>KPs</v>
      </c>
      <c r="B278" t="s">
        <v>30</v>
      </c>
      <c r="C278">
        <v>2008</v>
      </c>
      <c r="D278" t="s">
        <v>1682</v>
      </c>
      <c r="E278" s="9">
        <v>9.4600000000000009</v>
      </c>
      <c r="F278" s="9">
        <v>9.4600000000000009</v>
      </c>
      <c r="G278" t="s">
        <v>3947</v>
      </c>
      <c r="H278" s="8">
        <v>0</v>
      </c>
      <c r="I278" s="7" t="str">
        <f t="shared" si="4"/>
        <v>h10</v>
      </c>
      <c r="J278">
        <f>VLOOKUP(G278,PedF!J:V,12,0)</f>
        <v>1</v>
      </c>
    </row>
    <row r="279" spans="1:10" x14ac:dyDescent="0.25">
      <c r="A279" t="str">
        <f>IF(ISERR(VLOOKUP(D279,zamestnanci!B:C,2,0)),"",VLOOKUP(D279,zamestnanci!B:C,2,0))</f>
        <v>KRL</v>
      </c>
      <c r="B279" t="s">
        <v>19</v>
      </c>
      <c r="C279">
        <v>2010</v>
      </c>
      <c r="D279" t="s">
        <v>946</v>
      </c>
      <c r="E279" s="9">
        <v>46.58</v>
      </c>
      <c r="F279" s="9">
        <v>0.72</v>
      </c>
      <c r="G279" t="s">
        <v>944</v>
      </c>
      <c r="H279" s="8">
        <v>0</v>
      </c>
      <c r="I279" s="7" t="str">
        <f t="shared" si="4"/>
        <v>h10</v>
      </c>
      <c r="J279">
        <f>VLOOKUP(G279,PedF!J:V,12,0)</f>
        <v>10</v>
      </c>
    </row>
    <row r="280" spans="1:10" x14ac:dyDescent="0.25">
      <c r="A280" t="str">
        <f>IF(ISERR(VLOOKUP(D280,zamestnanci!B:C,2,0)),"",VLOOKUP(D280,zamestnanci!B:C,2,0))</f>
        <v>KMDM</v>
      </c>
      <c r="B280" t="s">
        <v>127</v>
      </c>
      <c r="C280">
        <v>2007</v>
      </c>
      <c r="D280" t="s">
        <v>1446</v>
      </c>
      <c r="E280" s="9">
        <v>47.3</v>
      </c>
      <c r="F280" s="9">
        <v>47.3</v>
      </c>
      <c r="G280" t="s">
        <v>4622</v>
      </c>
      <c r="H280" s="8">
        <v>0</v>
      </c>
      <c r="I280" s="7" t="str">
        <f t="shared" si="4"/>
        <v>h10</v>
      </c>
      <c r="J280">
        <f>VLOOKUP(G280,PedF!J:V,12,0)</f>
        <v>1</v>
      </c>
    </row>
    <row r="281" spans="1:10" x14ac:dyDescent="0.25">
      <c r="A281" t="str">
        <f>IF(ISERR(VLOOKUP(D281,zamestnanci!B:C,2,0)),"",VLOOKUP(D281,zamestnanci!B:C,2,0))</f>
        <v>KMDM</v>
      </c>
      <c r="B281" t="s">
        <v>30</v>
      </c>
      <c r="C281">
        <v>2008</v>
      </c>
      <c r="D281" t="s">
        <v>1446</v>
      </c>
      <c r="E281" s="9">
        <v>11.83</v>
      </c>
      <c r="F281" s="9">
        <v>11.83</v>
      </c>
      <c r="G281" t="s">
        <v>3330</v>
      </c>
      <c r="H281" s="8">
        <v>0</v>
      </c>
      <c r="I281" s="7" t="str">
        <f t="shared" si="4"/>
        <v>h10</v>
      </c>
      <c r="J281">
        <f>VLOOKUP(G281,PedF!J:V,12,0)</f>
        <v>1</v>
      </c>
    </row>
    <row r="282" spans="1:10" x14ac:dyDescent="0.25">
      <c r="A282" t="str">
        <f>IF(ISERR(VLOOKUP(D282,zamestnanci!B:C,2,0)),"",VLOOKUP(D282,zamestnanci!B:C,2,0))</f>
        <v>KMDM</v>
      </c>
      <c r="B282" t="s">
        <v>30</v>
      </c>
      <c r="C282">
        <v>2009</v>
      </c>
      <c r="D282" t="s">
        <v>1446</v>
      </c>
      <c r="E282" s="9">
        <v>11.83</v>
      </c>
      <c r="F282" s="9">
        <v>11.83</v>
      </c>
      <c r="G282" t="s">
        <v>1620</v>
      </c>
      <c r="H282" s="8">
        <v>0</v>
      </c>
      <c r="I282" s="7" t="str">
        <f t="shared" si="4"/>
        <v>h10</v>
      </c>
      <c r="J282">
        <f>VLOOKUP(G282,PedF!J:V,12,0)</f>
        <v>1</v>
      </c>
    </row>
    <row r="283" spans="1:10" x14ac:dyDescent="0.25">
      <c r="A283" t="str">
        <f>IF(ISERR(VLOOKUP(D283,zamestnanci!B:C,2,0)),"",VLOOKUP(D283,zamestnanci!B:C,2,0))</f>
        <v>KMDM</v>
      </c>
      <c r="B283" t="s">
        <v>288</v>
      </c>
      <c r="C283">
        <v>2007</v>
      </c>
      <c r="D283" t="s">
        <v>1446</v>
      </c>
      <c r="E283" s="9">
        <v>9.4600000000000009</v>
      </c>
      <c r="F283" s="9">
        <v>9.4600000000000009</v>
      </c>
      <c r="G283" t="s">
        <v>5905</v>
      </c>
      <c r="H283" s="8">
        <v>0</v>
      </c>
      <c r="I283" s="7" t="str">
        <f t="shared" si="4"/>
        <v>h10</v>
      </c>
      <c r="J283">
        <f>VLOOKUP(G283,PedF!J:V,12,0)</f>
        <v>1</v>
      </c>
    </row>
    <row r="284" spans="1:10" x14ac:dyDescent="0.25">
      <c r="A284" t="str">
        <f>IF(ISERR(VLOOKUP(D284,zamestnanci!B:C,2,0)),"",VLOOKUP(D284,zamestnanci!B:C,2,0))</f>
        <v>KMDM</v>
      </c>
      <c r="B284" t="s">
        <v>288</v>
      </c>
      <c r="C284">
        <v>2006</v>
      </c>
      <c r="D284" t="s">
        <v>1446</v>
      </c>
      <c r="E284" s="9">
        <v>8.07</v>
      </c>
      <c r="F284" s="9">
        <v>8.07</v>
      </c>
      <c r="G284" t="s">
        <v>6458</v>
      </c>
      <c r="H284" s="8">
        <v>0</v>
      </c>
      <c r="I284" s="7" t="str">
        <f t="shared" si="4"/>
        <v>h10</v>
      </c>
      <c r="J284">
        <f>VLOOKUP(G284,PedF!J:V,12,0)</f>
        <v>3</v>
      </c>
    </row>
    <row r="285" spans="1:10" x14ac:dyDescent="0.25">
      <c r="A285" t="str">
        <f>IF(ISERR(VLOOKUP(D285,zamestnanci!B:C,2,0)),"",VLOOKUP(D285,zamestnanci!B:C,2,0))</f>
        <v>KMDM</v>
      </c>
      <c r="B285" t="s">
        <v>288</v>
      </c>
      <c r="C285">
        <v>2009</v>
      </c>
      <c r="D285" t="s">
        <v>1446</v>
      </c>
      <c r="E285" s="9">
        <v>4.7300000000000004</v>
      </c>
      <c r="F285" s="9">
        <v>4.7300000000000004</v>
      </c>
      <c r="G285" t="s">
        <v>1576</v>
      </c>
      <c r="H285" s="8">
        <v>0</v>
      </c>
      <c r="I285" s="7" t="str">
        <f t="shared" si="4"/>
        <v>h10</v>
      </c>
      <c r="J285">
        <f>VLOOKUP(G285,PedF!J:V,12,0)</f>
        <v>1</v>
      </c>
    </row>
    <row r="286" spans="1:10" x14ac:dyDescent="0.25">
      <c r="A286" t="str">
        <f>IF(ISERR(VLOOKUP(D286,zamestnanci!B:C,2,0)),"",VLOOKUP(D286,zamestnanci!B:C,2,0))</f>
        <v>KMDM</v>
      </c>
      <c r="B286" t="s">
        <v>288</v>
      </c>
      <c r="C286">
        <v>2009</v>
      </c>
      <c r="D286" t="s">
        <v>1446</v>
      </c>
      <c r="E286" s="9">
        <v>4.7300000000000004</v>
      </c>
      <c r="F286" s="9">
        <v>4.7300000000000004</v>
      </c>
      <c r="G286" t="s">
        <v>2614</v>
      </c>
      <c r="H286" s="8">
        <v>0</v>
      </c>
      <c r="I286" s="7" t="str">
        <f t="shared" si="4"/>
        <v>h10</v>
      </c>
      <c r="J286">
        <f>VLOOKUP(G286,PedF!J:V,12,0)</f>
        <v>1</v>
      </c>
    </row>
    <row r="287" spans="1:10" x14ac:dyDescent="0.25">
      <c r="A287" t="str">
        <f>IF(ISERR(VLOOKUP(D287,zamestnanci!B:C,2,0)),"",VLOOKUP(D287,zamestnanci!B:C,2,0))</f>
        <v>KMDM</v>
      </c>
      <c r="B287" t="s">
        <v>19</v>
      </c>
      <c r="C287">
        <v>2006</v>
      </c>
      <c r="D287" t="s">
        <v>1446</v>
      </c>
      <c r="E287" s="9">
        <v>47.3</v>
      </c>
      <c r="F287" s="9">
        <v>1.17</v>
      </c>
      <c r="G287" t="s">
        <v>7105</v>
      </c>
      <c r="H287" s="8">
        <v>0</v>
      </c>
      <c r="I287" s="7" t="str">
        <f t="shared" si="4"/>
        <v>h10</v>
      </c>
      <c r="J287">
        <f>VLOOKUP(G287,PedF!J:V,12,0)</f>
        <v>1</v>
      </c>
    </row>
    <row r="288" spans="1:10" x14ac:dyDescent="0.25">
      <c r="A288" t="str">
        <f>IF(ISERR(VLOOKUP(D288,zamestnanci!B:C,2,0)),"",VLOOKUP(D288,zamestnanci!B:C,2,0))</f>
        <v>KMDM</v>
      </c>
      <c r="B288" t="s">
        <v>19</v>
      </c>
      <c r="C288">
        <v>2009</v>
      </c>
      <c r="D288" t="s">
        <v>1446</v>
      </c>
      <c r="E288" s="9">
        <v>23.65</v>
      </c>
      <c r="F288" s="9">
        <v>0.88500000000000001</v>
      </c>
      <c r="G288" t="s">
        <v>1460</v>
      </c>
      <c r="H288" s="8">
        <v>0</v>
      </c>
      <c r="I288" s="7" t="str">
        <f t="shared" si="4"/>
        <v>h10</v>
      </c>
      <c r="J288">
        <f>VLOOKUP(G288,PedF!J:V,12,0)</f>
        <v>1</v>
      </c>
    </row>
    <row r="289" spans="1:10" x14ac:dyDescent="0.25">
      <c r="A289" t="str">
        <f>IF(ISERR(VLOOKUP(D289,zamestnanci!B:C,2,0)),"",VLOOKUP(D289,zamestnanci!B:C,2,0))</f>
        <v>KMDM</v>
      </c>
      <c r="B289" t="s">
        <v>19</v>
      </c>
      <c r="C289">
        <v>2009</v>
      </c>
      <c r="D289" t="s">
        <v>1446</v>
      </c>
      <c r="E289" s="9">
        <v>23.65</v>
      </c>
      <c r="F289" s="9">
        <v>0.77</v>
      </c>
      <c r="G289" t="s">
        <v>1481</v>
      </c>
      <c r="H289" s="8">
        <v>0</v>
      </c>
      <c r="I289" s="7" t="str">
        <f t="shared" si="4"/>
        <v>h10</v>
      </c>
      <c r="J289">
        <f>VLOOKUP(G289,PedF!J:V,12,0)</f>
        <v>1</v>
      </c>
    </row>
    <row r="290" spans="1:10" x14ac:dyDescent="0.25">
      <c r="A290" t="str">
        <f>IF(ISERR(VLOOKUP(D290,zamestnanci!B:C,2,0)),"",VLOOKUP(D290,zamestnanci!B:C,2,0))</f>
        <v>KMDM</v>
      </c>
      <c r="B290" t="s">
        <v>19</v>
      </c>
      <c r="C290">
        <v>2007</v>
      </c>
      <c r="D290" t="s">
        <v>1446</v>
      </c>
      <c r="E290" s="9">
        <v>20.190000000000001</v>
      </c>
      <c r="F290" s="9">
        <v>0.28999999999999998</v>
      </c>
      <c r="G290" t="s">
        <v>5040</v>
      </c>
      <c r="H290" s="8">
        <v>0</v>
      </c>
      <c r="I290" s="7" t="str">
        <f t="shared" si="4"/>
        <v>h10</v>
      </c>
      <c r="J290">
        <f>VLOOKUP(G290,PedF!J:V,12,0)</f>
        <v>3</v>
      </c>
    </row>
    <row r="291" spans="1:10" x14ac:dyDescent="0.25">
      <c r="A291" t="str">
        <f>IF(ISERR(VLOOKUP(D291,zamestnanci!B:C,2,0)),"",VLOOKUP(D291,zamestnanci!B:C,2,0))</f>
        <v>KBES</v>
      </c>
      <c r="B291" t="s">
        <v>30</v>
      </c>
      <c r="C291">
        <v>2009</v>
      </c>
      <c r="D291" t="s">
        <v>265</v>
      </c>
      <c r="E291" s="9">
        <v>11.83</v>
      </c>
      <c r="F291" s="9">
        <v>11.83</v>
      </c>
      <c r="G291" t="s">
        <v>1516</v>
      </c>
      <c r="H291" s="8">
        <v>0</v>
      </c>
      <c r="I291" s="7" t="str">
        <f t="shared" si="4"/>
        <v>h10</v>
      </c>
      <c r="J291">
        <f>VLOOKUP(G291,PedF!J:V,12,0)</f>
        <v>1</v>
      </c>
    </row>
    <row r="292" spans="1:10" x14ac:dyDescent="0.25">
      <c r="A292" t="str">
        <f>IF(ISERR(VLOOKUP(D292,zamestnanci!B:C,2,0)),"",VLOOKUP(D292,zamestnanci!B:C,2,0))</f>
        <v>KBES</v>
      </c>
      <c r="B292" t="s">
        <v>30</v>
      </c>
      <c r="C292">
        <v>2009</v>
      </c>
      <c r="D292" t="s">
        <v>265</v>
      </c>
      <c r="E292" s="9">
        <v>11.83</v>
      </c>
      <c r="F292" s="9">
        <v>11.83</v>
      </c>
      <c r="G292" t="s">
        <v>2657</v>
      </c>
      <c r="H292" s="8">
        <v>0</v>
      </c>
      <c r="I292" s="7" t="str">
        <f t="shared" si="4"/>
        <v>h10</v>
      </c>
      <c r="J292">
        <f>VLOOKUP(G292,PedF!J:V,12,0)</f>
        <v>1</v>
      </c>
    </row>
    <row r="293" spans="1:10" x14ac:dyDescent="0.25">
      <c r="A293" t="str">
        <f>IF(ISERR(VLOOKUP(D293,zamestnanci!B:C,2,0)),"",VLOOKUP(D293,zamestnanci!B:C,2,0))</f>
        <v>KBES</v>
      </c>
      <c r="B293" t="s">
        <v>30</v>
      </c>
      <c r="C293">
        <v>2009</v>
      </c>
      <c r="D293" t="s">
        <v>265</v>
      </c>
      <c r="E293" s="9">
        <v>11.83</v>
      </c>
      <c r="F293" s="9">
        <v>11.83</v>
      </c>
      <c r="G293" t="s">
        <v>2150</v>
      </c>
      <c r="H293" s="8">
        <v>0</v>
      </c>
      <c r="I293" s="7" t="str">
        <f t="shared" si="4"/>
        <v>h10</v>
      </c>
      <c r="J293">
        <f>VLOOKUP(G293,PedF!J:V,12,0)</f>
        <v>1</v>
      </c>
    </row>
    <row r="294" spans="1:10" x14ac:dyDescent="0.25">
      <c r="A294" t="str">
        <f>IF(ISERR(VLOOKUP(D294,zamestnanci!B:C,2,0)),"",VLOOKUP(D294,zamestnanci!B:C,2,0))</f>
        <v>KBES</v>
      </c>
      <c r="B294" t="s">
        <v>19</v>
      </c>
      <c r="C294">
        <v>2007</v>
      </c>
      <c r="D294" t="s">
        <v>265</v>
      </c>
      <c r="E294" s="9">
        <v>47.3</v>
      </c>
      <c r="F294" s="9">
        <v>4.7300000000000004</v>
      </c>
      <c r="G294" t="s">
        <v>5392</v>
      </c>
      <c r="H294" s="8">
        <v>0</v>
      </c>
      <c r="I294" s="7" t="str">
        <f t="shared" si="4"/>
        <v>h10</v>
      </c>
      <c r="J294">
        <f>VLOOKUP(G294,PedF!J:V,12,0)</f>
        <v>1</v>
      </c>
    </row>
    <row r="295" spans="1:10" x14ac:dyDescent="0.25">
      <c r="A295" t="str">
        <f>IF(ISERR(VLOOKUP(D295,zamestnanci!B:C,2,0)),"",VLOOKUP(D295,zamestnanci!B:C,2,0))</f>
        <v>KBES</v>
      </c>
      <c r="B295" t="s">
        <v>288</v>
      </c>
      <c r="C295">
        <v>2009</v>
      </c>
      <c r="D295" t="s">
        <v>265</v>
      </c>
      <c r="E295" s="9">
        <v>4.7300000000000004</v>
      </c>
      <c r="F295" s="9">
        <v>4.7300000000000004</v>
      </c>
      <c r="G295" t="s">
        <v>1576</v>
      </c>
      <c r="H295" s="8">
        <v>0</v>
      </c>
      <c r="I295" s="7" t="str">
        <f t="shared" si="4"/>
        <v>h10</v>
      </c>
      <c r="J295">
        <f>VLOOKUP(G295,PedF!J:V,12,0)</f>
        <v>1</v>
      </c>
    </row>
    <row r="296" spans="1:10" x14ac:dyDescent="0.25">
      <c r="A296" t="str">
        <f>IF(ISERR(VLOOKUP(D296,zamestnanci!B:C,2,0)),"",VLOOKUP(D296,zamestnanci!B:C,2,0))</f>
        <v>KBES</v>
      </c>
      <c r="B296" t="s">
        <v>288</v>
      </c>
      <c r="C296">
        <v>2009</v>
      </c>
      <c r="D296" t="s">
        <v>265</v>
      </c>
      <c r="E296" s="9">
        <v>4.7300000000000004</v>
      </c>
      <c r="F296" s="9">
        <v>4.7300000000000004</v>
      </c>
      <c r="G296" t="s">
        <v>2614</v>
      </c>
      <c r="H296" s="8">
        <v>0</v>
      </c>
      <c r="I296" s="7" t="str">
        <f t="shared" si="4"/>
        <v>h10</v>
      </c>
      <c r="J296">
        <f>VLOOKUP(G296,PedF!J:V,12,0)</f>
        <v>1</v>
      </c>
    </row>
    <row r="297" spans="1:10" x14ac:dyDescent="0.25">
      <c r="A297" t="str">
        <f>IF(ISERR(VLOOKUP(D297,zamestnanci!B:C,2,0)),"",VLOOKUP(D297,zamestnanci!B:C,2,0))</f>
        <v>KBES</v>
      </c>
      <c r="B297" t="s">
        <v>19</v>
      </c>
      <c r="C297">
        <v>2009</v>
      </c>
      <c r="D297" t="s">
        <v>265</v>
      </c>
      <c r="E297" s="9">
        <v>23.65</v>
      </c>
      <c r="F297" s="9">
        <v>0.88500000000000001</v>
      </c>
      <c r="G297" t="s">
        <v>1460</v>
      </c>
      <c r="H297" s="8">
        <v>0</v>
      </c>
      <c r="I297" s="7" t="str">
        <f t="shared" si="4"/>
        <v>h10</v>
      </c>
      <c r="J297">
        <f>VLOOKUP(G297,PedF!J:V,12,0)</f>
        <v>1</v>
      </c>
    </row>
    <row r="298" spans="1:10" x14ac:dyDescent="0.25">
      <c r="A298" t="str">
        <f>IF(ISERR(VLOOKUP(D298,zamestnanci!B:C,2,0)),"",VLOOKUP(D298,zamestnanci!B:C,2,0))</f>
        <v>KBES</v>
      </c>
      <c r="B298" t="s">
        <v>19</v>
      </c>
      <c r="C298">
        <v>2009</v>
      </c>
      <c r="D298" t="s">
        <v>265</v>
      </c>
      <c r="E298" s="9">
        <v>23.65</v>
      </c>
      <c r="F298" s="9">
        <v>0.77</v>
      </c>
      <c r="G298" t="s">
        <v>1481</v>
      </c>
      <c r="H298" s="8">
        <v>0</v>
      </c>
      <c r="I298" s="7" t="str">
        <f t="shared" si="4"/>
        <v>h10</v>
      </c>
      <c r="J298">
        <f>VLOOKUP(G298,PedF!J:V,12,0)</f>
        <v>1</v>
      </c>
    </row>
    <row r="299" spans="1:10" x14ac:dyDescent="0.25">
      <c r="A299" t="str">
        <f>IF(ISERR(VLOOKUP(D299,zamestnanci!B:C,2,0)),"",VLOOKUP(D299,zamestnanci!B:C,2,0))</f>
        <v>KČJ</v>
      </c>
      <c r="B299" t="s">
        <v>30</v>
      </c>
      <c r="C299">
        <v>2006</v>
      </c>
      <c r="D299" t="s">
        <v>443</v>
      </c>
      <c r="E299" s="9">
        <v>13.97</v>
      </c>
      <c r="F299" s="9">
        <v>13.97</v>
      </c>
      <c r="G299" t="s">
        <v>6778</v>
      </c>
      <c r="H299" s="8">
        <v>0</v>
      </c>
      <c r="I299" s="7" t="str">
        <f t="shared" si="4"/>
        <v>h10</v>
      </c>
      <c r="J299">
        <f>VLOOKUP(G299,PedF!J:V,12,0)</f>
        <v>10</v>
      </c>
    </row>
    <row r="300" spans="1:10" x14ac:dyDescent="0.25">
      <c r="A300" t="str">
        <f>IF(ISERR(VLOOKUP(D300,zamestnanci!B:C,2,0)),"",VLOOKUP(D300,zamestnanci!B:C,2,0))</f>
        <v>KČJ</v>
      </c>
      <c r="B300" t="s">
        <v>30</v>
      </c>
      <c r="C300">
        <v>2007</v>
      </c>
      <c r="D300" t="s">
        <v>443</v>
      </c>
      <c r="E300" s="9">
        <v>13.97</v>
      </c>
      <c r="F300" s="9">
        <v>13.97</v>
      </c>
      <c r="G300" t="s">
        <v>4867</v>
      </c>
      <c r="H300" s="8">
        <v>0</v>
      </c>
      <c r="I300" s="7" t="str">
        <f t="shared" si="4"/>
        <v>h10</v>
      </c>
      <c r="J300">
        <f>VLOOKUP(G300,PedF!J:V,12,0)</f>
        <v>10</v>
      </c>
    </row>
    <row r="301" spans="1:10" x14ac:dyDescent="0.25">
      <c r="A301" t="str">
        <f>IF(ISERR(VLOOKUP(D301,zamestnanci!B:C,2,0)),"",VLOOKUP(D301,zamestnanci!B:C,2,0))</f>
        <v>KČJ</v>
      </c>
      <c r="B301" t="s">
        <v>30</v>
      </c>
      <c r="C301">
        <v>2009</v>
      </c>
      <c r="D301" t="s">
        <v>443</v>
      </c>
      <c r="E301" s="9">
        <v>11.83</v>
      </c>
      <c r="F301" s="9">
        <v>11.83</v>
      </c>
      <c r="G301" t="s">
        <v>1301</v>
      </c>
      <c r="H301" s="8">
        <v>0</v>
      </c>
      <c r="I301" s="7" t="str">
        <f t="shared" si="4"/>
        <v>h10</v>
      </c>
      <c r="J301">
        <f>VLOOKUP(G301,PedF!J:V,12,0)</f>
        <v>1</v>
      </c>
    </row>
    <row r="302" spans="1:10" x14ac:dyDescent="0.25">
      <c r="A302" t="str">
        <f>IF(ISERR(VLOOKUP(D302,zamestnanci!B:C,2,0)),"",VLOOKUP(D302,zamestnanci!B:C,2,0))</f>
        <v>KČJ</v>
      </c>
      <c r="B302" t="s">
        <v>30</v>
      </c>
      <c r="C302">
        <v>2009</v>
      </c>
      <c r="D302" t="s">
        <v>443</v>
      </c>
      <c r="E302" s="9">
        <v>11.83</v>
      </c>
      <c r="F302" s="9">
        <v>11.83</v>
      </c>
      <c r="G302" t="s">
        <v>2011</v>
      </c>
      <c r="H302" s="8">
        <v>0</v>
      </c>
      <c r="I302" s="7" t="str">
        <f t="shared" si="4"/>
        <v>h10</v>
      </c>
      <c r="J302">
        <f>VLOOKUP(G302,PedF!J:V,12,0)</f>
        <v>1</v>
      </c>
    </row>
    <row r="303" spans="1:10" x14ac:dyDescent="0.25">
      <c r="A303" t="str">
        <f>IF(ISERR(VLOOKUP(D303,zamestnanci!B:C,2,0)),"",VLOOKUP(D303,zamestnanci!B:C,2,0))</f>
        <v>KČJ</v>
      </c>
      <c r="B303" t="s">
        <v>30</v>
      </c>
      <c r="C303">
        <v>2010</v>
      </c>
      <c r="D303" t="s">
        <v>443</v>
      </c>
      <c r="E303" s="9">
        <v>11.65</v>
      </c>
      <c r="F303" s="9">
        <v>11.65</v>
      </c>
      <c r="G303" t="s">
        <v>442</v>
      </c>
      <c r="H303" s="8">
        <v>0</v>
      </c>
      <c r="I303" s="7" t="str">
        <f t="shared" si="4"/>
        <v>h10</v>
      </c>
      <c r="J303">
        <f>VLOOKUP(G303,PedF!J:V,12,0)</f>
        <v>10</v>
      </c>
    </row>
    <row r="304" spans="1:10" x14ac:dyDescent="0.25">
      <c r="A304" t="str">
        <f>IF(ISERR(VLOOKUP(D304,zamestnanci!B:C,2,0)),"",VLOOKUP(D304,zamestnanci!B:C,2,0))</f>
        <v>KČJ</v>
      </c>
      <c r="B304" t="s">
        <v>30</v>
      </c>
      <c r="C304">
        <v>2009</v>
      </c>
      <c r="D304" t="s">
        <v>443</v>
      </c>
      <c r="E304" s="9">
        <v>5.915</v>
      </c>
      <c r="F304" s="9">
        <v>4.7300000000000004</v>
      </c>
      <c r="G304" t="s">
        <v>1653</v>
      </c>
      <c r="H304" s="8">
        <v>0</v>
      </c>
      <c r="I304" s="7" t="str">
        <f t="shared" si="4"/>
        <v>h10</v>
      </c>
      <c r="J304">
        <f>VLOOKUP(G304,PedF!J:V,12,0)</f>
        <v>1</v>
      </c>
    </row>
    <row r="305" spans="1:10" x14ac:dyDescent="0.25">
      <c r="A305" t="str">
        <f>IF(ISERR(VLOOKUP(D305,zamestnanci!B:C,2,0)),"",VLOOKUP(D305,zamestnanci!B:C,2,0))</f>
        <v>KČJ</v>
      </c>
      <c r="B305" t="s">
        <v>30</v>
      </c>
      <c r="C305">
        <v>2006</v>
      </c>
      <c r="D305" t="s">
        <v>443</v>
      </c>
      <c r="E305" s="9">
        <v>11.65</v>
      </c>
      <c r="F305" s="9">
        <v>3.88</v>
      </c>
      <c r="G305" t="s">
        <v>6854</v>
      </c>
      <c r="H305" s="8">
        <v>0</v>
      </c>
      <c r="I305" s="7" t="str">
        <f t="shared" si="4"/>
        <v>h10</v>
      </c>
      <c r="J305">
        <f>VLOOKUP(G305,PedF!J:V,12,0)</f>
        <v>10</v>
      </c>
    </row>
    <row r="306" spans="1:10" x14ac:dyDescent="0.25">
      <c r="A306" t="str">
        <f>IF(ISERR(VLOOKUP(D306,zamestnanci!B:C,2,0)),"",VLOOKUP(D306,zamestnanci!B:C,2,0))</f>
        <v>KČJ</v>
      </c>
      <c r="B306" t="s">
        <v>19</v>
      </c>
      <c r="C306">
        <v>2006</v>
      </c>
      <c r="D306" t="s">
        <v>443</v>
      </c>
      <c r="E306" s="9">
        <v>46.58</v>
      </c>
      <c r="F306" s="9">
        <v>0.54</v>
      </c>
      <c r="G306" t="s">
        <v>6528</v>
      </c>
      <c r="H306" s="8">
        <v>0</v>
      </c>
      <c r="I306" s="7" t="str">
        <f t="shared" si="4"/>
        <v>h10</v>
      </c>
      <c r="J306">
        <f>VLOOKUP(G306,PedF!J:V,12,0)</f>
        <v>10</v>
      </c>
    </row>
    <row r="307" spans="1:10" x14ac:dyDescent="0.25">
      <c r="A307" t="str">
        <f>IF(ISERR(VLOOKUP(D307,zamestnanci!B:C,2,0)),"",VLOOKUP(D307,zamestnanci!B:C,2,0))</f>
        <v>ÚVRV</v>
      </c>
      <c r="B307" t="s">
        <v>127</v>
      </c>
      <c r="C307">
        <v>2008</v>
      </c>
      <c r="D307" t="s">
        <v>642</v>
      </c>
      <c r="E307" s="9">
        <v>47.3</v>
      </c>
      <c r="F307" s="9">
        <v>23.65</v>
      </c>
      <c r="G307" t="s">
        <v>3835</v>
      </c>
      <c r="H307" s="8">
        <v>0</v>
      </c>
      <c r="I307" s="7" t="str">
        <f t="shared" si="4"/>
        <v>h10</v>
      </c>
      <c r="J307">
        <f>VLOOKUP(G307,PedF!J:V,12,0)</f>
        <v>1</v>
      </c>
    </row>
    <row r="308" spans="1:10" x14ac:dyDescent="0.25">
      <c r="A308" t="str">
        <f>IF(ISERR(VLOOKUP(D308,zamestnanci!B:C,2,0)),"",VLOOKUP(D308,zamestnanci!B:C,2,0))</f>
        <v>ÚVRV</v>
      </c>
      <c r="B308" t="s">
        <v>127</v>
      </c>
      <c r="C308">
        <v>2009</v>
      </c>
      <c r="D308" t="s">
        <v>642</v>
      </c>
      <c r="E308" s="9">
        <v>23.65</v>
      </c>
      <c r="F308" s="9">
        <v>23.65</v>
      </c>
      <c r="G308" t="s">
        <v>2278</v>
      </c>
      <c r="H308" s="8">
        <v>0</v>
      </c>
      <c r="I308" s="7" t="str">
        <f t="shared" si="4"/>
        <v>h10</v>
      </c>
      <c r="J308">
        <f>VLOOKUP(G308,PedF!J:V,12,0)</f>
        <v>1</v>
      </c>
    </row>
    <row r="309" spans="1:10" x14ac:dyDescent="0.25">
      <c r="A309" t="str">
        <f>IF(ISERR(VLOOKUP(D309,zamestnanci!B:C,2,0)),"",VLOOKUP(D309,zamestnanci!B:C,2,0))</f>
        <v>ÚVRV</v>
      </c>
      <c r="B309" t="s">
        <v>127</v>
      </c>
      <c r="C309">
        <v>2006</v>
      </c>
      <c r="D309" t="s">
        <v>642</v>
      </c>
      <c r="E309" s="9">
        <v>23.65</v>
      </c>
      <c r="F309" s="9">
        <v>21.695</v>
      </c>
      <c r="G309" t="s">
        <v>6905</v>
      </c>
      <c r="H309" s="8">
        <v>0</v>
      </c>
      <c r="I309" s="7" t="str">
        <f t="shared" si="4"/>
        <v>h10</v>
      </c>
      <c r="J309">
        <f>VLOOKUP(G309,PedF!J:V,12,0)</f>
        <v>1</v>
      </c>
    </row>
    <row r="310" spans="1:10" x14ac:dyDescent="0.25">
      <c r="A310" t="str">
        <f>IF(ISERR(VLOOKUP(D310,zamestnanci!B:C,2,0)),"",VLOOKUP(D310,zamestnanci!B:C,2,0))</f>
        <v>ÚVRV</v>
      </c>
      <c r="B310" t="s">
        <v>30</v>
      </c>
      <c r="C310">
        <v>2009</v>
      </c>
      <c r="D310" t="s">
        <v>642</v>
      </c>
      <c r="E310" s="9">
        <v>11.83</v>
      </c>
      <c r="F310" s="9">
        <v>11.83</v>
      </c>
      <c r="G310" t="s">
        <v>2296</v>
      </c>
      <c r="H310" s="8">
        <v>0</v>
      </c>
      <c r="I310" s="7" t="str">
        <f t="shared" si="4"/>
        <v>h10</v>
      </c>
      <c r="J310">
        <f>VLOOKUP(G310,PedF!J:V,12,0)</f>
        <v>1</v>
      </c>
    </row>
    <row r="311" spans="1:10" x14ac:dyDescent="0.25">
      <c r="A311" t="str">
        <f>IF(ISERR(VLOOKUP(D311,zamestnanci!B:C,2,0)),"",VLOOKUP(D311,zamestnanci!B:C,2,0))</f>
        <v>ÚVRV</v>
      </c>
      <c r="B311" t="s">
        <v>30</v>
      </c>
      <c r="C311">
        <v>2010</v>
      </c>
      <c r="D311" t="s">
        <v>642</v>
      </c>
      <c r="E311" s="9">
        <v>11.83</v>
      </c>
      <c r="F311" s="9">
        <v>11.83</v>
      </c>
      <c r="G311" t="s">
        <v>641</v>
      </c>
      <c r="H311" s="8">
        <v>0</v>
      </c>
      <c r="I311" s="7" t="str">
        <f t="shared" si="4"/>
        <v>h10</v>
      </c>
      <c r="J311">
        <f>VLOOKUP(G311,PedF!J:V,12,0)</f>
        <v>1</v>
      </c>
    </row>
    <row r="312" spans="1:10" x14ac:dyDescent="0.25">
      <c r="A312" t="str">
        <f>IF(ISERR(VLOOKUP(D312,zamestnanci!B:C,2,0)),"",VLOOKUP(D312,zamestnanci!B:C,2,0))</f>
        <v>ÚVRV</v>
      </c>
      <c r="B312" t="s">
        <v>19</v>
      </c>
      <c r="C312">
        <v>2008</v>
      </c>
      <c r="D312" t="s">
        <v>642</v>
      </c>
      <c r="E312" s="9">
        <v>47.3</v>
      </c>
      <c r="F312" s="9">
        <v>2.15</v>
      </c>
      <c r="G312" t="s">
        <v>4083</v>
      </c>
      <c r="H312" s="8">
        <v>0</v>
      </c>
      <c r="I312" s="7" t="str">
        <f t="shared" si="4"/>
        <v>h10</v>
      </c>
      <c r="J312">
        <f>VLOOKUP(G312,PedF!J:V,12,0)</f>
        <v>1</v>
      </c>
    </row>
    <row r="313" spans="1:10" x14ac:dyDescent="0.25">
      <c r="A313" t="str">
        <f>IF(ISERR(VLOOKUP(D313,zamestnanci!B:C,2,0)),"",VLOOKUP(D313,zamestnanci!B:C,2,0))</f>
        <v>KOVF</v>
      </c>
      <c r="B313" t="s">
        <v>127</v>
      </c>
      <c r="C313">
        <v>2008</v>
      </c>
      <c r="D313" t="s">
        <v>343</v>
      </c>
      <c r="E313" s="9">
        <v>46.58</v>
      </c>
      <c r="F313" s="9">
        <v>46.58</v>
      </c>
      <c r="G313" t="s">
        <v>3173</v>
      </c>
      <c r="H313" s="8">
        <v>0</v>
      </c>
      <c r="I313" s="7" t="str">
        <f t="shared" si="4"/>
        <v>h10</v>
      </c>
      <c r="J313">
        <f>VLOOKUP(G313,PedF!J:V,12,0)</f>
        <v>10</v>
      </c>
    </row>
    <row r="314" spans="1:10" x14ac:dyDescent="0.25">
      <c r="A314" t="str">
        <f>IF(ISERR(VLOOKUP(D314,zamestnanci!B:C,2,0)),"",VLOOKUP(D314,zamestnanci!B:C,2,0))</f>
        <v>KOVF</v>
      </c>
      <c r="B314" t="s">
        <v>30</v>
      </c>
      <c r="C314">
        <v>2008</v>
      </c>
      <c r="D314" t="s">
        <v>343</v>
      </c>
      <c r="E314" s="9">
        <v>11.65</v>
      </c>
      <c r="F314" s="9">
        <v>11.65</v>
      </c>
      <c r="G314" t="s">
        <v>3902</v>
      </c>
      <c r="H314" s="8">
        <v>0</v>
      </c>
      <c r="I314" s="7" t="str">
        <f t="shared" si="4"/>
        <v>h10</v>
      </c>
      <c r="J314">
        <f>VLOOKUP(G314,PedF!J:V,12,0)</f>
        <v>10</v>
      </c>
    </row>
    <row r="315" spans="1:10" x14ac:dyDescent="0.25">
      <c r="A315" t="str">
        <f>IF(ISERR(VLOOKUP(D315,zamestnanci!B:C,2,0)),"",VLOOKUP(D315,zamestnanci!B:C,2,0))</f>
        <v>KMDM</v>
      </c>
      <c r="B315" t="s">
        <v>127</v>
      </c>
      <c r="C315">
        <v>2010</v>
      </c>
      <c r="D315" t="s">
        <v>159</v>
      </c>
      <c r="E315" s="9">
        <v>47.3</v>
      </c>
      <c r="F315" s="9">
        <v>47.3</v>
      </c>
      <c r="G315" t="s">
        <v>158</v>
      </c>
      <c r="H315" s="8">
        <v>0</v>
      </c>
      <c r="I315" s="7" t="str">
        <f t="shared" si="4"/>
        <v>h10</v>
      </c>
      <c r="J315">
        <f>VLOOKUP(G315,PedF!J:V,12,0)</f>
        <v>1</v>
      </c>
    </row>
    <row r="316" spans="1:10" x14ac:dyDescent="0.25">
      <c r="A316" t="str">
        <f>IF(ISERR(VLOOKUP(D316,zamestnanci!B:C,2,0)),"",VLOOKUP(D316,zamestnanci!B:C,2,0))</f>
        <v>KMDM</v>
      </c>
      <c r="B316" t="s">
        <v>19</v>
      </c>
      <c r="C316">
        <v>2007</v>
      </c>
      <c r="D316" t="s">
        <v>159</v>
      </c>
      <c r="E316" s="9">
        <v>47.3</v>
      </c>
      <c r="F316" s="9">
        <v>7.31</v>
      </c>
      <c r="G316" t="s">
        <v>4251</v>
      </c>
      <c r="H316" s="8">
        <v>0</v>
      </c>
      <c r="I316" s="7" t="str">
        <f t="shared" si="4"/>
        <v>h10</v>
      </c>
      <c r="J316">
        <f>VLOOKUP(G316,PedF!J:V,12,0)</f>
        <v>1</v>
      </c>
    </row>
    <row r="317" spans="1:10" x14ac:dyDescent="0.25">
      <c r="A317" t="str">
        <f>IF(ISERR(VLOOKUP(D317,zamestnanci!B:C,2,0)),"",VLOOKUP(D317,zamestnanci!B:C,2,0))</f>
        <v>KMDM</v>
      </c>
      <c r="B317" t="s">
        <v>19</v>
      </c>
      <c r="C317">
        <v>2008</v>
      </c>
      <c r="D317" t="s">
        <v>159</v>
      </c>
      <c r="E317" s="9">
        <v>47.3</v>
      </c>
      <c r="F317" s="9">
        <v>5</v>
      </c>
      <c r="G317" t="s">
        <v>3022</v>
      </c>
      <c r="H317" s="8">
        <v>0</v>
      </c>
      <c r="I317" s="7" t="str">
        <f t="shared" si="4"/>
        <v>h10</v>
      </c>
      <c r="J317">
        <f>VLOOKUP(G317,PedF!J:V,12,0)</f>
        <v>1</v>
      </c>
    </row>
    <row r="318" spans="1:10" x14ac:dyDescent="0.25">
      <c r="A318" t="str">
        <f>IF(ISERR(VLOOKUP(D318,zamestnanci!B:C,2,0)),"",VLOOKUP(D318,zamestnanci!B:C,2,0))</f>
        <v>KMDM</v>
      </c>
      <c r="B318" t="s">
        <v>288</v>
      </c>
      <c r="C318">
        <v>2009</v>
      </c>
      <c r="D318" t="s">
        <v>159</v>
      </c>
      <c r="E318" s="9">
        <v>4.7300000000000004</v>
      </c>
      <c r="F318" s="9">
        <v>4.7300000000000004</v>
      </c>
      <c r="G318" t="s">
        <v>1181</v>
      </c>
      <c r="H318" s="8">
        <v>0</v>
      </c>
      <c r="I318" s="7" t="str">
        <f t="shared" si="4"/>
        <v>h10</v>
      </c>
      <c r="J318">
        <f>VLOOKUP(G318,PedF!J:V,12,0)</f>
        <v>1</v>
      </c>
    </row>
    <row r="319" spans="1:10" x14ac:dyDescent="0.25">
      <c r="A319" t="str">
        <f>IF(ISERR(VLOOKUP(D319,zamestnanci!B:C,2,0)),"",VLOOKUP(D319,zamestnanci!B:C,2,0))</f>
        <v>KMDM</v>
      </c>
      <c r="B319" t="s">
        <v>288</v>
      </c>
      <c r="C319">
        <v>2006</v>
      </c>
      <c r="D319" t="s">
        <v>159</v>
      </c>
      <c r="E319" s="9">
        <v>3.15333333333</v>
      </c>
      <c r="F319" s="9">
        <v>3.15333333333</v>
      </c>
      <c r="G319" t="s">
        <v>6350</v>
      </c>
      <c r="H319" s="8">
        <v>0</v>
      </c>
      <c r="I319" s="7" t="str">
        <f t="shared" si="4"/>
        <v>h10</v>
      </c>
      <c r="J319">
        <f>VLOOKUP(G319,PedF!J:V,12,0)</f>
        <v>1</v>
      </c>
    </row>
    <row r="320" spans="1:10" x14ac:dyDescent="0.25">
      <c r="A320" t="str">
        <f>IF(ISERR(VLOOKUP(D320,zamestnanci!B:C,2,0)),"",VLOOKUP(D320,zamestnanci!B:C,2,0))</f>
        <v>KMDM</v>
      </c>
      <c r="B320" t="s">
        <v>288</v>
      </c>
      <c r="C320">
        <v>2007</v>
      </c>
      <c r="D320" t="s">
        <v>159</v>
      </c>
      <c r="E320" s="9">
        <v>3.15333333333</v>
      </c>
      <c r="F320" s="9">
        <v>3.15333333333</v>
      </c>
      <c r="G320" t="s">
        <v>5464</v>
      </c>
      <c r="H320" s="8">
        <v>0</v>
      </c>
      <c r="I320" s="7" t="str">
        <f t="shared" si="4"/>
        <v>h10</v>
      </c>
      <c r="J320">
        <f>VLOOKUP(G320,PedF!J:V,12,0)</f>
        <v>1</v>
      </c>
    </row>
    <row r="321" spans="1:10" x14ac:dyDescent="0.25">
      <c r="A321" t="str">
        <f>IF(ISERR(VLOOKUP(D321,zamestnanci!B:C,2,0)),"",VLOOKUP(D321,zamestnanci!B:C,2,0))</f>
        <v>KMDM</v>
      </c>
      <c r="B321" t="s">
        <v>19</v>
      </c>
      <c r="C321">
        <v>2009</v>
      </c>
      <c r="D321" t="s">
        <v>159</v>
      </c>
      <c r="E321" s="9">
        <v>23.65</v>
      </c>
      <c r="F321" s="9">
        <v>3.0950000000000002</v>
      </c>
      <c r="G321" t="s">
        <v>1290</v>
      </c>
      <c r="H321" s="8">
        <v>0</v>
      </c>
      <c r="I321" s="7" t="str">
        <f t="shared" si="4"/>
        <v>h10</v>
      </c>
      <c r="J321">
        <f>VLOOKUP(G321,PedF!J:V,12,0)</f>
        <v>1</v>
      </c>
    </row>
    <row r="322" spans="1:10" x14ac:dyDescent="0.25">
      <c r="A322" t="str">
        <f>IF(ISERR(VLOOKUP(D322,zamestnanci!B:C,2,0)),"",VLOOKUP(D322,zamestnanci!B:C,2,0))</f>
        <v>KMDM</v>
      </c>
      <c r="B322" t="s">
        <v>19</v>
      </c>
      <c r="C322">
        <v>2009</v>
      </c>
      <c r="D322" t="s">
        <v>159</v>
      </c>
      <c r="E322" s="9">
        <v>23.65</v>
      </c>
      <c r="F322" s="9">
        <v>2.5950000000000002</v>
      </c>
      <c r="G322" t="s">
        <v>2333</v>
      </c>
      <c r="H322" s="8">
        <v>0</v>
      </c>
      <c r="I322" s="7" t="str">
        <f t="shared" ref="I322:I385" si="5">HYPERLINK(G322,"h10")</f>
        <v>h10</v>
      </c>
      <c r="J322">
        <f>VLOOKUP(G322,PedF!J:V,12,0)</f>
        <v>1</v>
      </c>
    </row>
    <row r="323" spans="1:10" x14ac:dyDescent="0.25">
      <c r="A323" t="str">
        <f>IF(ISERR(VLOOKUP(D323,zamestnanci!B:C,2,0)),"",VLOOKUP(D323,zamestnanci!B:C,2,0))</f>
        <v>KMDM</v>
      </c>
      <c r="B323" t="s">
        <v>19</v>
      </c>
      <c r="C323">
        <v>2007</v>
      </c>
      <c r="D323" t="s">
        <v>159</v>
      </c>
      <c r="E323" s="9">
        <v>23.65</v>
      </c>
      <c r="F323" s="9">
        <v>2.3650000000000002</v>
      </c>
      <c r="G323" t="s">
        <v>6161</v>
      </c>
      <c r="H323" s="8">
        <v>0</v>
      </c>
      <c r="I323" s="7" t="str">
        <f t="shared" si="5"/>
        <v>h10</v>
      </c>
      <c r="J323">
        <f>VLOOKUP(G323,PedF!J:V,12,0)</f>
        <v>1</v>
      </c>
    </row>
    <row r="324" spans="1:10" x14ac:dyDescent="0.25">
      <c r="A324" t="str">
        <f>IF(ISERR(VLOOKUP(D324,zamestnanci!B:C,2,0)),"",VLOOKUP(D324,zamestnanci!B:C,2,0))</f>
        <v>KPPg</v>
      </c>
      <c r="B324" t="s">
        <v>127</v>
      </c>
      <c r="C324">
        <v>2010</v>
      </c>
      <c r="D324" t="s">
        <v>7207</v>
      </c>
      <c r="E324" s="9">
        <v>11.824999999999999</v>
      </c>
      <c r="F324" s="9">
        <v>9.4600000000000009</v>
      </c>
      <c r="G324" t="s">
        <v>583</v>
      </c>
      <c r="H324" s="8">
        <v>0</v>
      </c>
      <c r="I324" s="7" t="str">
        <f t="shared" si="5"/>
        <v>h10</v>
      </c>
      <c r="J324">
        <f>VLOOKUP(G324,PedF!J:V,12,0)</f>
        <v>1</v>
      </c>
    </row>
    <row r="325" spans="1:10" x14ac:dyDescent="0.25">
      <c r="A325" t="str">
        <f>IF(ISERR(VLOOKUP(D325,zamestnanci!B:C,2,0)),"",VLOOKUP(D325,zamestnanci!B:C,2,0))</f>
        <v>KMDM</v>
      </c>
      <c r="B325" t="s">
        <v>288</v>
      </c>
      <c r="C325">
        <v>2009</v>
      </c>
      <c r="D325" t="s">
        <v>807</v>
      </c>
      <c r="E325" s="9">
        <v>9.4600000000000009</v>
      </c>
      <c r="F325" s="9">
        <v>9.4600000000000009</v>
      </c>
      <c r="G325" t="s">
        <v>2006</v>
      </c>
      <c r="H325" s="8">
        <v>0</v>
      </c>
      <c r="I325" s="7" t="str">
        <f t="shared" si="5"/>
        <v>h10</v>
      </c>
      <c r="J325">
        <f>VLOOKUP(G325,PedF!J:V,12,0)</f>
        <v>1</v>
      </c>
    </row>
    <row r="326" spans="1:10" x14ac:dyDescent="0.25">
      <c r="A326" t="str">
        <f>IF(ISERR(VLOOKUP(D326,zamestnanci!B:C,2,0)),"",VLOOKUP(D326,zamestnanci!B:C,2,0))</f>
        <v>KMDM</v>
      </c>
      <c r="B326" t="s">
        <v>19</v>
      </c>
      <c r="C326">
        <v>2009</v>
      </c>
      <c r="D326" t="s">
        <v>807</v>
      </c>
      <c r="E326" s="9">
        <v>47.3</v>
      </c>
      <c r="F326" s="9">
        <v>1.33</v>
      </c>
      <c r="G326" t="s">
        <v>1415</v>
      </c>
      <c r="H326" s="8">
        <v>0</v>
      </c>
      <c r="I326" s="7" t="str">
        <f t="shared" si="5"/>
        <v>h10</v>
      </c>
      <c r="J326">
        <f>VLOOKUP(G326,PedF!J:V,12,0)</f>
        <v>1</v>
      </c>
    </row>
    <row r="327" spans="1:10" x14ac:dyDescent="0.25">
      <c r="A327" t="str">
        <f>IF(ISERR(VLOOKUP(D327,zamestnanci!B:C,2,0)),"",VLOOKUP(D327,zamestnanci!B:C,2,0))</f>
        <v>KMDM</v>
      </c>
      <c r="B327" t="s">
        <v>19</v>
      </c>
      <c r="C327">
        <v>2009</v>
      </c>
      <c r="D327" t="s">
        <v>807</v>
      </c>
      <c r="E327" s="9">
        <v>47.3</v>
      </c>
      <c r="F327" s="9">
        <v>1.1499999999999999</v>
      </c>
      <c r="G327" t="s">
        <v>2624</v>
      </c>
      <c r="H327" s="8">
        <v>0</v>
      </c>
      <c r="I327" s="7" t="str">
        <f t="shared" si="5"/>
        <v>h10</v>
      </c>
      <c r="J327">
        <f>VLOOKUP(G327,PedF!J:V,12,0)</f>
        <v>1</v>
      </c>
    </row>
    <row r="328" spans="1:10" x14ac:dyDescent="0.25">
      <c r="A328" t="str">
        <f>IF(ISERR(VLOOKUP(D328,zamestnanci!B:C,2,0)),"",VLOOKUP(D328,zamestnanci!B:C,2,0))</f>
        <v>KDDD</v>
      </c>
      <c r="B328" t="s">
        <v>127</v>
      </c>
      <c r="C328">
        <v>2007</v>
      </c>
      <c r="D328" t="s">
        <v>1488</v>
      </c>
      <c r="E328" s="9">
        <v>46.58</v>
      </c>
      <c r="F328" s="9">
        <v>23.29</v>
      </c>
      <c r="G328" t="s">
        <v>4269</v>
      </c>
      <c r="H328" s="8">
        <v>0</v>
      </c>
      <c r="I328" s="7" t="str">
        <f t="shared" si="5"/>
        <v>h10</v>
      </c>
      <c r="J328">
        <f>VLOOKUP(G328,PedF!J:V,12,0)</f>
        <v>10</v>
      </c>
    </row>
    <row r="329" spans="1:10" x14ac:dyDescent="0.25">
      <c r="A329" t="str">
        <f>IF(ISERR(VLOOKUP(D329,zamestnanci!B:C,2,0)),"",VLOOKUP(D329,zamestnanci!B:C,2,0))</f>
        <v>KDDD</v>
      </c>
      <c r="B329" t="s">
        <v>30</v>
      </c>
      <c r="C329">
        <v>2007</v>
      </c>
      <c r="D329" t="s">
        <v>1488</v>
      </c>
      <c r="E329" s="9">
        <v>23.29</v>
      </c>
      <c r="F329" s="9">
        <v>23.29</v>
      </c>
      <c r="G329" t="s">
        <v>6147</v>
      </c>
      <c r="H329" s="8">
        <v>0</v>
      </c>
      <c r="I329" s="7" t="str">
        <f t="shared" si="5"/>
        <v>h10</v>
      </c>
      <c r="J329">
        <f>VLOOKUP(G329,PedF!J:V,12,0)</f>
        <v>10</v>
      </c>
    </row>
    <row r="330" spans="1:10" x14ac:dyDescent="0.25">
      <c r="A330" t="str">
        <f>IF(ISERR(VLOOKUP(D330,zamestnanci!B:C,2,0)),"",VLOOKUP(D330,zamestnanci!B:C,2,0))</f>
        <v>KDDD</v>
      </c>
      <c r="B330" t="s">
        <v>127</v>
      </c>
      <c r="C330">
        <v>2006</v>
      </c>
      <c r="D330" t="s">
        <v>1488</v>
      </c>
      <c r="E330" s="9">
        <v>46.58</v>
      </c>
      <c r="F330" s="9">
        <v>19.739999999999998</v>
      </c>
      <c r="G330" t="s">
        <v>6201</v>
      </c>
      <c r="H330" s="8">
        <v>0</v>
      </c>
      <c r="I330" s="7" t="str">
        <f t="shared" si="5"/>
        <v>h10</v>
      </c>
      <c r="J330">
        <f>VLOOKUP(G330,PedF!J:V,12,0)</f>
        <v>10</v>
      </c>
    </row>
    <row r="331" spans="1:10" x14ac:dyDescent="0.25">
      <c r="A331" t="str">
        <f>IF(ISERR(VLOOKUP(D331,zamestnanci!B:C,2,0)),"",VLOOKUP(D331,zamestnanci!B:C,2,0))</f>
        <v>KDDD</v>
      </c>
      <c r="B331" t="s">
        <v>30</v>
      </c>
      <c r="C331">
        <v>2008</v>
      </c>
      <c r="D331" t="s">
        <v>1488</v>
      </c>
      <c r="E331" s="9">
        <v>11.65</v>
      </c>
      <c r="F331" s="9">
        <v>11.65</v>
      </c>
      <c r="G331" t="s">
        <v>3014</v>
      </c>
      <c r="H331" s="8">
        <v>0</v>
      </c>
      <c r="I331" s="7" t="str">
        <f t="shared" si="5"/>
        <v>h10</v>
      </c>
      <c r="J331">
        <f>VLOOKUP(G331,PedF!J:V,12,0)</f>
        <v>10</v>
      </c>
    </row>
    <row r="332" spans="1:10" x14ac:dyDescent="0.25">
      <c r="A332" t="str">
        <f>IF(ISERR(VLOOKUP(D332,zamestnanci!B:C,2,0)),"",VLOOKUP(D332,zamestnanci!B:C,2,0))</f>
        <v>KDDD</v>
      </c>
      <c r="B332" t="s">
        <v>30</v>
      </c>
      <c r="C332">
        <v>2009</v>
      </c>
      <c r="D332" t="s">
        <v>1488</v>
      </c>
      <c r="E332" s="9">
        <v>11.65</v>
      </c>
      <c r="F332" s="9">
        <v>11.65</v>
      </c>
      <c r="G332" t="s">
        <v>1486</v>
      </c>
      <c r="H332" s="8">
        <v>0</v>
      </c>
      <c r="I332" s="7" t="str">
        <f t="shared" si="5"/>
        <v>h10</v>
      </c>
      <c r="J332">
        <f>VLOOKUP(G332,PedF!J:V,12,0)</f>
        <v>10</v>
      </c>
    </row>
    <row r="333" spans="1:10" x14ac:dyDescent="0.25">
      <c r="A333" t="str">
        <f>IF(ISERR(VLOOKUP(D333,zamestnanci!B:C,2,0)),"",VLOOKUP(D333,zamestnanci!B:C,2,0))</f>
        <v>KDDD</v>
      </c>
      <c r="B333" t="s">
        <v>30</v>
      </c>
      <c r="C333">
        <v>2006</v>
      </c>
      <c r="D333" t="s">
        <v>1488</v>
      </c>
      <c r="E333" s="9">
        <v>13.97</v>
      </c>
      <c r="F333" s="9">
        <v>6.99</v>
      </c>
      <c r="G333" t="s">
        <v>6835</v>
      </c>
      <c r="H333" s="8">
        <v>0</v>
      </c>
      <c r="I333" s="7" t="str">
        <f t="shared" si="5"/>
        <v>h10</v>
      </c>
      <c r="J333">
        <f>VLOOKUP(G333,PedF!J:V,12,0)</f>
        <v>10</v>
      </c>
    </row>
    <row r="334" spans="1:10" x14ac:dyDescent="0.25">
      <c r="A334" t="str">
        <f>IF(ISERR(VLOOKUP(D334,zamestnanci!B:C,2,0)),"",VLOOKUP(D334,zamestnanci!B:C,2,0))</f>
        <v>KDDD</v>
      </c>
      <c r="B334" t="s">
        <v>30</v>
      </c>
      <c r="C334">
        <v>2007</v>
      </c>
      <c r="D334" t="s">
        <v>1488</v>
      </c>
      <c r="E334" s="9">
        <v>13.97</v>
      </c>
      <c r="F334" s="9">
        <v>6.99</v>
      </c>
      <c r="G334" t="s">
        <v>5430</v>
      </c>
      <c r="H334" s="8">
        <v>0</v>
      </c>
      <c r="I334" s="7" t="str">
        <f t="shared" si="5"/>
        <v>h10</v>
      </c>
      <c r="J334">
        <f>VLOOKUP(G334,PedF!J:V,12,0)</f>
        <v>10</v>
      </c>
    </row>
    <row r="335" spans="1:10" x14ac:dyDescent="0.25">
      <c r="A335" t="str">
        <f>IF(ISERR(VLOOKUP(D335,zamestnanci!B:C,2,0)),"",VLOOKUP(D335,zamestnanci!B:C,2,0))</f>
        <v>KPs</v>
      </c>
      <c r="B335" t="s">
        <v>30</v>
      </c>
      <c r="C335">
        <v>2008</v>
      </c>
      <c r="D335" t="s">
        <v>527</v>
      </c>
      <c r="E335" s="9">
        <v>9.4600000000000009</v>
      </c>
      <c r="F335" s="9">
        <v>9.4600000000000009</v>
      </c>
      <c r="G335" t="s">
        <v>3165</v>
      </c>
      <c r="H335" s="8">
        <v>0</v>
      </c>
      <c r="I335" s="7" t="str">
        <f t="shared" si="5"/>
        <v>h10</v>
      </c>
      <c r="J335">
        <f>VLOOKUP(G335,PedF!J:V,12,0)</f>
        <v>1</v>
      </c>
    </row>
    <row r="336" spans="1:10" x14ac:dyDescent="0.25">
      <c r="A336" t="str">
        <f>IF(ISERR(VLOOKUP(D336,zamestnanci!B:C,2,0)),"",VLOOKUP(D336,zamestnanci!B:C,2,0))</f>
        <v>KPs</v>
      </c>
      <c r="B336" t="s">
        <v>30</v>
      </c>
      <c r="C336">
        <v>2010</v>
      </c>
      <c r="D336" t="s">
        <v>527</v>
      </c>
      <c r="E336" s="9">
        <v>7.0949999999999998</v>
      </c>
      <c r="F336" s="9">
        <v>7.0949999999999998</v>
      </c>
      <c r="G336" t="s">
        <v>924</v>
      </c>
      <c r="H336" s="8">
        <v>0</v>
      </c>
      <c r="I336" s="7" t="str">
        <f t="shared" si="5"/>
        <v>h10</v>
      </c>
      <c r="J336">
        <f>VLOOKUP(G336,PedF!J:V,12,0)</f>
        <v>1</v>
      </c>
    </row>
    <row r="337" spans="1:10" x14ac:dyDescent="0.25">
      <c r="A337" t="str">
        <f>IF(ISERR(VLOOKUP(D337,zamestnanci!B:C,2,0)),"",VLOOKUP(D337,zamestnanci!B:C,2,0))</f>
        <v>KPs</v>
      </c>
      <c r="B337" t="s">
        <v>30</v>
      </c>
      <c r="C337">
        <v>2010</v>
      </c>
      <c r="D337" t="s">
        <v>527</v>
      </c>
      <c r="E337" s="9">
        <v>5.915</v>
      </c>
      <c r="F337" s="9">
        <v>5.915</v>
      </c>
      <c r="G337" t="s">
        <v>524</v>
      </c>
      <c r="H337" s="8">
        <v>0</v>
      </c>
      <c r="I337" s="7" t="str">
        <f t="shared" si="5"/>
        <v>h10</v>
      </c>
      <c r="J337">
        <f>VLOOKUP(G337,PedF!J:V,12,0)</f>
        <v>1</v>
      </c>
    </row>
    <row r="338" spans="1:10" x14ac:dyDescent="0.25">
      <c r="A338" t="str">
        <f>IF(ISERR(VLOOKUP(D338,zamestnanci!B:C,2,0)),"",VLOOKUP(D338,zamestnanci!B:C,2,0))</f>
        <v>KPs</v>
      </c>
      <c r="B338" t="s">
        <v>19</v>
      </c>
      <c r="C338">
        <v>2009</v>
      </c>
      <c r="D338" t="s">
        <v>527</v>
      </c>
      <c r="E338" s="9">
        <v>23.65</v>
      </c>
      <c r="F338" s="9">
        <v>5.1950000000000003</v>
      </c>
      <c r="G338" t="s">
        <v>2223</v>
      </c>
      <c r="H338" s="8">
        <v>0</v>
      </c>
      <c r="I338" s="7" t="str">
        <f t="shared" si="5"/>
        <v>h10</v>
      </c>
      <c r="J338">
        <f>VLOOKUP(G338,PedF!J:V,12,0)</f>
        <v>1</v>
      </c>
    </row>
    <row r="339" spans="1:10" x14ac:dyDescent="0.25">
      <c r="A339" t="str">
        <f>IF(ISERR(VLOOKUP(D339,zamestnanci!B:C,2,0)),"",VLOOKUP(D339,zamestnanci!B:C,2,0))</f>
        <v>KPs</v>
      </c>
      <c r="B339" t="s">
        <v>19</v>
      </c>
      <c r="C339">
        <v>2010</v>
      </c>
      <c r="D339" t="s">
        <v>527</v>
      </c>
      <c r="E339" s="9">
        <v>23.65</v>
      </c>
      <c r="F339" s="9">
        <v>2.3650000000000002</v>
      </c>
      <c r="G339" t="s">
        <v>572</v>
      </c>
      <c r="H339" s="8">
        <v>0</v>
      </c>
      <c r="I339" s="7" t="str">
        <f t="shared" si="5"/>
        <v>h10</v>
      </c>
      <c r="J339">
        <f>VLOOKUP(G339,PedF!J:V,12,0)</f>
        <v>1</v>
      </c>
    </row>
    <row r="340" spans="1:10" x14ac:dyDescent="0.25">
      <c r="A340" t="str">
        <f>IF(ISERR(VLOOKUP(D340,zamestnanci!B:C,2,0)),"",VLOOKUP(D340,zamestnanci!B:C,2,0))</f>
        <v>CŠM</v>
      </c>
      <c r="B340" t="s">
        <v>19</v>
      </c>
      <c r="C340">
        <v>2006</v>
      </c>
      <c r="D340" t="s">
        <v>7200</v>
      </c>
      <c r="E340" s="9">
        <v>23.65</v>
      </c>
      <c r="F340" s="9">
        <v>0.11</v>
      </c>
      <c r="G340" t="s">
        <v>6165</v>
      </c>
      <c r="H340" s="8">
        <v>0</v>
      </c>
      <c r="I340" s="7" t="str">
        <f t="shared" si="5"/>
        <v>h10</v>
      </c>
      <c r="J340">
        <f>VLOOKUP(G340,PedF!J:V,12,0)</f>
        <v>1</v>
      </c>
    </row>
    <row r="341" spans="1:10" x14ac:dyDescent="0.25">
      <c r="A341" t="str">
        <f>IF(ISERR(VLOOKUP(D341,zamestnanci!B:C,2,0)),"",VLOOKUP(D341,zamestnanci!B:C,2,0))</f>
        <v>ÚPRPŠ</v>
      </c>
      <c r="B341" t="s">
        <v>19</v>
      </c>
      <c r="C341">
        <v>2009</v>
      </c>
      <c r="D341" t="s">
        <v>1255</v>
      </c>
      <c r="E341" s="9">
        <v>47.3</v>
      </c>
      <c r="F341" s="9">
        <v>0.59</v>
      </c>
      <c r="G341" t="s">
        <v>1254</v>
      </c>
      <c r="H341" s="8">
        <v>0</v>
      </c>
      <c r="I341" s="7" t="str">
        <f t="shared" si="5"/>
        <v>h10</v>
      </c>
      <c r="J341">
        <f>VLOOKUP(G341,PedF!J:V,12,0)</f>
        <v>1</v>
      </c>
    </row>
    <row r="342" spans="1:10" x14ac:dyDescent="0.25">
      <c r="A342" t="str">
        <f>IF(ISERR(VLOOKUP(D342,zamestnanci!B:C,2,0)),"",VLOOKUP(D342,zamestnanci!B:C,2,0))</f>
        <v>KMDM</v>
      </c>
      <c r="B342" t="s">
        <v>30</v>
      </c>
      <c r="C342">
        <v>2009</v>
      </c>
      <c r="D342" t="s">
        <v>1950</v>
      </c>
      <c r="E342" s="9">
        <v>11.83</v>
      </c>
      <c r="F342" s="9">
        <v>11.83</v>
      </c>
      <c r="G342" t="s">
        <v>1948</v>
      </c>
      <c r="H342" s="8">
        <v>0</v>
      </c>
      <c r="I342" s="7" t="str">
        <f t="shared" si="5"/>
        <v>h10</v>
      </c>
      <c r="J342">
        <f>VLOOKUP(G342,PedF!J:V,12,0)</f>
        <v>1</v>
      </c>
    </row>
    <row r="343" spans="1:10" x14ac:dyDescent="0.25">
      <c r="A343" t="str">
        <f>IF(ISERR(VLOOKUP(D343,zamestnanci!B:C,2,0)),"",VLOOKUP(D343,zamestnanci!B:C,2,0))</f>
        <v>KMDM</v>
      </c>
      <c r="B343" t="s">
        <v>30</v>
      </c>
      <c r="C343">
        <v>2007</v>
      </c>
      <c r="D343" t="s">
        <v>1950</v>
      </c>
      <c r="E343" s="9">
        <v>4.04</v>
      </c>
      <c r="F343" s="9">
        <v>4.04</v>
      </c>
      <c r="G343" t="s">
        <v>5195</v>
      </c>
      <c r="H343" s="8">
        <v>0</v>
      </c>
      <c r="I343" s="7" t="str">
        <f t="shared" si="5"/>
        <v>h10</v>
      </c>
      <c r="J343">
        <f>VLOOKUP(G343,PedF!J:V,12,0)</f>
        <v>3</v>
      </c>
    </row>
    <row r="344" spans="1:10" x14ac:dyDescent="0.25">
      <c r="A344" t="str">
        <f>IF(ISERR(VLOOKUP(D344,zamestnanci!B:C,2,0)),"",VLOOKUP(D344,zamestnanci!B:C,2,0))</f>
        <v>KMDM</v>
      </c>
      <c r="B344" t="s">
        <v>30</v>
      </c>
      <c r="C344">
        <v>2007</v>
      </c>
      <c r="D344" t="s">
        <v>1950</v>
      </c>
      <c r="E344" s="9">
        <v>4.04</v>
      </c>
      <c r="F344" s="9">
        <v>4.04</v>
      </c>
      <c r="G344" t="s">
        <v>5199</v>
      </c>
      <c r="H344" s="8">
        <v>0</v>
      </c>
      <c r="I344" s="7" t="str">
        <f t="shared" si="5"/>
        <v>h10</v>
      </c>
      <c r="J344">
        <f>VLOOKUP(G344,PedF!J:V,12,0)</f>
        <v>3</v>
      </c>
    </row>
    <row r="345" spans="1:10" x14ac:dyDescent="0.25">
      <c r="A345" t="str">
        <f>IF(ISERR(VLOOKUP(D345,zamestnanci!B:C,2,0)),"",VLOOKUP(D345,zamestnanci!B:C,2,0))</f>
        <v>ÚPRPŠ</v>
      </c>
      <c r="B345" t="s">
        <v>30</v>
      </c>
      <c r="C345">
        <v>2010</v>
      </c>
      <c r="D345" t="s">
        <v>350</v>
      </c>
      <c r="E345" s="9">
        <v>14.19</v>
      </c>
      <c r="F345" s="9">
        <v>14.19</v>
      </c>
      <c r="G345" t="s">
        <v>348</v>
      </c>
      <c r="H345" s="8">
        <v>0</v>
      </c>
      <c r="I345" s="7" t="str">
        <f t="shared" si="5"/>
        <v>h10</v>
      </c>
      <c r="J345">
        <f>VLOOKUP(G345,PedF!J:V,12,0)</f>
        <v>1</v>
      </c>
    </row>
    <row r="346" spans="1:10" x14ac:dyDescent="0.25">
      <c r="A346" t="str">
        <f>IF(ISERR(VLOOKUP(D346,zamestnanci!B:C,2,0)),"",VLOOKUP(D346,zamestnanci!B:C,2,0))</f>
        <v>KPPg</v>
      </c>
      <c r="B346" t="s">
        <v>127</v>
      </c>
      <c r="C346">
        <v>2008</v>
      </c>
      <c r="D346" t="s">
        <v>989</v>
      </c>
      <c r="E346" s="9">
        <v>47.3</v>
      </c>
      <c r="F346" s="9">
        <v>47.3</v>
      </c>
      <c r="G346" t="s">
        <v>2838</v>
      </c>
      <c r="H346" s="8">
        <v>0</v>
      </c>
      <c r="I346" s="7" t="str">
        <f t="shared" si="5"/>
        <v>h10</v>
      </c>
      <c r="J346">
        <f>VLOOKUP(G346,PedF!J:V,12,0)</f>
        <v>1</v>
      </c>
    </row>
    <row r="347" spans="1:10" x14ac:dyDescent="0.25">
      <c r="A347" t="str">
        <f>IF(ISERR(VLOOKUP(D347,zamestnanci!B:C,2,0)),"",VLOOKUP(D347,zamestnanci!B:C,2,0))</f>
        <v>KPPg</v>
      </c>
      <c r="B347" t="s">
        <v>30</v>
      </c>
      <c r="C347">
        <v>2008</v>
      </c>
      <c r="D347" t="s">
        <v>989</v>
      </c>
      <c r="E347" s="9">
        <v>11.83</v>
      </c>
      <c r="F347" s="9">
        <v>11.83</v>
      </c>
      <c r="G347" t="s">
        <v>3816</v>
      </c>
      <c r="H347" s="8">
        <v>0</v>
      </c>
      <c r="I347" s="7" t="str">
        <f t="shared" si="5"/>
        <v>h10</v>
      </c>
      <c r="J347">
        <f>VLOOKUP(G347,PedF!J:V,12,0)</f>
        <v>1</v>
      </c>
    </row>
    <row r="348" spans="1:10" x14ac:dyDescent="0.25">
      <c r="A348" t="str">
        <f>IF(ISERR(VLOOKUP(D348,zamestnanci!B:C,2,0)),"",VLOOKUP(D348,zamestnanci!B:C,2,0))</f>
        <v>KPPg</v>
      </c>
      <c r="B348" t="s">
        <v>30</v>
      </c>
      <c r="C348">
        <v>2009</v>
      </c>
      <c r="D348" t="s">
        <v>989</v>
      </c>
      <c r="E348" s="9">
        <v>11.83</v>
      </c>
      <c r="F348" s="9">
        <v>11.83</v>
      </c>
      <c r="G348" t="s">
        <v>1610</v>
      </c>
      <c r="H348" s="8">
        <v>0</v>
      </c>
      <c r="I348" s="7" t="str">
        <f t="shared" si="5"/>
        <v>h10</v>
      </c>
      <c r="J348">
        <f>VLOOKUP(G348,PedF!J:V,12,0)</f>
        <v>1</v>
      </c>
    </row>
    <row r="349" spans="1:10" x14ac:dyDescent="0.25">
      <c r="A349" t="s">
        <v>7219</v>
      </c>
      <c r="B349" t="s">
        <v>19</v>
      </c>
      <c r="C349">
        <v>2010</v>
      </c>
      <c r="D349" t="s">
        <v>113</v>
      </c>
      <c r="E349" s="9">
        <v>46.58</v>
      </c>
      <c r="F349" s="9">
        <v>5.18</v>
      </c>
      <c r="G349" t="s">
        <v>1118</v>
      </c>
      <c r="H349" s="8">
        <v>0</v>
      </c>
      <c r="I349" s="7" t="str">
        <f t="shared" si="5"/>
        <v>h10</v>
      </c>
      <c r="J349">
        <f>VLOOKUP(G349,PedF!J:V,12,0)</f>
        <v>10</v>
      </c>
    </row>
    <row r="350" spans="1:10" x14ac:dyDescent="0.25">
      <c r="A350" t="s">
        <v>7219</v>
      </c>
      <c r="B350" t="s">
        <v>19</v>
      </c>
      <c r="C350">
        <v>2010</v>
      </c>
      <c r="D350" t="s">
        <v>113</v>
      </c>
      <c r="E350" s="9">
        <v>46.58</v>
      </c>
      <c r="F350" s="9">
        <v>3.58</v>
      </c>
      <c r="G350" t="s">
        <v>851</v>
      </c>
      <c r="H350" s="8">
        <v>0</v>
      </c>
      <c r="I350" s="7" t="str">
        <f t="shared" si="5"/>
        <v>h10</v>
      </c>
      <c r="J350">
        <f>VLOOKUP(G350,PedF!J:V,12,0)</f>
        <v>10</v>
      </c>
    </row>
    <row r="351" spans="1:10" x14ac:dyDescent="0.25">
      <c r="A351" t="s">
        <v>7219</v>
      </c>
      <c r="B351" t="s">
        <v>19</v>
      </c>
      <c r="C351">
        <v>2010</v>
      </c>
      <c r="D351" t="s">
        <v>113</v>
      </c>
      <c r="E351" s="9">
        <v>46.58</v>
      </c>
      <c r="F351" s="9">
        <v>3.04</v>
      </c>
      <c r="G351" t="s">
        <v>709</v>
      </c>
      <c r="H351" s="8">
        <v>0</v>
      </c>
      <c r="I351" s="7" t="str">
        <f t="shared" si="5"/>
        <v>h10</v>
      </c>
      <c r="J351">
        <f>VLOOKUP(G351,PedF!J:V,12,0)</f>
        <v>10</v>
      </c>
    </row>
    <row r="352" spans="1:10" x14ac:dyDescent="0.25">
      <c r="A352" t="s">
        <v>7219</v>
      </c>
      <c r="B352" t="s">
        <v>19</v>
      </c>
      <c r="C352">
        <v>2010</v>
      </c>
      <c r="D352" t="s">
        <v>113</v>
      </c>
      <c r="E352" s="9">
        <v>46.58</v>
      </c>
      <c r="F352" s="9">
        <v>1.08</v>
      </c>
      <c r="G352" t="s">
        <v>111</v>
      </c>
      <c r="H352" s="8">
        <v>0</v>
      </c>
      <c r="I352" s="7" t="str">
        <f t="shared" si="5"/>
        <v>h10</v>
      </c>
      <c r="J352">
        <f>VLOOKUP(G352,PedF!J:V,12,0)</f>
        <v>10</v>
      </c>
    </row>
    <row r="353" spans="1:10" x14ac:dyDescent="0.25">
      <c r="A353" t="str">
        <f>IF(ISERR(VLOOKUP(D353,zamestnanci!B:C,2,0)),"",VLOOKUP(D353,zamestnanci!B:C,2,0))</f>
        <v>KChDCh</v>
      </c>
      <c r="B353" t="s">
        <v>30</v>
      </c>
      <c r="C353">
        <v>2008</v>
      </c>
      <c r="D353" t="s">
        <v>3437</v>
      </c>
      <c r="E353" s="9">
        <v>18.64</v>
      </c>
      <c r="F353" s="9">
        <v>18.64</v>
      </c>
      <c r="G353" t="s">
        <v>3436</v>
      </c>
      <c r="H353" s="8">
        <v>0</v>
      </c>
      <c r="I353" s="7" t="str">
        <f t="shared" si="5"/>
        <v>h10</v>
      </c>
      <c r="J353">
        <f>VLOOKUP(G353,PedF!J:V,12,0)</f>
        <v>1</v>
      </c>
    </row>
    <row r="354" spans="1:10" x14ac:dyDescent="0.25">
      <c r="A354" t="str">
        <f>IF(ISERR(VLOOKUP(D354,zamestnanci!B:C,2,0)),"",VLOOKUP(D354,zamestnanci!B:C,2,0))</f>
        <v>SVP</v>
      </c>
      <c r="B354" t="s">
        <v>127</v>
      </c>
      <c r="C354">
        <v>2010</v>
      </c>
      <c r="D354" t="s">
        <v>7208</v>
      </c>
      <c r="E354" s="9">
        <v>15.766666666700001</v>
      </c>
      <c r="F354" s="9">
        <v>15.766666666700001</v>
      </c>
      <c r="G354" t="s">
        <v>518</v>
      </c>
      <c r="H354" s="8">
        <v>0</v>
      </c>
      <c r="I354" s="7" t="str">
        <f t="shared" si="5"/>
        <v>h10</v>
      </c>
      <c r="J354">
        <f>VLOOKUP(G354,PedF!J:V,12,0)</f>
        <v>1</v>
      </c>
    </row>
    <row r="355" spans="1:10" x14ac:dyDescent="0.25">
      <c r="A355" t="str">
        <f>IF(ISERR(VLOOKUP(D355,zamestnanci!B:C,2,0)),"",VLOOKUP(D355,zamestnanci!B:C,2,0))</f>
        <v>SVP</v>
      </c>
      <c r="B355" t="s">
        <v>127</v>
      </c>
      <c r="C355">
        <v>2009</v>
      </c>
      <c r="D355" t="s">
        <v>519</v>
      </c>
      <c r="E355" s="9">
        <v>47.3</v>
      </c>
      <c r="F355" s="9">
        <v>47.3</v>
      </c>
      <c r="G355" t="s">
        <v>1649</v>
      </c>
      <c r="H355" s="8">
        <v>0</v>
      </c>
      <c r="I355" s="7" t="str">
        <f t="shared" si="5"/>
        <v>h10</v>
      </c>
      <c r="J355">
        <f>VLOOKUP(G355,PedF!J:V,12,0)</f>
        <v>1</v>
      </c>
    </row>
    <row r="356" spans="1:10" x14ac:dyDescent="0.25">
      <c r="A356" t="str">
        <f>IF(ISERR(VLOOKUP(D356,zamestnanci!B:C,2,0)),"",VLOOKUP(D356,zamestnanci!B:C,2,0))</f>
        <v>SVP</v>
      </c>
      <c r="B356" t="s">
        <v>127</v>
      </c>
      <c r="C356">
        <v>2008</v>
      </c>
      <c r="D356" t="s">
        <v>519</v>
      </c>
      <c r="E356" s="9">
        <v>15.766666666700001</v>
      </c>
      <c r="F356" s="9">
        <v>15.766666666700001</v>
      </c>
      <c r="G356" t="s">
        <v>2924</v>
      </c>
      <c r="H356" s="8">
        <v>0</v>
      </c>
      <c r="I356" s="7" t="str">
        <f t="shared" si="5"/>
        <v>h10</v>
      </c>
      <c r="J356">
        <f>VLOOKUP(G356,PedF!J:V,12,0)</f>
        <v>1</v>
      </c>
    </row>
    <row r="357" spans="1:10" x14ac:dyDescent="0.25">
      <c r="A357" t="str">
        <f>IF(ISERR(VLOOKUP(D357,zamestnanci!B:C,2,0)),"",VLOOKUP(D357,zamestnanci!B:C,2,0))</f>
        <v>SVP</v>
      </c>
      <c r="B357" t="s">
        <v>127</v>
      </c>
      <c r="C357">
        <v>2008</v>
      </c>
      <c r="D357" t="s">
        <v>519</v>
      </c>
      <c r="E357" s="9">
        <v>15.766666666700001</v>
      </c>
      <c r="F357" s="9">
        <v>15.766666666700001</v>
      </c>
      <c r="G357" t="s">
        <v>3942</v>
      </c>
      <c r="H357" s="8">
        <v>0</v>
      </c>
      <c r="I357" s="7" t="str">
        <f t="shared" si="5"/>
        <v>h10</v>
      </c>
      <c r="J357">
        <f>VLOOKUP(G357,PedF!J:V,12,0)</f>
        <v>1</v>
      </c>
    </row>
    <row r="358" spans="1:10" x14ac:dyDescent="0.25">
      <c r="A358" t="str">
        <f>IF(ISERR(VLOOKUP(D358,zamestnanci!B:C,2,0)),"",VLOOKUP(D358,zamestnanci!B:C,2,0))</f>
        <v>SVP</v>
      </c>
      <c r="B358" t="s">
        <v>127</v>
      </c>
      <c r="C358">
        <v>2010</v>
      </c>
      <c r="D358" t="s">
        <v>519</v>
      </c>
      <c r="E358" s="9">
        <v>15.766666666700001</v>
      </c>
      <c r="F358" s="9">
        <v>15.766666666700001</v>
      </c>
      <c r="G358" t="s">
        <v>1079</v>
      </c>
      <c r="H358" s="8">
        <v>0</v>
      </c>
      <c r="I358" s="7" t="str">
        <f t="shared" si="5"/>
        <v>h10</v>
      </c>
      <c r="J358">
        <f>VLOOKUP(G358,PedF!J:V,12,0)</f>
        <v>1</v>
      </c>
    </row>
    <row r="359" spans="1:10" x14ac:dyDescent="0.25">
      <c r="A359" t="str">
        <f>IF(ISERR(VLOOKUP(D359,zamestnanci!B:C,2,0)),"",VLOOKUP(D359,zamestnanci!B:C,2,0))</f>
        <v>SVP</v>
      </c>
      <c r="B359" t="s">
        <v>127</v>
      </c>
      <c r="C359">
        <v>2010</v>
      </c>
      <c r="D359" t="s">
        <v>519</v>
      </c>
      <c r="E359" s="9">
        <v>15.766666666700001</v>
      </c>
      <c r="F359" s="9">
        <v>15.766666666700001</v>
      </c>
      <c r="G359" t="s">
        <v>518</v>
      </c>
      <c r="H359" s="8">
        <v>0</v>
      </c>
      <c r="I359" s="7" t="str">
        <f t="shared" si="5"/>
        <v>h10</v>
      </c>
      <c r="J359">
        <f>VLOOKUP(G359,PedF!J:V,12,0)</f>
        <v>1</v>
      </c>
    </row>
    <row r="360" spans="1:10" x14ac:dyDescent="0.25">
      <c r="A360" t="str">
        <f>IF(ISERR(VLOOKUP(D360,zamestnanci!B:C,2,0)),"",VLOOKUP(D360,zamestnanci!B:C,2,0))</f>
        <v>SVP</v>
      </c>
      <c r="B360" t="s">
        <v>30</v>
      </c>
      <c r="C360">
        <v>2009</v>
      </c>
      <c r="D360" t="s">
        <v>519</v>
      </c>
      <c r="E360" s="9">
        <v>11.83</v>
      </c>
      <c r="F360" s="9">
        <v>11.83</v>
      </c>
      <c r="G360" t="s">
        <v>1686</v>
      </c>
      <c r="H360" s="8">
        <v>0</v>
      </c>
      <c r="I360" s="7" t="str">
        <f t="shared" si="5"/>
        <v>h10</v>
      </c>
      <c r="J360">
        <f>VLOOKUP(G360,PedF!J:V,12,0)</f>
        <v>1</v>
      </c>
    </row>
    <row r="361" spans="1:10" x14ac:dyDescent="0.25">
      <c r="A361" t="str">
        <f>IF(ISERR(VLOOKUP(D361,zamestnanci!B:C,2,0)),"",VLOOKUP(D361,zamestnanci!B:C,2,0))</f>
        <v>SVP</v>
      </c>
      <c r="B361" t="s">
        <v>127</v>
      </c>
      <c r="C361">
        <v>2008</v>
      </c>
      <c r="D361" t="s">
        <v>519</v>
      </c>
      <c r="E361" s="9">
        <v>11.824999999999999</v>
      </c>
      <c r="F361" s="9">
        <v>11.824999999999999</v>
      </c>
      <c r="G361" t="s">
        <v>3274</v>
      </c>
      <c r="H361" s="8">
        <v>0</v>
      </c>
      <c r="I361" s="7" t="str">
        <f t="shared" si="5"/>
        <v>h10</v>
      </c>
      <c r="J361">
        <f>VLOOKUP(G361,PedF!J:V,12,0)</f>
        <v>1</v>
      </c>
    </row>
    <row r="362" spans="1:10" x14ac:dyDescent="0.25">
      <c r="A362" t="str">
        <f>IF(ISERR(VLOOKUP(D362,zamestnanci!B:C,2,0)),"",VLOOKUP(D362,zamestnanci!B:C,2,0))</f>
        <v>SVP</v>
      </c>
      <c r="B362" t="s">
        <v>30</v>
      </c>
      <c r="C362">
        <v>2008</v>
      </c>
      <c r="D362" t="s">
        <v>519</v>
      </c>
      <c r="E362" s="9">
        <v>3.94333333333</v>
      </c>
      <c r="F362" s="9">
        <v>3.94333333333</v>
      </c>
      <c r="G362" t="s">
        <v>2699</v>
      </c>
      <c r="H362" s="8">
        <v>0</v>
      </c>
      <c r="I362" s="7" t="str">
        <f t="shared" si="5"/>
        <v>h10</v>
      </c>
      <c r="J362">
        <f>VLOOKUP(G362,PedF!J:V,12,0)</f>
        <v>1</v>
      </c>
    </row>
    <row r="363" spans="1:10" x14ac:dyDescent="0.25">
      <c r="A363" t="str">
        <f>IF(ISERR(VLOOKUP(D363,zamestnanci!B:C,2,0)),"",VLOOKUP(D363,zamestnanci!B:C,2,0))</f>
        <v>SVP</v>
      </c>
      <c r="B363" t="s">
        <v>127</v>
      </c>
      <c r="C363">
        <v>2008</v>
      </c>
      <c r="D363" t="s">
        <v>7203</v>
      </c>
      <c r="E363" s="9">
        <v>23.65</v>
      </c>
      <c r="F363" s="9">
        <v>23.65</v>
      </c>
      <c r="G363" t="s">
        <v>3280</v>
      </c>
      <c r="H363" s="8">
        <v>0</v>
      </c>
      <c r="I363" s="7" t="str">
        <f t="shared" si="5"/>
        <v>h10</v>
      </c>
      <c r="J363">
        <f>VLOOKUP(G363,PedF!J:V,12,0)</f>
        <v>1</v>
      </c>
    </row>
    <row r="364" spans="1:10" x14ac:dyDescent="0.25">
      <c r="A364" t="str">
        <f>IF(ISERR(VLOOKUP(D364,zamestnanci!B:C,2,0)),"",VLOOKUP(D364,zamestnanci!B:C,2,0))</f>
        <v>SVP</v>
      </c>
      <c r="B364" t="s">
        <v>127</v>
      </c>
      <c r="C364">
        <v>2008</v>
      </c>
      <c r="D364" t="s">
        <v>7203</v>
      </c>
      <c r="E364" s="9">
        <v>15.766666666700001</v>
      </c>
      <c r="F364" s="9">
        <v>15.766666666700001</v>
      </c>
      <c r="G364" t="s">
        <v>2924</v>
      </c>
      <c r="H364" s="8">
        <v>0</v>
      </c>
      <c r="I364" s="7" t="str">
        <f t="shared" si="5"/>
        <v>h10</v>
      </c>
      <c r="J364">
        <f>VLOOKUP(G364,PedF!J:V,12,0)</f>
        <v>1</v>
      </c>
    </row>
    <row r="365" spans="1:10" x14ac:dyDescent="0.25">
      <c r="A365" t="str">
        <f>IF(ISERR(VLOOKUP(D365,zamestnanci!B:C,2,0)),"",VLOOKUP(D365,zamestnanci!B:C,2,0))</f>
        <v>SVP</v>
      </c>
      <c r="B365" t="s">
        <v>127</v>
      </c>
      <c r="C365">
        <v>2010</v>
      </c>
      <c r="D365" t="s">
        <v>7203</v>
      </c>
      <c r="E365" s="9">
        <v>15.766666666700001</v>
      </c>
      <c r="F365" s="9">
        <v>15.766666666700001</v>
      </c>
      <c r="G365" t="s">
        <v>1079</v>
      </c>
      <c r="H365" s="8">
        <v>0</v>
      </c>
      <c r="I365" s="7" t="str">
        <f t="shared" si="5"/>
        <v>h10</v>
      </c>
      <c r="J365">
        <f>VLOOKUP(G365,PedF!J:V,12,0)</f>
        <v>1</v>
      </c>
    </row>
    <row r="366" spans="1:10" x14ac:dyDescent="0.25">
      <c r="A366" t="str">
        <f>IF(ISERR(VLOOKUP(D366,zamestnanci!B:C,2,0)),"",VLOOKUP(D366,zamestnanci!B:C,2,0))</f>
        <v>KMDM</v>
      </c>
      <c r="B366" t="s">
        <v>288</v>
      </c>
      <c r="C366">
        <v>2006</v>
      </c>
      <c r="D366" t="s">
        <v>6555</v>
      </c>
      <c r="E366" s="9">
        <v>3.15333333333</v>
      </c>
      <c r="F366" s="9">
        <v>3.15333333333</v>
      </c>
      <c r="G366" t="s">
        <v>6350</v>
      </c>
      <c r="H366" s="8">
        <v>0</v>
      </c>
      <c r="I366" s="7" t="str">
        <f t="shared" si="5"/>
        <v>h10</v>
      </c>
      <c r="J366">
        <f>VLOOKUP(G366,PedF!J:V,12,0)</f>
        <v>1</v>
      </c>
    </row>
    <row r="367" spans="1:10" x14ac:dyDescent="0.25">
      <c r="A367" t="str">
        <f>IF(ISERR(VLOOKUP(D367,zamestnanci!B:C,2,0)),"",VLOOKUP(D367,zamestnanci!B:C,2,0))</f>
        <v>KHV</v>
      </c>
      <c r="B367" t="s">
        <v>127</v>
      </c>
      <c r="C367">
        <v>2006</v>
      </c>
      <c r="D367" t="s">
        <v>1030</v>
      </c>
      <c r="E367" s="9">
        <v>47.3</v>
      </c>
      <c r="F367" s="9">
        <v>47.3</v>
      </c>
      <c r="G367" t="s">
        <v>6476</v>
      </c>
      <c r="H367" s="8">
        <v>0</v>
      </c>
      <c r="I367" s="7" t="str">
        <f t="shared" si="5"/>
        <v>h10</v>
      </c>
      <c r="J367">
        <f>VLOOKUP(G367,PedF!J:V,12,0)</f>
        <v>1</v>
      </c>
    </row>
    <row r="368" spans="1:10" x14ac:dyDescent="0.25">
      <c r="A368" t="str">
        <f>IF(ISERR(VLOOKUP(D368,zamestnanci!B:C,2,0)),"",VLOOKUP(D368,zamestnanci!B:C,2,0))</f>
        <v>KHV</v>
      </c>
      <c r="B368" t="s">
        <v>30</v>
      </c>
      <c r="C368">
        <v>2009</v>
      </c>
      <c r="D368" t="s">
        <v>1030</v>
      </c>
      <c r="E368" s="9">
        <v>11.83</v>
      </c>
      <c r="F368" s="9">
        <v>11.83</v>
      </c>
      <c r="G368" t="s">
        <v>1831</v>
      </c>
      <c r="H368" s="8">
        <v>0</v>
      </c>
      <c r="I368" s="7" t="str">
        <f t="shared" si="5"/>
        <v>h10</v>
      </c>
      <c r="J368">
        <f>VLOOKUP(G368,PedF!J:V,12,0)</f>
        <v>1</v>
      </c>
    </row>
    <row r="369" spans="1:10" x14ac:dyDescent="0.25">
      <c r="A369" t="str">
        <f>IF(ISERR(VLOOKUP(D369,zamestnanci!B:C,2,0)),"",VLOOKUP(D369,zamestnanci!B:C,2,0))</f>
        <v>KHV</v>
      </c>
      <c r="B369" t="s">
        <v>30</v>
      </c>
      <c r="C369">
        <v>2010</v>
      </c>
      <c r="D369" t="s">
        <v>1030</v>
      </c>
      <c r="E369" s="9">
        <v>11.65</v>
      </c>
      <c r="F369" s="9">
        <v>11.65</v>
      </c>
      <c r="G369" t="s">
        <v>1029</v>
      </c>
      <c r="H369" s="8">
        <v>0</v>
      </c>
      <c r="I369" s="7" t="str">
        <f t="shared" si="5"/>
        <v>h10</v>
      </c>
      <c r="J369">
        <f>VLOOKUP(G369,PedF!J:V,12,0)</f>
        <v>10</v>
      </c>
    </row>
    <row r="370" spans="1:10" x14ac:dyDescent="0.25">
      <c r="A370" t="str">
        <f>IF(ISERR(VLOOKUP(D370,zamestnanci!B:C,2,0)),"",VLOOKUP(D370,zamestnanci!B:C,2,0))</f>
        <v>KČL</v>
      </c>
      <c r="B370" t="s">
        <v>19</v>
      </c>
      <c r="C370">
        <v>2009</v>
      </c>
      <c r="D370" t="s">
        <v>2250</v>
      </c>
      <c r="E370" s="9">
        <v>47.3</v>
      </c>
      <c r="F370" s="9">
        <v>4.99</v>
      </c>
      <c r="G370" t="s">
        <v>2248</v>
      </c>
      <c r="H370" s="8">
        <v>0</v>
      </c>
      <c r="I370" s="7" t="str">
        <f t="shared" si="5"/>
        <v>h10</v>
      </c>
      <c r="J370">
        <f>VLOOKUP(G370,PedF!J:V,12,0)</f>
        <v>1</v>
      </c>
    </row>
    <row r="371" spans="1:10" x14ac:dyDescent="0.25">
      <c r="A371" t="str">
        <f>IF(ISERR(VLOOKUP(D371,zamestnanci!B:C,2,0)),"",VLOOKUP(D371,zamestnanci!B:C,2,0))</f>
        <v>KMDM</v>
      </c>
      <c r="B371" t="s">
        <v>19</v>
      </c>
      <c r="C371">
        <v>2007</v>
      </c>
      <c r="D371" t="s">
        <v>6132</v>
      </c>
      <c r="E371" s="9">
        <v>23.65</v>
      </c>
      <c r="F371" s="9">
        <v>2.3650000000000002</v>
      </c>
      <c r="G371" t="s">
        <v>6131</v>
      </c>
      <c r="H371" s="8">
        <v>0</v>
      </c>
      <c r="I371" s="7" t="str">
        <f t="shared" si="5"/>
        <v>h10</v>
      </c>
      <c r="J371">
        <f>VLOOKUP(G371,PedF!J:V,12,0)</f>
        <v>1</v>
      </c>
    </row>
    <row r="372" spans="1:10" x14ac:dyDescent="0.25">
      <c r="A372" t="str">
        <f>IF(ISERR(VLOOKUP(D372,zamestnanci!B:C,2,0)),"",VLOOKUP(D372,zamestnanci!B:C,2,0))</f>
        <v>KMDM</v>
      </c>
      <c r="B372" t="s">
        <v>19</v>
      </c>
      <c r="C372">
        <v>2006</v>
      </c>
      <c r="D372" t="s">
        <v>6132</v>
      </c>
      <c r="E372" s="9">
        <v>47.3</v>
      </c>
      <c r="F372" s="9">
        <v>1.94</v>
      </c>
      <c r="G372" t="s">
        <v>6645</v>
      </c>
      <c r="H372" s="8">
        <v>0</v>
      </c>
      <c r="I372" s="7" t="str">
        <f t="shared" si="5"/>
        <v>h10</v>
      </c>
      <c r="J372">
        <f>VLOOKUP(G372,PedF!J:V,12,0)</f>
        <v>1</v>
      </c>
    </row>
    <row r="373" spans="1:10" x14ac:dyDescent="0.25">
      <c r="A373" t="str">
        <f>IF(ISERR(VLOOKUP(D373,zamestnanci!B:C,2,0)),"",VLOOKUP(D373,zamestnanci!B:C,2,0))</f>
        <v>KPs</v>
      </c>
      <c r="B373" t="s">
        <v>127</v>
      </c>
      <c r="C373">
        <v>2008</v>
      </c>
      <c r="D373" t="s">
        <v>684</v>
      </c>
      <c r="E373" s="9">
        <v>23.65</v>
      </c>
      <c r="F373" s="9">
        <v>23.65</v>
      </c>
      <c r="G373" t="s">
        <v>2973</v>
      </c>
      <c r="H373" s="8">
        <v>0</v>
      </c>
      <c r="I373" s="7" t="str">
        <f t="shared" si="5"/>
        <v>h10</v>
      </c>
      <c r="J373">
        <f>VLOOKUP(G373,PedF!J:V,12,0)</f>
        <v>1</v>
      </c>
    </row>
    <row r="374" spans="1:10" x14ac:dyDescent="0.25">
      <c r="A374" t="str">
        <f>IF(ISERR(VLOOKUP(D374,zamestnanci!B:C,2,0)),"",VLOOKUP(D374,zamestnanci!B:C,2,0))</f>
        <v>KPs</v>
      </c>
      <c r="B374" t="s">
        <v>30</v>
      </c>
      <c r="C374">
        <v>2010</v>
      </c>
      <c r="D374" t="s">
        <v>684</v>
      </c>
      <c r="E374" s="9">
        <v>5.915</v>
      </c>
      <c r="F374" s="9">
        <v>5.915</v>
      </c>
      <c r="G374" t="s">
        <v>524</v>
      </c>
      <c r="H374" s="8">
        <v>0</v>
      </c>
      <c r="I374" s="7" t="str">
        <f t="shared" si="5"/>
        <v>h10</v>
      </c>
      <c r="J374">
        <f>VLOOKUP(G374,PedF!J:V,12,0)</f>
        <v>1</v>
      </c>
    </row>
    <row r="375" spans="1:10" x14ac:dyDescent="0.25">
      <c r="A375" t="str">
        <f>IF(ISERR(VLOOKUP(D375,zamestnanci!B:C,2,0)),"",VLOOKUP(D375,zamestnanci!B:C,2,0))</f>
        <v>KPs</v>
      </c>
      <c r="B375" t="s">
        <v>19</v>
      </c>
      <c r="C375">
        <v>2009</v>
      </c>
      <c r="D375" t="s">
        <v>684</v>
      </c>
      <c r="E375" s="9">
        <v>23.65</v>
      </c>
      <c r="F375" s="9">
        <v>5.1950000000000003</v>
      </c>
      <c r="G375" t="s">
        <v>2223</v>
      </c>
      <c r="H375" s="8">
        <v>0</v>
      </c>
      <c r="I375" s="7" t="str">
        <f t="shared" si="5"/>
        <v>h10</v>
      </c>
      <c r="J375">
        <f>VLOOKUP(G375,PedF!J:V,12,0)</f>
        <v>1</v>
      </c>
    </row>
    <row r="376" spans="1:10" x14ac:dyDescent="0.25">
      <c r="A376" t="str">
        <f>IF(ISERR(VLOOKUP(D376,zamestnanci!B:C,2,0)),"",VLOOKUP(D376,zamestnanci!B:C,2,0))</f>
        <v>KPs</v>
      </c>
      <c r="B376" t="s">
        <v>19</v>
      </c>
      <c r="C376">
        <v>2006</v>
      </c>
      <c r="D376" t="s">
        <v>684</v>
      </c>
      <c r="E376" s="9">
        <v>23.65</v>
      </c>
      <c r="F376" s="9">
        <v>2.74</v>
      </c>
      <c r="G376" t="s">
        <v>7100</v>
      </c>
      <c r="H376" s="8">
        <v>0</v>
      </c>
      <c r="I376" s="7" t="str">
        <f t="shared" si="5"/>
        <v>h10</v>
      </c>
      <c r="J376">
        <f>VLOOKUP(G376,PedF!J:V,12,0)</f>
        <v>1</v>
      </c>
    </row>
    <row r="377" spans="1:10" x14ac:dyDescent="0.25">
      <c r="A377" t="str">
        <f>IF(ISERR(VLOOKUP(D377,zamestnanci!B:C,2,0)),"",VLOOKUP(D377,zamestnanci!B:C,2,0))</f>
        <v>KPs</v>
      </c>
      <c r="B377" t="s">
        <v>19</v>
      </c>
      <c r="C377">
        <v>2010</v>
      </c>
      <c r="D377" t="s">
        <v>684</v>
      </c>
      <c r="E377" s="9">
        <v>23.65</v>
      </c>
      <c r="F377" s="9">
        <v>2.37</v>
      </c>
      <c r="G377" t="s">
        <v>682</v>
      </c>
      <c r="H377" s="8">
        <v>0</v>
      </c>
      <c r="I377" s="7" t="str">
        <f t="shared" si="5"/>
        <v>h10</v>
      </c>
      <c r="J377">
        <f>VLOOKUP(G377,PedF!J:V,12,0)</f>
        <v>1</v>
      </c>
    </row>
    <row r="378" spans="1:10" x14ac:dyDescent="0.25">
      <c r="A378" t="str">
        <f>IF(ISERR(VLOOKUP(D378,zamestnanci!B:C,2,0)),"",VLOOKUP(D378,zamestnanci!B:C,2,0))</f>
        <v>KPg</v>
      </c>
      <c r="B378" t="s">
        <v>127</v>
      </c>
      <c r="C378">
        <v>2007</v>
      </c>
      <c r="D378" t="s">
        <v>2919</v>
      </c>
      <c r="E378" s="9">
        <v>47.3</v>
      </c>
      <c r="F378" s="9">
        <v>11.83</v>
      </c>
      <c r="G378" t="s">
        <v>5719</v>
      </c>
      <c r="H378" s="8">
        <v>0</v>
      </c>
      <c r="I378" s="7" t="str">
        <f t="shared" si="5"/>
        <v>h10</v>
      </c>
      <c r="J378">
        <f>VLOOKUP(G378,PedF!J:V,12,0)</f>
        <v>1</v>
      </c>
    </row>
    <row r="379" spans="1:10" x14ac:dyDescent="0.25">
      <c r="A379" t="str">
        <f>IF(ISERR(VLOOKUP(D379,zamestnanci!B:C,2,0)),"",VLOOKUP(D379,zamestnanci!B:C,2,0))</f>
        <v>KPg</v>
      </c>
      <c r="B379" t="s">
        <v>30</v>
      </c>
      <c r="C379">
        <v>2008</v>
      </c>
      <c r="D379" t="s">
        <v>2919</v>
      </c>
      <c r="E379" s="9">
        <v>11.83</v>
      </c>
      <c r="F379" s="9">
        <v>11.83</v>
      </c>
      <c r="G379" t="s">
        <v>2917</v>
      </c>
      <c r="H379" s="8">
        <v>0</v>
      </c>
      <c r="I379" s="7" t="str">
        <f t="shared" si="5"/>
        <v>h10</v>
      </c>
      <c r="J379">
        <f>VLOOKUP(G379,PedF!J:V,12,0)</f>
        <v>1</v>
      </c>
    </row>
    <row r="380" spans="1:10" x14ac:dyDescent="0.25">
      <c r="A380" t="str">
        <f>IF(ISERR(VLOOKUP(D380,zamestnanci!B:C,2,0)),"",VLOOKUP(D380,zamestnanci!B:C,2,0))</f>
        <v>KChDCh</v>
      </c>
      <c r="B380" t="s">
        <v>30</v>
      </c>
      <c r="C380">
        <v>2007</v>
      </c>
      <c r="D380" t="s">
        <v>1176</v>
      </c>
      <c r="E380" s="9">
        <v>54.08</v>
      </c>
      <c r="F380" s="9">
        <v>27.04</v>
      </c>
      <c r="G380" t="s">
        <v>4658</v>
      </c>
      <c r="H380" s="8">
        <v>0</v>
      </c>
      <c r="I380" s="7" t="str">
        <f t="shared" si="5"/>
        <v>h10</v>
      </c>
      <c r="J380">
        <f>VLOOKUP(G380,PedF!J:V,12,0)</f>
        <v>5</v>
      </c>
    </row>
    <row r="381" spans="1:10" x14ac:dyDescent="0.25">
      <c r="A381" t="str">
        <f>IF(ISERR(VLOOKUP(D381,zamestnanci!B:C,2,0)),"",VLOOKUP(D381,zamestnanci!B:C,2,0))</f>
        <v>KChDCh</v>
      </c>
      <c r="B381" t="s">
        <v>288</v>
      </c>
      <c r="C381">
        <v>2009</v>
      </c>
      <c r="D381" t="s">
        <v>1176</v>
      </c>
      <c r="E381" s="9">
        <v>9.51</v>
      </c>
      <c r="F381" s="9">
        <v>9.51</v>
      </c>
      <c r="G381" t="s">
        <v>2181</v>
      </c>
      <c r="H381" s="8">
        <v>0</v>
      </c>
      <c r="I381" s="7" t="str">
        <f t="shared" si="5"/>
        <v>h10</v>
      </c>
      <c r="J381">
        <f>VLOOKUP(G381,PedF!J:V,12,0)</f>
        <v>5</v>
      </c>
    </row>
    <row r="382" spans="1:10" x14ac:dyDescent="0.25">
      <c r="A382" t="str">
        <f>IF(ISERR(VLOOKUP(D382,zamestnanci!B:C,2,0)),"",VLOOKUP(D382,zamestnanci!B:C,2,0))</f>
        <v>KChDCh</v>
      </c>
      <c r="B382" t="s">
        <v>288</v>
      </c>
      <c r="C382">
        <v>2009</v>
      </c>
      <c r="D382" t="s">
        <v>1176</v>
      </c>
      <c r="E382" s="9">
        <v>9.51</v>
      </c>
      <c r="F382" s="9">
        <v>9.51</v>
      </c>
      <c r="G382" t="s">
        <v>2191</v>
      </c>
      <c r="H382" s="8">
        <v>0</v>
      </c>
      <c r="I382" s="7" t="str">
        <f t="shared" si="5"/>
        <v>h10</v>
      </c>
      <c r="J382">
        <f>VLOOKUP(G382,PedF!J:V,12,0)</f>
        <v>5</v>
      </c>
    </row>
    <row r="383" spans="1:10" x14ac:dyDescent="0.25">
      <c r="A383" t="str">
        <f>IF(ISERR(VLOOKUP(D383,zamestnanci!B:C,2,0)),"",VLOOKUP(D383,zamestnanci!B:C,2,0))</f>
        <v>KChDCh</v>
      </c>
      <c r="B383" t="s">
        <v>30</v>
      </c>
      <c r="C383">
        <v>2009</v>
      </c>
      <c r="D383" t="s">
        <v>1176</v>
      </c>
      <c r="E383" s="9">
        <v>31.42</v>
      </c>
      <c r="F383" s="9">
        <v>7.85</v>
      </c>
      <c r="G383" t="s">
        <v>1173</v>
      </c>
      <c r="H383" s="8">
        <v>0</v>
      </c>
      <c r="I383" s="7" t="str">
        <f t="shared" si="5"/>
        <v>h10</v>
      </c>
      <c r="J383">
        <f>VLOOKUP(G383,PedF!J:V,12,0)</f>
        <v>5</v>
      </c>
    </row>
    <row r="384" spans="1:10" x14ac:dyDescent="0.25">
      <c r="A384" t="str">
        <f>IF(ISERR(VLOOKUP(D384,zamestnanci!B:C,2,0)),"",VLOOKUP(D384,zamestnanci!B:C,2,0))</f>
        <v>KChDCh</v>
      </c>
      <c r="B384" t="s">
        <v>30</v>
      </c>
      <c r="C384">
        <v>2009</v>
      </c>
      <c r="D384" t="s">
        <v>1176</v>
      </c>
      <c r="E384" s="9">
        <v>39.46</v>
      </c>
      <c r="F384" s="9">
        <v>6.58</v>
      </c>
      <c r="G384" t="s">
        <v>2394</v>
      </c>
      <c r="H384" s="8">
        <v>0</v>
      </c>
      <c r="I384" s="7" t="str">
        <f t="shared" si="5"/>
        <v>h10</v>
      </c>
      <c r="J384">
        <f>VLOOKUP(G384,PedF!J:V,12,0)</f>
        <v>5</v>
      </c>
    </row>
    <row r="385" spans="1:10" x14ac:dyDescent="0.25">
      <c r="A385" t="str">
        <f>IF(ISERR(VLOOKUP(D385,zamestnanci!B:C,2,0)),"",VLOOKUP(D385,zamestnanci!B:C,2,0))</f>
        <v>KChDCh</v>
      </c>
      <c r="B385" t="s">
        <v>19</v>
      </c>
      <c r="C385">
        <v>2009</v>
      </c>
      <c r="D385" t="s">
        <v>1176</v>
      </c>
      <c r="E385" s="9">
        <v>47.56</v>
      </c>
      <c r="F385" s="9">
        <v>2.2200000000000002</v>
      </c>
      <c r="G385" t="s">
        <v>1792</v>
      </c>
      <c r="H385" s="8">
        <v>0</v>
      </c>
      <c r="I385" s="7" t="str">
        <f t="shared" si="5"/>
        <v>h10</v>
      </c>
      <c r="J385">
        <f>VLOOKUP(G385,PedF!J:V,12,0)</f>
        <v>5</v>
      </c>
    </row>
    <row r="386" spans="1:10" x14ac:dyDescent="0.25">
      <c r="A386" t="str">
        <f>IF(ISERR(VLOOKUP(D386,zamestnanci!B:C,2,0)),"",VLOOKUP(D386,zamestnanci!B:C,2,0))</f>
        <v>KChDCh</v>
      </c>
      <c r="B386" t="s">
        <v>30</v>
      </c>
      <c r="C386">
        <v>2007</v>
      </c>
      <c r="D386" t="s">
        <v>1176</v>
      </c>
      <c r="E386" s="9">
        <v>4.76</v>
      </c>
      <c r="F386" s="9">
        <v>1.19</v>
      </c>
      <c r="G386" t="s">
        <v>4670</v>
      </c>
      <c r="H386" s="8">
        <v>0</v>
      </c>
      <c r="I386" s="7" t="str">
        <f t="shared" ref="I386:I449" si="6">HYPERLINK(G386,"h10")</f>
        <v>h10</v>
      </c>
      <c r="J386">
        <f>VLOOKUP(G386,PedF!J:V,12,0)</f>
        <v>5</v>
      </c>
    </row>
    <row r="387" spans="1:10" x14ac:dyDescent="0.25">
      <c r="A387" t="str">
        <f>IF(ISERR(VLOOKUP(D387,zamestnanci!B:C,2,0)),"",VLOOKUP(D387,zamestnanci!B:C,2,0))</f>
        <v>KChDCh</v>
      </c>
      <c r="B387" t="s">
        <v>30</v>
      </c>
      <c r="C387">
        <v>2008</v>
      </c>
      <c r="D387" t="s">
        <v>1176</v>
      </c>
      <c r="E387" s="9">
        <v>4.76</v>
      </c>
      <c r="F387" s="9">
        <v>1.19</v>
      </c>
      <c r="G387" t="s">
        <v>3716</v>
      </c>
      <c r="H387" s="8">
        <v>0</v>
      </c>
      <c r="I387" s="7" t="str">
        <f t="shared" si="6"/>
        <v>h10</v>
      </c>
      <c r="J387">
        <f>VLOOKUP(G387,PedF!J:V,12,0)</f>
        <v>5</v>
      </c>
    </row>
    <row r="388" spans="1:10" x14ac:dyDescent="0.25">
      <c r="A388" t="str">
        <f>IF(ISERR(VLOOKUP(D388,zamestnanci!B:C,2,0)),"",VLOOKUP(D388,zamestnanci!B:C,2,0))</f>
        <v>KPs</v>
      </c>
      <c r="B388" t="s">
        <v>127</v>
      </c>
      <c r="C388">
        <v>2007</v>
      </c>
      <c r="D388" t="s">
        <v>957</v>
      </c>
      <c r="E388" s="9">
        <v>47.3</v>
      </c>
      <c r="F388" s="9">
        <v>47.3</v>
      </c>
      <c r="G388" t="s">
        <v>4726</v>
      </c>
      <c r="H388" s="8">
        <v>0</v>
      </c>
      <c r="I388" s="7" t="str">
        <f t="shared" si="6"/>
        <v>h10</v>
      </c>
      <c r="J388">
        <f>VLOOKUP(G388,PedF!J:V,12,0)</f>
        <v>1</v>
      </c>
    </row>
    <row r="389" spans="1:10" x14ac:dyDescent="0.25">
      <c r="A389" t="str">
        <f>IF(ISERR(VLOOKUP(D389,zamestnanci!B:C,2,0)),"",VLOOKUP(D389,zamestnanci!B:C,2,0))</f>
        <v>KPs</v>
      </c>
      <c r="B389" t="s">
        <v>127</v>
      </c>
      <c r="C389">
        <v>2007</v>
      </c>
      <c r="D389" t="s">
        <v>957</v>
      </c>
      <c r="E389" s="9">
        <v>47.3</v>
      </c>
      <c r="F389" s="9">
        <v>47.3</v>
      </c>
      <c r="G389" t="s">
        <v>5221</v>
      </c>
      <c r="H389" s="8">
        <v>0</v>
      </c>
      <c r="I389" s="7" t="str">
        <f t="shared" si="6"/>
        <v>h10</v>
      </c>
      <c r="J389">
        <f>VLOOKUP(G389,PedF!J:V,12,0)</f>
        <v>1</v>
      </c>
    </row>
    <row r="390" spans="1:10" x14ac:dyDescent="0.25">
      <c r="A390" t="str">
        <f>IF(ISERR(VLOOKUP(D390,zamestnanci!B:C,2,0)),"",VLOOKUP(D390,zamestnanci!B:C,2,0))</f>
        <v>KPs</v>
      </c>
      <c r="B390" t="s">
        <v>30</v>
      </c>
      <c r="C390">
        <v>2007</v>
      </c>
      <c r="D390" t="s">
        <v>957</v>
      </c>
      <c r="E390" s="9">
        <v>11.83</v>
      </c>
      <c r="F390" s="9">
        <v>11.83</v>
      </c>
      <c r="G390" t="s">
        <v>4730</v>
      </c>
      <c r="H390" s="8">
        <v>0</v>
      </c>
      <c r="I390" s="7" t="str">
        <f t="shared" si="6"/>
        <v>h10</v>
      </c>
      <c r="J390">
        <f>VLOOKUP(G390,PedF!J:V,12,0)</f>
        <v>1</v>
      </c>
    </row>
    <row r="391" spans="1:10" x14ac:dyDescent="0.25">
      <c r="A391" t="str">
        <f>IF(ISERR(VLOOKUP(D391,zamestnanci!B:C,2,0)),"",VLOOKUP(D391,zamestnanci!B:C,2,0))</f>
        <v>KPs</v>
      </c>
      <c r="B391" t="s">
        <v>30</v>
      </c>
      <c r="C391">
        <v>2007</v>
      </c>
      <c r="D391" t="s">
        <v>957</v>
      </c>
      <c r="E391" s="9">
        <v>11.83</v>
      </c>
      <c r="F391" s="9">
        <v>11.83</v>
      </c>
      <c r="G391" t="s">
        <v>5620</v>
      </c>
      <c r="H391" s="8">
        <v>0</v>
      </c>
      <c r="I391" s="7" t="str">
        <f t="shared" si="6"/>
        <v>h10</v>
      </c>
      <c r="J391">
        <f>VLOOKUP(G391,PedF!J:V,12,0)</f>
        <v>1</v>
      </c>
    </row>
    <row r="392" spans="1:10" x14ac:dyDescent="0.25">
      <c r="A392" t="str">
        <f>IF(ISERR(VLOOKUP(D392,zamestnanci!B:C,2,0)),"",VLOOKUP(D392,zamestnanci!B:C,2,0))</f>
        <v>KPs</v>
      </c>
      <c r="B392" t="s">
        <v>30</v>
      </c>
      <c r="C392">
        <v>2007</v>
      </c>
      <c r="D392" t="s">
        <v>957</v>
      </c>
      <c r="E392" s="9">
        <v>11.83</v>
      </c>
      <c r="F392" s="9">
        <v>11.83</v>
      </c>
      <c r="G392" t="s">
        <v>4721</v>
      </c>
      <c r="H392" s="8">
        <v>0</v>
      </c>
      <c r="I392" s="7" t="str">
        <f t="shared" si="6"/>
        <v>h10</v>
      </c>
      <c r="J392">
        <f>VLOOKUP(G392,PedF!J:V,12,0)</f>
        <v>1</v>
      </c>
    </row>
    <row r="393" spans="1:10" x14ac:dyDescent="0.25">
      <c r="A393" t="str">
        <f>IF(ISERR(VLOOKUP(D393,zamestnanci!B:C,2,0)),"",VLOOKUP(D393,zamestnanci!B:C,2,0))</f>
        <v>KPs</v>
      </c>
      <c r="B393" t="s">
        <v>30</v>
      </c>
      <c r="C393">
        <v>2009</v>
      </c>
      <c r="D393" t="s">
        <v>957</v>
      </c>
      <c r="E393" s="9">
        <v>11.83</v>
      </c>
      <c r="F393" s="9">
        <v>11.83</v>
      </c>
      <c r="G393" t="s">
        <v>1895</v>
      </c>
      <c r="H393" s="8">
        <v>0</v>
      </c>
      <c r="I393" s="7" t="str">
        <f t="shared" si="6"/>
        <v>h10</v>
      </c>
      <c r="J393">
        <f>VLOOKUP(G393,PedF!J:V,12,0)</f>
        <v>1</v>
      </c>
    </row>
    <row r="394" spans="1:10" x14ac:dyDescent="0.25">
      <c r="A394" t="str">
        <f>IF(ISERR(VLOOKUP(D394,zamestnanci!B:C,2,0)),"",VLOOKUP(D394,zamestnanci!B:C,2,0))</f>
        <v>KPs</v>
      </c>
      <c r="B394" t="s">
        <v>30</v>
      </c>
      <c r="C394">
        <v>2009</v>
      </c>
      <c r="D394" t="s">
        <v>957</v>
      </c>
      <c r="E394" s="9">
        <v>11.83</v>
      </c>
      <c r="F394" s="9">
        <v>11.83</v>
      </c>
      <c r="G394" t="s">
        <v>1954</v>
      </c>
      <c r="H394" s="8">
        <v>0</v>
      </c>
      <c r="I394" s="7" t="str">
        <f t="shared" si="6"/>
        <v>h10</v>
      </c>
      <c r="J394">
        <f>VLOOKUP(G394,PedF!J:V,12,0)</f>
        <v>1</v>
      </c>
    </row>
    <row r="395" spans="1:10" x14ac:dyDescent="0.25">
      <c r="A395" t="str">
        <f>IF(ISERR(VLOOKUP(D395,zamestnanci!B:C,2,0)),"",VLOOKUP(D395,zamestnanci!B:C,2,0))</f>
        <v>KPs</v>
      </c>
      <c r="B395" t="s">
        <v>30</v>
      </c>
      <c r="C395">
        <v>2009</v>
      </c>
      <c r="D395" t="s">
        <v>957</v>
      </c>
      <c r="E395" s="9">
        <v>11.83</v>
      </c>
      <c r="F395" s="9">
        <v>11.83</v>
      </c>
      <c r="G395" t="s">
        <v>1548</v>
      </c>
      <c r="H395" s="8">
        <v>0</v>
      </c>
      <c r="I395" s="7" t="str">
        <f t="shared" si="6"/>
        <v>h10</v>
      </c>
      <c r="J395">
        <f>VLOOKUP(G395,PedF!J:V,12,0)</f>
        <v>1</v>
      </c>
    </row>
    <row r="396" spans="1:10" x14ac:dyDescent="0.25">
      <c r="A396" t="str">
        <f>IF(ISERR(VLOOKUP(D396,zamestnanci!B:C,2,0)),"",VLOOKUP(D396,zamestnanci!B:C,2,0))</f>
        <v>KPs</v>
      </c>
      <c r="B396" t="s">
        <v>30</v>
      </c>
      <c r="C396">
        <v>2010</v>
      </c>
      <c r="D396" t="s">
        <v>957</v>
      </c>
      <c r="E396" s="9">
        <v>11.83</v>
      </c>
      <c r="F396" s="9">
        <v>11.83</v>
      </c>
      <c r="G396" t="s">
        <v>956</v>
      </c>
      <c r="H396" s="8">
        <v>0</v>
      </c>
      <c r="I396" s="7" t="str">
        <f t="shared" si="6"/>
        <v>h10</v>
      </c>
      <c r="J396">
        <f>VLOOKUP(G396,PedF!J:V,12,0)</f>
        <v>1</v>
      </c>
    </row>
    <row r="397" spans="1:10" x14ac:dyDescent="0.25">
      <c r="A397" t="str">
        <f>IF(ISERR(VLOOKUP(D397,zamestnanci!B:C,2,0)),"",VLOOKUP(D397,zamestnanci!B:C,2,0))</f>
        <v>KPs</v>
      </c>
      <c r="B397" t="s">
        <v>19</v>
      </c>
      <c r="C397">
        <v>2009</v>
      </c>
      <c r="D397" t="s">
        <v>957</v>
      </c>
      <c r="E397" s="9">
        <v>47.3</v>
      </c>
      <c r="F397" s="9">
        <v>4.66</v>
      </c>
      <c r="G397" t="s">
        <v>1767</v>
      </c>
      <c r="H397" s="8">
        <v>0</v>
      </c>
      <c r="I397" s="7" t="str">
        <f t="shared" si="6"/>
        <v>h10</v>
      </c>
      <c r="J397">
        <f>VLOOKUP(G397,PedF!J:V,12,0)</f>
        <v>1</v>
      </c>
    </row>
    <row r="398" spans="1:10" x14ac:dyDescent="0.25">
      <c r="A398" t="str">
        <f>IF(ISERR(VLOOKUP(D398,zamestnanci!B:C,2,0)),"",VLOOKUP(D398,zamestnanci!B:C,2,0))</f>
        <v>KPPg</v>
      </c>
      <c r="B398" t="s">
        <v>30</v>
      </c>
      <c r="C398">
        <v>2007</v>
      </c>
      <c r="D398" t="s">
        <v>5417</v>
      </c>
      <c r="E398" s="9">
        <v>14.19</v>
      </c>
      <c r="F398" s="9">
        <v>14.19</v>
      </c>
      <c r="G398" t="s">
        <v>5416</v>
      </c>
      <c r="H398" s="8">
        <v>0</v>
      </c>
      <c r="I398" s="7" t="str">
        <f t="shared" si="6"/>
        <v>h10</v>
      </c>
      <c r="J398">
        <f>VLOOKUP(G398,PedF!J:V,12,0)</f>
        <v>1</v>
      </c>
    </row>
    <row r="399" spans="1:10" x14ac:dyDescent="0.25">
      <c r="A399" t="str">
        <f>IF(ISERR(VLOOKUP(D399,zamestnanci!B:C,2,0)),"",VLOOKUP(D399,zamestnanci!B:C,2,0))</f>
        <v>KOVF</v>
      </c>
      <c r="B399" t="s">
        <v>127</v>
      </c>
      <c r="C399">
        <v>2010</v>
      </c>
      <c r="D399" t="s">
        <v>7209</v>
      </c>
      <c r="E399" s="9">
        <v>23.29</v>
      </c>
      <c r="F399" s="9">
        <v>23.29</v>
      </c>
      <c r="G399" t="s">
        <v>306</v>
      </c>
      <c r="H399" s="8">
        <v>0</v>
      </c>
      <c r="I399" s="7" t="str">
        <f t="shared" si="6"/>
        <v>h10</v>
      </c>
      <c r="J399">
        <f>VLOOKUP(G399,PedF!J:V,12,0)</f>
        <v>10</v>
      </c>
    </row>
    <row r="400" spans="1:10" x14ac:dyDescent="0.25">
      <c r="A400" t="str">
        <f>IF(ISERR(VLOOKUP(D400,zamestnanci!B:C,2,0)),"",VLOOKUP(D400,zamestnanci!B:C,2,0))</f>
        <v>KMDM</v>
      </c>
      <c r="B400" t="s">
        <v>127</v>
      </c>
      <c r="C400">
        <v>2008</v>
      </c>
      <c r="D400" t="s">
        <v>658</v>
      </c>
      <c r="E400" s="9">
        <v>46.58</v>
      </c>
      <c r="F400" s="9">
        <v>46.58</v>
      </c>
      <c r="G400" t="s">
        <v>3532</v>
      </c>
      <c r="H400" s="8">
        <v>0</v>
      </c>
      <c r="I400" s="7" t="str">
        <f t="shared" si="6"/>
        <v>h10</v>
      </c>
      <c r="J400">
        <f>VLOOKUP(G400,PedF!J:V,12,0)</f>
        <v>10</v>
      </c>
    </row>
    <row r="401" spans="1:10" x14ac:dyDescent="0.25">
      <c r="A401" t="str">
        <f>IF(ISERR(VLOOKUP(D401,zamestnanci!B:C,2,0)),"",VLOOKUP(D401,zamestnanci!B:C,2,0))</f>
        <v>KMDM</v>
      </c>
      <c r="B401" t="s">
        <v>30</v>
      </c>
      <c r="C401">
        <v>2010</v>
      </c>
      <c r="D401" t="s">
        <v>658</v>
      </c>
      <c r="E401" s="9">
        <v>13.97</v>
      </c>
      <c r="F401" s="9">
        <v>13.97</v>
      </c>
      <c r="G401" t="s">
        <v>745</v>
      </c>
      <c r="H401" s="8">
        <v>0</v>
      </c>
      <c r="I401" s="7" t="str">
        <f t="shared" si="6"/>
        <v>h10</v>
      </c>
      <c r="J401">
        <f>VLOOKUP(G401,PedF!J:V,12,0)</f>
        <v>10</v>
      </c>
    </row>
    <row r="402" spans="1:10" x14ac:dyDescent="0.25">
      <c r="A402" t="str">
        <f>IF(ISERR(VLOOKUP(D402,zamestnanci!B:C,2,0)),"",VLOOKUP(D402,zamestnanci!B:C,2,0))</f>
        <v>KMDM</v>
      </c>
      <c r="B402" t="s">
        <v>19</v>
      </c>
      <c r="C402">
        <v>2010</v>
      </c>
      <c r="D402" t="s">
        <v>658</v>
      </c>
      <c r="E402" s="9">
        <v>46.58</v>
      </c>
      <c r="F402" s="9">
        <v>3.54</v>
      </c>
      <c r="G402" t="s">
        <v>1002</v>
      </c>
      <c r="H402" s="8">
        <v>0</v>
      </c>
      <c r="I402" s="7" t="str">
        <f t="shared" si="6"/>
        <v>h10</v>
      </c>
      <c r="J402">
        <f>VLOOKUP(G402,PedF!J:V,12,0)</f>
        <v>10</v>
      </c>
    </row>
    <row r="403" spans="1:10" x14ac:dyDescent="0.25">
      <c r="A403" t="str">
        <f>IF(ISERR(VLOOKUP(D403,zamestnanci!B:C,2,0)),"",VLOOKUP(D403,zamestnanci!B:C,2,0))</f>
        <v>KMDM</v>
      </c>
      <c r="B403" t="s">
        <v>19</v>
      </c>
      <c r="C403">
        <v>2010</v>
      </c>
      <c r="D403" t="s">
        <v>658</v>
      </c>
      <c r="E403" s="9">
        <v>46.58</v>
      </c>
      <c r="F403" s="9">
        <v>2.25</v>
      </c>
      <c r="G403" t="s">
        <v>656</v>
      </c>
      <c r="H403" s="8">
        <v>0</v>
      </c>
      <c r="I403" s="7" t="str">
        <f t="shared" si="6"/>
        <v>h10</v>
      </c>
      <c r="J403">
        <f>VLOOKUP(G403,PedF!J:V,12,0)</f>
        <v>10</v>
      </c>
    </row>
    <row r="404" spans="1:10" x14ac:dyDescent="0.25">
      <c r="A404" t="str">
        <f>IF(ISERR(VLOOKUP(D404,zamestnanci!B:C,2,0)),"",VLOOKUP(D404,zamestnanci!B:C,2,0))</f>
        <v>KSpPg</v>
      </c>
      <c r="B404" t="s">
        <v>127</v>
      </c>
      <c r="C404">
        <v>2010</v>
      </c>
      <c r="D404" t="s">
        <v>914</v>
      </c>
      <c r="E404" s="9">
        <v>23.65</v>
      </c>
      <c r="F404" s="9">
        <v>23.65</v>
      </c>
      <c r="G404" t="s">
        <v>902</v>
      </c>
      <c r="H404" s="8">
        <v>0</v>
      </c>
      <c r="I404" s="7" t="str">
        <f t="shared" si="6"/>
        <v>h10</v>
      </c>
      <c r="J404">
        <f>VLOOKUP(G404,PedF!J:V,12,0)</f>
        <v>1</v>
      </c>
    </row>
    <row r="405" spans="1:10" x14ac:dyDescent="0.25">
      <c r="A405" t="str">
        <f>IF(ISERR(VLOOKUP(D405,zamestnanci!B:C,2,0)),"",VLOOKUP(D405,zamestnanci!B:C,2,0))</f>
        <v>KSpPg</v>
      </c>
      <c r="B405" t="s">
        <v>30</v>
      </c>
      <c r="C405">
        <v>2010</v>
      </c>
      <c r="D405" t="s">
        <v>914</v>
      </c>
      <c r="E405" s="9">
        <v>5.915</v>
      </c>
      <c r="F405" s="9">
        <v>5.915</v>
      </c>
      <c r="G405" t="s">
        <v>1068</v>
      </c>
      <c r="H405" s="8">
        <v>0</v>
      </c>
      <c r="I405" s="7" t="str">
        <f t="shared" si="6"/>
        <v>h10</v>
      </c>
      <c r="J405">
        <f>VLOOKUP(G405,PedF!J:V,12,0)</f>
        <v>1</v>
      </c>
    </row>
    <row r="406" spans="1:10" x14ac:dyDescent="0.25">
      <c r="A406" t="str">
        <f>IF(ISERR(VLOOKUP(D406,zamestnanci!B:C,2,0)),"",VLOOKUP(D406,zamestnanci!B:C,2,0))</f>
        <v>KSpPg</v>
      </c>
      <c r="B406" t="s">
        <v>19</v>
      </c>
      <c r="C406">
        <v>2008</v>
      </c>
      <c r="D406" t="s">
        <v>914</v>
      </c>
      <c r="E406" s="9">
        <v>15.766666666700001</v>
      </c>
      <c r="F406" s="9">
        <v>5.3033333333300003</v>
      </c>
      <c r="G406" t="s">
        <v>3398</v>
      </c>
      <c r="H406" s="8">
        <v>0</v>
      </c>
      <c r="I406" s="7" t="str">
        <f t="shared" si="6"/>
        <v>h10</v>
      </c>
      <c r="J406">
        <f>VLOOKUP(G406,PedF!J:V,12,0)</f>
        <v>1</v>
      </c>
    </row>
    <row r="407" spans="1:10" x14ac:dyDescent="0.25">
      <c r="A407" t="str">
        <f>IF(ISERR(VLOOKUP(D407,zamestnanci!B:C,2,0)),"",VLOOKUP(D407,zamestnanci!B:C,2,0))</f>
        <v>KSpPg</v>
      </c>
      <c r="B407" t="s">
        <v>19</v>
      </c>
      <c r="C407">
        <v>2007</v>
      </c>
      <c r="D407" t="s">
        <v>914</v>
      </c>
      <c r="E407" s="9">
        <v>11.824999999999999</v>
      </c>
      <c r="F407" s="9">
        <v>3.08</v>
      </c>
      <c r="G407" t="s">
        <v>6141</v>
      </c>
      <c r="H407" s="8">
        <v>0</v>
      </c>
      <c r="I407" s="7" t="str">
        <f t="shared" si="6"/>
        <v>h10</v>
      </c>
      <c r="J407">
        <f>VLOOKUP(G407,PedF!J:V,12,0)</f>
        <v>1</v>
      </c>
    </row>
    <row r="408" spans="1:10" x14ac:dyDescent="0.25">
      <c r="A408" t="str">
        <f>IF(ISERR(VLOOKUP(D408,zamestnanci!B:C,2,0)),"",VLOOKUP(D408,zamestnanci!B:C,2,0))</f>
        <v>KSpPg</v>
      </c>
      <c r="B408" t="s">
        <v>19</v>
      </c>
      <c r="C408">
        <v>2009</v>
      </c>
      <c r="D408" t="s">
        <v>914</v>
      </c>
      <c r="E408" s="9">
        <v>47.3</v>
      </c>
      <c r="F408" s="9">
        <v>1.3</v>
      </c>
      <c r="G408" t="s">
        <v>1284</v>
      </c>
      <c r="H408" s="8">
        <v>0</v>
      </c>
      <c r="I408" s="7" t="str">
        <f t="shared" si="6"/>
        <v>h10</v>
      </c>
      <c r="J408">
        <f>VLOOKUP(G408,PedF!J:V,12,0)</f>
        <v>1</v>
      </c>
    </row>
    <row r="409" spans="1:10" x14ac:dyDescent="0.25">
      <c r="A409" t="str">
        <f>IF(ISERR(VLOOKUP(D409,zamestnanci!B:C,2,0)),"",VLOOKUP(D409,zamestnanci!B:C,2,0))</f>
        <v>KSpPg</v>
      </c>
      <c r="B409" t="s">
        <v>19</v>
      </c>
      <c r="C409">
        <v>2008</v>
      </c>
      <c r="D409" t="s">
        <v>914</v>
      </c>
      <c r="E409" s="9">
        <v>23.65</v>
      </c>
      <c r="F409" s="9">
        <v>0.94</v>
      </c>
      <c r="G409" t="s">
        <v>2715</v>
      </c>
      <c r="H409" s="8">
        <v>0</v>
      </c>
      <c r="I409" s="7" t="str">
        <f t="shared" si="6"/>
        <v>h10</v>
      </c>
      <c r="J409">
        <f>VLOOKUP(G409,PedF!J:V,12,0)</f>
        <v>1</v>
      </c>
    </row>
    <row r="410" spans="1:10" x14ac:dyDescent="0.25">
      <c r="A410" t="str">
        <f>IF(ISERR(VLOOKUP(D410,zamestnanci!B:C,2,0)),"",VLOOKUP(D410,zamestnanci!B:C,2,0))</f>
        <v>KSpPg</v>
      </c>
      <c r="B410" t="s">
        <v>19</v>
      </c>
      <c r="C410">
        <v>2009</v>
      </c>
      <c r="D410" t="s">
        <v>914</v>
      </c>
      <c r="E410" s="9">
        <v>23.65</v>
      </c>
      <c r="F410" s="9">
        <v>0.75</v>
      </c>
      <c r="G410" t="s">
        <v>2546</v>
      </c>
      <c r="H410" s="8">
        <v>0</v>
      </c>
      <c r="I410" s="7" t="str">
        <f t="shared" si="6"/>
        <v>h10</v>
      </c>
      <c r="J410">
        <f>VLOOKUP(G410,PedF!J:V,12,0)</f>
        <v>1</v>
      </c>
    </row>
    <row r="411" spans="1:10" x14ac:dyDescent="0.25">
      <c r="A411" t="str">
        <f>IF(ISERR(VLOOKUP(D411,zamestnanci!B:C,2,0)),"",VLOOKUP(D411,zamestnanci!B:C,2,0))</f>
        <v>KSpPg</v>
      </c>
      <c r="B411" t="s">
        <v>19</v>
      </c>
      <c r="C411">
        <v>2010</v>
      </c>
      <c r="D411" t="s">
        <v>914</v>
      </c>
      <c r="E411" s="9">
        <v>23.65</v>
      </c>
      <c r="F411" s="9">
        <v>0.37</v>
      </c>
      <c r="G411" t="s">
        <v>755</v>
      </c>
      <c r="H411" s="8">
        <v>0</v>
      </c>
      <c r="I411" s="7" t="str">
        <f t="shared" si="6"/>
        <v>h10</v>
      </c>
      <c r="J411">
        <f>VLOOKUP(G411,PedF!J:V,12,0)</f>
        <v>1</v>
      </c>
    </row>
    <row r="412" spans="1:10" x14ac:dyDescent="0.25">
      <c r="A412" t="str">
        <f>IF(ISERR(VLOOKUP(D412,zamestnanci!B:C,2,0)),"",VLOOKUP(D412,zamestnanci!B:C,2,0))</f>
        <v>KSpPg</v>
      </c>
      <c r="B412" t="s">
        <v>19</v>
      </c>
      <c r="C412">
        <v>2009</v>
      </c>
      <c r="D412" t="s">
        <v>914</v>
      </c>
      <c r="E412" s="9">
        <v>11.824999999999999</v>
      </c>
      <c r="F412" s="9">
        <v>0.21249999999999999</v>
      </c>
      <c r="G412" t="s">
        <v>2096</v>
      </c>
      <c r="H412" s="8">
        <v>0</v>
      </c>
      <c r="I412" s="7" t="str">
        <f t="shared" si="6"/>
        <v>h10</v>
      </c>
      <c r="J412">
        <f>VLOOKUP(G412,PedF!J:V,12,0)</f>
        <v>1</v>
      </c>
    </row>
    <row r="413" spans="1:10" x14ac:dyDescent="0.25">
      <c r="A413" t="str">
        <f>IF(ISERR(VLOOKUP(D413,zamestnanci!B:C,2,0)),"",VLOOKUP(D413,zamestnanci!B:C,2,0))</f>
        <v>KSpPg</v>
      </c>
      <c r="B413" t="s">
        <v>19</v>
      </c>
      <c r="C413">
        <v>2009</v>
      </c>
      <c r="D413" t="s">
        <v>914</v>
      </c>
      <c r="E413" s="9">
        <v>11.824999999999999</v>
      </c>
      <c r="F413" s="9">
        <v>0.21249999999999999</v>
      </c>
      <c r="G413" t="s">
        <v>2089</v>
      </c>
      <c r="H413" s="8">
        <v>0</v>
      </c>
      <c r="I413" s="7" t="str">
        <f t="shared" si="6"/>
        <v>h10</v>
      </c>
      <c r="J413">
        <f>VLOOKUP(G413,PedF!J:V,12,0)</f>
        <v>1</v>
      </c>
    </row>
    <row r="414" spans="1:10" x14ac:dyDescent="0.25">
      <c r="A414" t="str">
        <f>IF(ISERR(VLOOKUP(D414,zamestnanci!B:C,2,0)),"",VLOOKUP(D414,zamestnanci!B:C,2,0))</f>
        <v>SVP</v>
      </c>
      <c r="B414" t="s">
        <v>127</v>
      </c>
      <c r="C414">
        <v>2008</v>
      </c>
      <c r="D414" t="s">
        <v>3275</v>
      </c>
      <c r="E414" s="9">
        <v>11.824999999999999</v>
      </c>
      <c r="F414" s="9">
        <v>11.824999999999999</v>
      </c>
      <c r="G414" t="s">
        <v>3274</v>
      </c>
      <c r="H414" s="8">
        <v>0</v>
      </c>
      <c r="I414" s="7" t="str">
        <f t="shared" si="6"/>
        <v>h10</v>
      </c>
      <c r="J414">
        <f>VLOOKUP(G414,PedF!J:V,12,0)</f>
        <v>1</v>
      </c>
    </row>
    <row r="415" spans="1:10" x14ac:dyDescent="0.25">
      <c r="A415" t="str">
        <f>IF(ISERR(VLOOKUP(D415,zamestnanci!B:C,2,0)),"",VLOOKUP(D415,zamestnanci!B:C,2,0))</f>
        <v>KČJ</v>
      </c>
      <c r="B415" t="s">
        <v>30</v>
      </c>
      <c r="C415">
        <v>2009</v>
      </c>
      <c r="D415" t="s">
        <v>7215</v>
      </c>
      <c r="E415" s="9">
        <v>5.8250000000000002</v>
      </c>
      <c r="F415" s="9">
        <v>5.8250000000000002</v>
      </c>
      <c r="G415" t="s">
        <v>2685</v>
      </c>
      <c r="H415" s="8">
        <v>0</v>
      </c>
      <c r="I415" s="7" t="str">
        <f t="shared" si="6"/>
        <v>h10</v>
      </c>
      <c r="J415">
        <f>VLOOKUP(G415,PedF!J:V,12,0)</f>
        <v>10</v>
      </c>
    </row>
    <row r="416" spans="1:10" x14ac:dyDescent="0.25">
      <c r="A416" t="str">
        <f>IF(ISERR(VLOOKUP(D416,zamestnanci!B:C,2,0)),"",VLOOKUP(D416,zamestnanci!B:C,2,0))</f>
        <v>KPs</v>
      </c>
      <c r="B416" t="s">
        <v>19</v>
      </c>
      <c r="C416">
        <v>2009</v>
      </c>
      <c r="D416" t="s">
        <v>1074</v>
      </c>
      <c r="E416" s="9">
        <v>23.65</v>
      </c>
      <c r="F416" s="9">
        <v>4.2300000000000004</v>
      </c>
      <c r="G416" t="s">
        <v>2105</v>
      </c>
      <c r="H416" s="8">
        <v>0</v>
      </c>
      <c r="I416" s="7" t="str">
        <f t="shared" si="6"/>
        <v>h10</v>
      </c>
      <c r="J416">
        <f>VLOOKUP(G416,PedF!J:V,12,0)</f>
        <v>1</v>
      </c>
    </row>
    <row r="417" spans="1:10" x14ac:dyDescent="0.25">
      <c r="A417" t="str">
        <f>IF(ISERR(VLOOKUP(D417,zamestnanci!B:C,2,0)),"",VLOOKUP(D417,zamestnanci!B:C,2,0))</f>
        <v>KPs</v>
      </c>
      <c r="B417" t="s">
        <v>19</v>
      </c>
      <c r="C417">
        <v>2008</v>
      </c>
      <c r="D417" t="s">
        <v>1074</v>
      </c>
      <c r="E417" s="9">
        <v>23.65</v>
      </c>
      <c r="F417" s="9">
        <v>1.38</v>
      </c>
      <c r="G417" t="s">
        <v>3381</v>
      </c>
      <c r="H417" s="8">
        <v>0</v>
      </c>
      <c r="I417" s="7" t="str">
        <f t="shared" si="6"/>
        <v>h10</v>
      </c>
      <c r="J417">
        <f>VLOOKUP(G417,PedF!J:V,12,0)</f>
        <v>1</v>
      </c>
    </row>
    <row r="418" spans="1:10" x14ac:dyDescent="0.25">
      <c r="A418" t="str">
        <f>IF(ISERR(VLOOKUP(D418,zamestnanci!B:C,2,0)),"",VLOOKUP(D418,zamestnanci!B:C,2,0))</f>
        <v>KPs</v>
      </c>
      <c r="B418" t="s">
        <v>19</v>
      </c>
      <c r="C418">
        <v>2009</v>
      </c>
      <c r="D418" t="s">
        <v>1074</v>
      </c>
      <c r="E418" s="9">
        <v>23.65</v>
      </c>
      <c r="F418" s="9">
        <v>1.19</v>
      </c>
      <c r="G418" t="s">
        <v>1361</v>
      </c>
      <c r="H418" s="8">
        <v>0</v>
      </c>
      <c r="I418" s="7" t="str">
        <f t="shared" si="6"/>
        <v>h10</v>
      </c>
      <c r="J418">
        <f>VLOOKUP(G418,PedF!J:V,12,0)</f>
        <v>1</v>
      </c>
    </row>
    <row r="419" spans="1:10" x14ac:dyDescent="0.25">
      <c r="A419" t="str">
        <f>IF(ISERR(VLOOKUP(D419,zamestnanci!B:C,2,0)),"",VLOOKUP(D419,zamestnanci!B:C,2,0))</f>
        <v>KPs</v>
      </c>
      <c r="B419" t="s">
        <v>19</v>
      </c>
      <c r="C419">
        <v>2008</v>
      </c>
      <c r="D419" t="s">
        <v>1074</v>
      </c>
      <c r="E419" s="9">
        <v>47.3</v>
      </c>
      <c r="F419" s="9">
        <v>0.72</v>
      </c>
      <c r="G419" t="s">
        <v>3632</v>
      </c>
      <c r="H419" s="8">
        <v>0</v>
      </c>
      <c r="I419" s="7" t="str">
        <f t="shared" si="6"/>
        <v>h10</v>
      </c>
      <c r="J419">
        <f>VLOOKUP(G419,PedF!J:V,12,0)</f>
        <v>1</v>
      </c>
    </row>
    <row r="420" spans="1:10" x14ac:dyDescent="0.25">
      <c r="A420" t="str">
        <f>IF(ISERR(VLOOKUP(D420,zamestnanci!B:C,2,0)),"",VLOOKUP(D420,zamestnanci!B:C,2,0))</f>
        <v>KPPg</v>
      </c>
      <c r="B420" t="s">
        <v>19</v>
      </c>
      <c r="C420">
        <v>2009</v>
      </c>
      <c r="D420" t="s">
        <v>1351</v>
      </c>
      <c r="E420" s="9">
        <v>47.3</v>
      </c>
      <c r="F420" s="9">
        <v>0.59</v>
      </c>
      <c r="G420" t="s">
        <v>1350</v>
      </c>
      <c r="H420" s="8">
        <v>0</v>
      </c>
      <c r="I420" s="7" t="str">
        <f t="shared" si="6"/>
        <v>h10</v>
      </c>
      <c r="J420">
        <f>VLOOKUP(G420,PedF!J:V,12,0)</f>
        <v>1</v>
      </c>
    </row>
    <row r="421" spans="1:10" x14ac:dyDescent="0.25">
      <c r="A421" t="str">
        <f>IF(ISERR(VLOOKUP(D421,zamestnanci!B:C,2,0)),"",VLOOKUP(D421,zamestnanci!B:C,2,0))</f>
        <v>KFJL</v>
      </c>
      <c r="B421" t="s">
        <v>30</v>
      </c>
      <c r="C421">
        <v>2007</v>
      </c>
      <c r="D421" t="s">
        <v>3301</v>
      </c>
      <c r="E421" s="9">
        <v>11.65</v>
      </c>
      <c r="F421" s="9">
        <v>11.65</v>
      </c>
      <c r="G421" t="s">
        <v>5605</v>
      </c>
      <c r="H421" s="8">
        <v>0</v>
      </c>
      <c r="I421" s="7" t="str">
        <f t="shared" si="6"/>
        <v>h10</v>
      </c>
      <c r="J421">
        <f>VLOOKUP(G421,PedF!J:V,12,0)</f>
        <v>10</v>
      </c>
    </row>
    <row r="422" spans="1:10" x14ac:dyDescent="0.25">
      <c r="A422" t="str">
        <f>IF(ISERR(VLOOKUP(D422,zamestnanci!B:C,2,0)),"",VLOOKUP(D422,zamestnanci!B:C,2,0))</f>
        <v>KChDCh</v>
      </c>
      <c r="B422" t="s">
        <v>127</v>
      </c>
      <c r="C422">
        <v>2008</v>
      </c>
      <c r="D422" t="s">
        <v>2990</v>
      </c>
      <c r="E422" s="9">
        <v>47.3</v>
      </c>
      <c r="F422" s="9">
        <v>47.3</v>
      </c>
      <c r="G422" t="s">
        <v>3241</v>
      </c>
      <c r="H422" s="8">
        <v>0</v>
      </c>
      <c r="I422" s="7" t="str">
        <f t="shared" si="6"/>
        <v>h10</v>
      </c>
      <c r="J422">
        <f>VLOOKUP(G422,PedF!J:V,12,0)</f>
        <v>1</v>
      </c>
    </row>
    <row r="423" spans="1:10" x14ac:dyDescent="0.25">
      <c r="A423" t="str">
        <f>IF(ISERR(VLOOKUP(D423,zamestnanci!B:C,2,0)),"",VLOOKUP(D423,zamestnanci!B:C,2,0))</f>
        <v>KChDCh</v>
      </c>
      <c r="B423" t="s">
        <v>30</v>
      </c>
      <c r="C423">
        <v>2008</v>
      </c>
      <c r="D423" t="s">
        <v>2990</v>
      </c>
      <c r="E423" s="9">
        <v>18.75</v>
      </c>
      <c r="F423" s="9">
        <v>18.75</v>
      </c>
      <c r="G423" t="s">
        <v>3375</v>
      </c>
      <c r="H423" s="8">
        <v>0</v>
      </c>
      <c r="I423" s="7" t="str">
        <f t="shared" si="6"/>
        <v>h10</v>
      </c>
      <c r="J423">
        <f>VLOOKUP(G423,PedF!J:V,12,0)</f>
        <v>5</v>
      </c>
    </row>
    <row r="424" spans="1:10" x14ac:dyDescent="0.25">
      <c r="A424" t="str">
        <f>IF(ISERR(VLOOKUP(D424,zamestnanci!B:C,2,0)),"",VLOOKUP(D424,zamestnanci!B:C,2,0))</f>
        <v>KChDCh</v>
      </c>
      <c r="B424" t="s">
        <v>30</v>
      </c>
      <c r="C424">
        <v>2008</v>
      </c>
      <c r="D424" t="s">
        <v>2990</v>
      </c>
      <c r="E424" s="9">
        <v>17.13</v>
      </c>
      <c r="F424" s="9">
        <v>17.13</v>
      </c>
      <c r="G424" t="s">
        <v>2988</v>
      </c>
      <c r="H424" s="8">
        <v>0</v>
      </c>
      <c r="I424" s="7" t="str">
        <f t="shared" si="6"/>
        <v>h10</v>
      </c>
      <c r="J424">
        <f>VLOOKUP(G424,PedF!J:V,12,0)</f>
        <v>1</v>
      </c>
    </row>
    <row r="425" spans="1:10" x14ac:dyDescent="0.25">
      <c r="A425" t="str">
        <f>IF(ISERR(VLOOKUP(D425,zamestnanci!B:C,2,0)),"",VLOOKUP(D425,zamestnanci!B:C,2,0))</f>
        <v>KG</v>
      </c>
      <c r="B425" t="s">
        <v>19</v>
      </c>
      <c r="C425">
        <v>2009</v>
      </c>
      <c r="D425" t="s">
        <v>1539</v>
      </c>
      <c r="E425" s="9">
        <v>46.58</v>
      </c>
      <c r="F425" s="9">
        <v>20.85</v>
      </c>
      <c r="G425" t="s">
        <v>1863</v>
      </c>
      <c r="H425" s="8">
        <v>0</v>
      </c>
      <c r="I425" s="7" t="str">
        <f t="shared" si="6"/>
        <v>h10</v>
      </c>
      <c r="J425">
        <f>VLOOKUP(G425,PedF!J:V,12,0)</f>
        <v>10</v>
      </c>
    </row>
    <row r="426" spans="1:10" x14ac:dyDescent="0.25">
      <c r="A426" t="str">
        <f>IF(ISERR(VLOOKUP(D426,zamestnanci!B:C,2,0)),"",VLOOKUP(D426,zamestnanci!B:C,2,0))</f>
        <v>KG</v>
      </c>
      <c r="B426" t="s">
        <v>19</v>
      </c>
      <c r="C426">
        <v>2009</v>
      </c>
      <c r="D426" t="s">
        <v>1539</v>
      </c>
      <c r="E426" s="9">
        <v>46.58</v>
      </c>
      <c r="F426" s="9">
        <v>7.48</v>
      </c>
      <c r="G426" t="s">
        <v>1858</v>
      </c>
      <c r="H426" s="8">
        <v>0</v>
      </c>
      <c r="I426" s="7" t="str">
        <f t="shared" si="6"/>
        <v>h10</v>
      </c>
      <c r="J426">
        <f>VLOOKUP(G426,PedF!J:V,12,0)</f>
        <v>10</v>
      </c>
    </row>
    <row r="427" spans="1:10" x14ac:dyDescent="0.25">
      <c r="A427" t="str">
        <f>IF(ISERR(VLOOKUP(D427,zamestnanci!B:C,2,0)),"",VLOOKUP(D427,zamestnanci!B:C,2,0))</f>
        <v>KG</v>
      </c>
      <c r="B427" t="s">
        <v>19</v>
      </c>
      <c r="C427">
        <v>2009</v>
      </c>
      <c r="D427" t="s">
        <v>1539</v>
      </c>
      <c r="E427" s="9">
        <v>46.58</v>
      </c>
      <c r="F427" s="9">
        <v>2.23</v>
      </c>
      <c r="G427" t="s">
        <v>1853</v>
      </c>
      <c r="H427" s="8">
        <v>0</v>
      </c>
      <c r="I427" s="7" t="str">
        <f t="shared" si="6"/>
        <v>h10</v>
      </c>
      <c r="J427">
        <f>VLOOKUP(G427,PedF!J:V,12,0)</f>
        <v>10</v>
      </c>
    </row>
    <row r="428" spans="1:10" x14ac:dyDescent="0.25">
      <c r="A428" t="str">
        <f>IF(ISERR(VLOOKUP(D428,zamestnanci!B:C,2,0)),"",VLOOKUP(D428,zamestnanci!B:C,2,0))</f>
        <v>KG</v>
      </c>
      <c r="B428" t="s">
        <v>19</v>
      </c>
      <c r="C428">
        <v>2009</v>
      </c>
      <c r="D428" t="s">
        <v>1539</v>
      </c>
      <c r="E428" s="9">
        <v>46.58</v>
      </c>
      <c r="F428" s="9">
        <v>1.23</v>
      </c>
      <c r="G428" t="s">
        <v>1537</v>
      </c>
      <c r="H428" s="8">
        <v>0</v>
      </c>
      <c r="I428" s="7" t="str">
        <f t="shared" si="6"/>
        <v>h10</v>
      </c>
      <c r="J428">
        <f>VLOOKUP(G428,PedF!J:V,12,0)</f>
        <v>10</v>
      </c>
    </row>
    <row r="429" spans="1:10" x14ac:dyDescent="0.25">
      <c r="A429" t="str">
        <f>IF(ISERR(VLOOKUP(D429,zamestnanci!B:C,2,0)),"",VLOOKUP(D429,zamestnanci!B:C,2,0))</f>
        <v>KPs</v>
      </c>
      <c r="B429" t="s">
        <v>127</v>
      </c>
      <c r="C429">
        <v>2008</v>
      </c>
      <c r="D429" t="s">
        <v>2962</v>
      </c>
      <c r="E429" s="9">
        <v>23.65</v>
      </c>
      <c r="F429" s="9">
        <v>11.83</v>
      </c>
      <c r="G429" t="s">
        <v>3977</v>
      </c>
      <c r="H429" s="8">
        <v>0</v>
      </c>
      <c r="I429" s="7" t="str">
        <f t="shared" si="6"/>
        <v>h10</v>
      </c>
      <c r="J429">
        <f>VLOOKUP(G429,PedF!J:V,12,0)</f>
        <v>1</v>
      </c>
    </row>
    <row r="430" spans="1:10" x14ac:dyDescent="0.25">
      <c r="A430" t="str">
        <f>IF(ISERR(VLOOKUP(D430,zamestnanci!B:C,2,0)),"",VLOOKUP(D430,zamestnanci!B:C,2,0))</f>
        <v>KPs</v>
      </c>
      <c r="B430" t="s">
        <v>30</v>
      </c>
      <c r="C430">
        <v>2008</v>
      </c>
      <c r="D430" t="s">
        <v>2962</v>
      </c>
      <c r="E430" s="9">
        <v>9.4600000000000009</v>
      </c>
      <c r="F430" s="9">
        <v>9.4600000000000009</v>
      </c>
      <c r="G430" t="s">
        <v>4111</v>
      </c>
      <c r="H430" s="8">
        <v>0</v>
      </c>
      <c r="I430" s="7" t="str">
        <f t="shared" si="6"/>
        <v>h10</v>
      </c>
      <c r="J430">
        <f>VLOOKUP(G430,PedF!J:V,12,0)</f>
        <v>1</v>
      </c>
    </row>
    <row r="431" spans="1:10" x14ac:dyDescent="0.25">
      <c r="A431" t="str">
        <f>IF(ISERR(VLOOKUP(D431,zamestnanci!B:C,2,0)),"",VLOOKUP(D431,zamestnanci!B:C,2,0))</f>
        <v>KPs</v>
      </c>
      <c r="B431" t="s">
        <v>30</v>
      </c>
      <c r="C431">
        <v>2008</v>
      </c>
      <c r="D431" t="s">
        <v>2962</v>
      </c>
      <c r="E431" s="9">
        <v>4.7300000000000004</v>
      </c>
      <c r="F431" s="9">
        <v>1.58</v>
      </c>
      <c r="G431" t="s">
        <v>2960</v>
      </c>
      <c r="H431" s="8">
        <v>0</v>
      </c>
      <c r="I431" s="7" t="str">
        <f t="shared" si="6"/>
        <v>h10</v>
      </c>
      <c r="J431">
        <f>VLOOKUP(G431,PedF!J:V,12,0)</f>
        <v>1</v>
      </c>
    </row>
    <row r="432" spans="1:10" x14ac:dyDescent="0.25">
      <c r="A432" t="str">
        <f>IF(ISERR(VLOOKUP(D432,zamestnanci!B:C,2,0)),"",VLOOKUP(D432,zamestnanci!B:C,2,0))</f>
        <v>KPs</v>
      </c>
      <c r="B432" t="s">
        <v>19</v>
      </c>
      <c r="C432">
        <v>2008</v>
      </c>
      <c r="D432" t="s">
        <v>2962</v>
      </c>
      <c r="E432" s="9">
        <v>23.65</v>
      </c>
      <c r="F432" s="9">
        <v>0.73</v>
      </c>
      <c r="G432" t="s">
        <v>3266</v>
      </c>
      <c r="H432" s="8">
        <v>0</v>
      </c>
      <c r="I432" s="7" t="str">
        <f t="shared" si="6"/>
        <v>h10</v>
      </c>
      <c r="J432">
        <f>VLOOKUP(G432,PedF!J:V,12,0)</f>
        <v>1</v>
      </c>
    </row>
    <row r="433" spans="1:10" x14ac:dyDescent="0.25">
      <c r="A433" t="str">
        <f>IF(ISERR(VLOOKUP(D433,zamestnanci!B:C,2,0)),"",VLOOKUP(D433,zamestnanci!B:C,2,0))</f>
        <v>KPg</v>
      </c>
      <c r="B433" t="s">
        <v>127</v>
      </c>
      <c r="C433">
        <v>2006</v>
      </c>
      <c r="D433" t="s">
        <v>695</v>
      </c>
      <c r="E433" s="9">
        <v>47.3</v>
      </c>
      <c r="F433" s="9">
        <v>47.3</v>
      </c>
      <c r="G433" t="s">
        <v>6266</v>
      </c>
      <c r="H433" s="8">
        <v>0</v>
      </c>
      <c r="I433" s="7" t="str">
        <f t="shared" si="6"/>
        <v>h10</v>
      </c>
      <c r="J433">
        <f>VLOOKUP(G433,PedF!J:V,12,0)</f>
        <v>1</v>
      </c>
    </row>
    <row r="434" spans="1:10" x14ac:dyDescent="0.25">
      <c r="A434" t="str">
        <f>IF(ISERR(VLOOKUP(D434,zamestnanci!B:C,2,0)),"",VLOOKUP(D434,zamestnanci!B:C,2,0))</f>
        <v>KPg</v>
      </c>
      <c r="B434" t="s">
        <v>127</v>
      </c>
      <c r="C434">
        <v>2007</v>
      </c>
      <c r="D434" t="s">
        <v>695</v>
      </c>
      <c r="E434" s="9">
        <v>47.3</v>
      </c>
      <c r="F434" s="9">
        <v>47.3</v>
      </c>
      <c r="G434" t="s">
        <v>5893</v>
      </c>
      <c r="H434" s="8">
        <v>0</v>
      </c>
      <c r="I434" s="7" t="str">
        <f t="shared" si="6"/>
        <v>h10</v>
      </c>
      <c r="J434">
        <f>VLOOKUP(G434,PedF!J:V,12,0)</f>
        <v>1</v>
      </c>
    </row>
    <row r="435" spans="1:10" x14ac:dyDescent="0.25">
      <c r="A435" t="str">
        <f>IF(ISERR(VLOOKUP(D435,zamestnanci!B:C,2,0)),"",VLOOKUP(D435,zamestnanci!B:C,2,0))</f>
        <v>KPg</v>
      </c>
      <c r="B435" t="s">
        <v>288</v>
      </c>
      <c r="C435">
        <v>2006</v>
      </c>
      <c r="D435" t="s">
        <v>695</v>
      </c>
      <c r="E435" s="9">
        <v>9.4600000000000009</v>
      </c>
      <c r="F435" s="9">
        <v>9.4600000000000009</v>
      </c>
      <c r="G435" t="s">
        <v>6356</v>
      </c>
      <c r="H435" s="8">
        <v>0</v>
      </c>
      <c r="I435" s="7" t="str">
        <f t="shared" si="6"/>
        <v>h10</v>
      </c>
      <c r="J435">
        <f>VLOOKUP(G435,PedF!J:V,12,0)</f>
        <v>1</v>
      </c>
    </row>
    <row r="436" spans="1:10" x14ac:dyDescent="0.25">
      <c r="A436" t="str">
        <f>IF(ISERR(VLOOKUP(D436,zamestnanci!B:C,2,0)),"",VLOOKUP(D436,zamestnanci!B:C,2,0))</f>
        <v>KPg</v>
      </c>
      <c r="B436" t="s">
        <v>288</v>
      </c>
      <c r="C436">
        <v>2007</v>
      </c>
      <c r="D436" t="s">
        <v>695</v>
      </c>
      <c r="E436" s="9">
        <v>9.4600000000000009</v>
      </c>
      <c r="F436" s="9">
        <v>9.4600000000000009</v>
      </c>
      <c r="G436" t="s">
        <v>5834</v>
      </c>
      <c r="H436" s="8">
        <v>0</v>
      </c>
      <c r="I436" s="7" t="str">
        <f t="shared" si="6"/>
        <v>h10</v>
      </c>
      <c r="J436">
        <f>VLOOKUP(G436,PedF!J:V,12,0)</f>
        <v>1</v>
      </c>
    </row>
    <row r="437" spans="1:10" x14ac:dyDescent="0.25">
      <c r="A437" t="str">
        <f>IF(ISERR(VLOOKUP(D437,zamestnanci!B:C,2,0)),"",VLOOKUP(D437,zamestnanci!B:C,2,0))</f>
        <v>KPg</v>
      </c>
      <c r="B437" t="s">
        <v>288</v>
      </c>
      <c r="C437">
        <v>2007</v>
      </c>
      <c r="D437" t="s">
        <v>695</v>
      </c>
      <c r="E437" s="9">
        <v>9.4600000000000009</v>
      </c>
      <c r="F437" s="9">
        <v>9.4600000000000009</v>
      </c>
      <c r="G437" t="s">
        <v>5632</v>
      </c>
      <c r="H437" s="8">
        <v>0</v>
      </c>
      <c r="I437" s="7" t="str">
        <f t="shared" si="6"/>
        <v>h10</v>
      </c>
      <c r="J437">
        <f>VLOOKUP(G437,PedF!J:V,12,0)</f>
        <v>1</v>
      </c>
    </row>
    <row r="438" spans="1:10" x14ac:dyDescent="0.25">
      <c r="A438" t="str">
        <f>IF(ISERR(VLOOKUP(D438,zamestnanci!B:C,2,0)),"",VLOOKUP(D438,zamestnanci!B:C,2,0))</f>
        <v>KPg</v>
      </c>
      <c r="B438" t="s">
        <v>19</v>
      </c>
      <c r="C438">
        <v>2008</v>
      </c>
      <c r="D438" t="s">
        <v>695</v>
      </c>
      <c r="E438" s="9">
        <v>47.3</v>
      </c>
      <c r="F438" s="9">
        <v>5.99</v>
      </c>
      <c r="G438" t="s">
        <v>4055</v>
      </c>
      <c r="H438" s="8">
        <v>0</v>
      </c>
      <c r="I438" s="7" t="str">
        <f t="shared" si="6"/>
        <v>h10</v>
      </c>
      <c r="J438">
        <f>VLOOKUP(G438,PedF!J:V,12,0)</f>
        <v>1</v>
      </c>
    </row>
    <row r="439" spans="1:10" x14ac:dyDescent="0.25">
      <c r="A439" t="str">
        <f>IF(ISERR(VLOOKUP(D439,zamestnanci!B:C,2,0)),"",VLOOKUP(D439,zamestnanci!B:C,2,0))</f>
        <v>KPg</v>
      </c>
      <c r="B439" t="s">
        <v>19</v>
      </c>
      <c r="C439">
        <v>2008</v>
      </c>
      <c r="D439" t="s">
        <v>695</v>
      </c>
      <c r="E439" s="9">
        <v>47.3</v>
      </c>
      <c r="F439" s="9">
        <v>4.7300000000000004</v>
      </c>
      <c r="G439" t="s">
        <v>2885</v>
      </c>
      <c r="H439" s="8">
        <v>0</v>
      </c>
      <c r="I439" s="7" t="str">
        <f t="shared" si="6"/>
        <v>h10</v>
      </c>
      <c r="J439">
        <f>VLOOKUP(G439,PedF!J:V,12,0)</f>
        <v>1</v>
      </c>
    </row>
    <row r="440" spans="1:10" x14ac:dyDescent="0.25">
      <c r="A440" t="str">
        <f>IF(ISERR(VLOOKUP(D440,zamestnanci!B:C,2,0)),"",VLOOKUP(D440,zamestnanci!B:C,2,0))</f>
        <v>KPg</v>
      </c>
      <c r="B440" t="s">
        <v>19</v>
      </c>
      <c r="C440">
        <v>2010</v>
      </c>
      <c r="D440" t="s">
        <v>695</v>
      </c>
      <c r="E440" s="9">
        <v>47.3</v>
      </c>
      <c r="F440" s="9">
        <v>2.08</v>
      </c>
      <c r="G440" t="s">
        <v>693</v>
      </c>
      <c r="H440" s="8">
        <v>0</v>
      </c>
      <c r="I440" s="7" t="str">
        <f t="shared" si="6"/>
        <v>h10</v>
      </c>
      <c r="J440">
        <f>VLOOKUP(G440,PedF!J:V,12,0)</f>
        <v>1</v>
      </c>
    </row>
    <row r="441" spans="1:10" x14ac:dyDescent="0.25">
      <c r="A441" t="str">
        <f>IF(ISERR(VLOOKUP(D441,zamestnanci!B:C,2,0)),"",VLOOKUP(D441,zamestnanci!B:C,2,0))</f>
        <v>KPg</v>
      </c>
      <c r="B441" t="s">
        <v>19</v>
      </c>
      <c r="C441">
        <v>2008</v>
      </c>
      <c r="D441" t="s">
        <v>695</v>
      </c>
      <c r="E441" s="9">
        <v>47.3</v>
      </c>
      <c r="F441" s="9">
        <v>1.98</v>
      </c>
      <c r="G441" t="s">
        <v>4050</v>
      </c>
      <c r="H441" s="8">
        <v>0</v>
      </c>
      <c r="I441" s="7" t="str">
        <f t="shared" si="6"/>
        <v>h10</v>
      </c>
      <c r="J441">
        <f>VLOOKUP(G441,PedF!J:V,12,0)</f>
        <v>1</v>
      </c>
    </row>
    <row r="442" spans="1:10" x14ac:dyDescent="0.25">
      <c r="A442" t="str">
        <f>IF(ISERR(VLOOKUP(D442,zamestnanci!B:C,2,0)),"",VLOOKUP(D442,zamestnanci!B:C,2,0))</f>
        <v>KPg</v>
      </c>
      <c r="B442" t="s">
        <v>19</v>
      </c>
      <c r="C442">
        <v>2008</v>
      </c>
      <c r="D442" t="s">
        <v>695</v>
      </c>
      <c r="E442" s="9">
        <v>47.3</v>
      </c>
      <c r="F442" s="9">
        <v>1.79</v>
      </c>
      <c r="G442" t="s">
        <v>3672</v>
      </c>
      <c r="H442" s="8">
        <v>0</v>
      </c>
      <c r="I442" s="7" t="str">
        <f t="shared" si="6"/>
        <v>h10</v>
      </c>
      <c r="J442">
        <f>VLOOKUP(G442,PedF!J:V,12,0)</f>
        <v>1</v>
      </c>
    </row>
    <row r="443" spans="1:10" x14ac:dyDescent="0.25">
      <c r="A443" t="str">
        <f>IF(ISERR(VLOOKUP(D443,zamestnanci!B:C,2,0)),"",VLOOKUP(D443,zamestnanci!B:C,2,0))</f>
        <v>KPg</v>
      </c>
      <c r="B443" t="s">
        <v>19</v>
      </c>
      <c r="C443">
        <v>2009</v>
      </c>
      <c r="D443" t="s">
        <v>695</v>
      </c>
      <c r="E443" s="9">
        <v>47.3</v>
      </c>
      <c r="F443" s="9">
        <v>1.3</v>
      </c>
      <c r="G443" t="s">
        <v>1910</v>
      </c>
      <c r="H443" s="8">
        <v>0</v>
      </c>
      <c r="I443" s="7" t="str">
        <f t="shared" si="6"/>
        <v>h10</v>
      </c>
      <c r="J443">
        <f>VLOOKUP(G443,PedF!J:V,12,0)</f>
        <v>1</v>
      </c>
    </row>
    <row r="444" spans="1:10" x14ac:dyDescent="0.25">
      <c r="A444" t="str">
        <f>IF(ISERR(VLOOKUP(D444,zamestnanci!B:C,2,0)),"",VLOOKUP(D444,zamestnanci!B:C,2,0))</f>
        <v>KPg</v>
      </c>
      <c r="B444" t="s">
        <v>19</v>
      </c>
      <c r="C444">
        <v>2009</v>
      </c>
      <c r="D444" t="s">
        <v>695</v>
      </c>
      <c r="E444" s="9">
        <v>47.3</v>
      </c>
      <c r="F444" s="9">
        <v>1.18</v>
      </c>
      <c r="G444" t="s">
        <v>1930</v>
      </c>
      <c r="H444" s="8">
        <v>0</v>
      </c>
      <c r="I444" s="7" t="str">
        <f t="shared" si="6"/>
        <v>h10</v>
      </c>
      <c r="J444">
        <f>VLOOKUP(G444,PedF!J:V,12,0)</f>
        <v>1</v>
      </c>
    </row>
    <row r="445" spans="1:10" x14ac:dyDescent="0.25">
      <c r="A445" t="str">
        <f>IF(ISERR(VLOOKUP(D445,zamestnanci!B:C,2,0)),"",VLOOKUP(D445,zamestnanci!B:C,2,0))</f>
        <v>KPg</v>
      </c>
      <c r="B445" t="s">
        <v>19</v>
      </c>
      <c r="C445">
        <v>2009</v>
      </c>
      <c r="D445" t="s">
        <v>695</v>
      </c>
      <c r="E445" s="9">
        <v>23.65</v>
      </c>
      <c r="F445" s="9">
        <v>0.93500000000000005</v>
      </c>
      <c r="G445" t="s">
        <v>2200</v>
      </c>
      <c r="H445" s="8">
        <v>0</v>
      </c>
      <c r="I445" s="7" t="str">
        <f t="shared" si="6"/>
        <v>h10</v>
      </c>
      <c r="J445">
        <f>VLOOKUP(G445,PedF!J:V,12,0)</f>
        <v>1</v>
      </c>
    </row>
    <row r="446" spans="1:10" x14ac:dyDescent="0.25">
      <c r="A446" t="str">
        <f>IF(ISERR(VLOOKUP(D446,zamestnanci!B:C,2,0)),"",VLOOKUP(D446,zamestnanci!B:C,2,0))</f>
        <v>KPg</v>
      </c>
      <c r="B446" t="s">
        <v>19</v>
      </c>
      <c r="C446">
        <v>2009</v>
      </c>
      <c r="D446" t="s">
        <v>695</v>
      </c>
      <c r="E446" s="9">
        <v>47.3</v>
      </c>
      <c r="F446" s="9">
        <v>0.56000000000000005</v>
      </c>
      <c r="G446" t="s">
        <v>2389</v>
      </c>
      <c r="H446" s="8">
        <v>0</v>
      </c>
      <c r="I446" s="7" t="str">
        <f t="shared" si="6"/>
        <v>h10</v>
      </c>
      <c r="J446">
        <f>VLOOKUP(G446,PedF!J:V,12,0)</f>
        <v>1</v>
      </c>
    </row>
    <row r="447" spans="1:10" x14ac:dyDescent="0.25">
      <c r="A447" t="str">
        <f>IF(ISERR(VLOOKUP(D447,zamestnanci!B:C,2,0)),"",VLOOKUP(D447,zamestnanci!B:C,2,0))</f>
        <v>KPg</v>
      </c>
      <c r="B447" t="s">
        <v>30</v>
      </c>
      <c r="C447">
        <v>2008</v>
      </c>
      <c r="D447" t="s">
        <v>5402</v>
      </c>
      <c r="E447" s="9">
        <v>2.9575</v>
      </c>
      <c r="F447" s="9">
        <v>2.9575</v>
      </c>
      <c r="G447" t="s">
        <v>2801</v>
      </c>
      <c r="H447" s="8">
        <v>0</v>
      </c>
      <c r="I447" s="7" t="str">
        <f t="shared" si="6"/>
        <v>h10</v>
      </c>
      <c r="J447">
        <f>VLOOKUP(G447,PedF!J:V,12,0)</f>
        <v>1</v>
      </c>
    </row>
    <row r="448" spans="1:10" x14ac:dyDescent="0.25">
      <c r="A448" t="str">
        <f>IF(ISERR(VLOOKUP(D448,zamestnanci!B:C,2,0)),"",VLOOKUP(D448,zamestnanci!B:C,2,0))</f>
        <v>KPs</v>
      </c>
      <c r="B448" t="s">
        <v>30</v>
      </c>
      <c r="C448">
        <v>2006</v>
      </c>
      <c r="D448" t="s">
        <v>5926</v>
      </c>
      <c r="E448" s="9">
        <v>4.7300000000000004</v>
      </c>
      <c r="F448" s="9">
        <v>4.7300000000000004</v>
      </c>
      <c r="G448" t="s">
        <v>7078</v>
      </c>
      <c r="H448" s="8">
        <v>0</v>
      </c>
      <c r="I448" s="7" t="str">
        <f t="shared" si="6"/>
        <v>h10</v>
      </c>
      <c r="J448">
        <f>VLOOKUP(G448,PedF!J:V,12,0)</f>
        <v>1</v>
      </c>
    </row>
    <row r="449" spans="1:10" x14ac:dyDescent="0.25">
      <c r="A449" t="str">
        <f>IF(ISERR(VLOOKUP(D449,zamestnanci!B:C,2,0)),"",VLOOKUP(D449,zamestnanci!B:C,2,0))</f>
        <v>KPs</v>
      </c>
      <c r="B449" t="s">
        <v>30</v>
      </c>
      <c r="C449">
        <v>2006</v>
      </c>
      <c r="D449" t="s">
        <v>5926</v>
      </c>
      <c r="E449" s="9">
        <v>4.7300000000000004</v>
      </c>
      <c r="F449" s="9">
        <v>4.7300000000000004</v>
      </c>
      <c r="G449" t="s">
        <v>7082</v>
      </c>
      <c r="H449" s="8">
        <v>0</v>
      </c>
      <c r="I449" s="7" t="str">
        <f t="shared" si="6"/>
        <v>h10</v>
      </c>
      <c r="J449">
        <f>VLOOKUP(G449,PedF!J:V,12,0)</f>
        <v>1</v>
      </c>
    </row>
    <row r="450" spans="1:10" x14ac:dyDescent="0.25">
      <c r="A450" t="str">
        <f>IF(ISERR(VLOOKUP(D450,zamestnanci!B:C,2,0)),"",VLOOKUP(D450,zamestnanci!B:C,2,0))</f>
        <v>KPs</v>
      </c>
      <c r="B450" t="s">
        <v>30</v>
      </c>
      <c r="C450">
        <v>2007</v>
      </c>
      <c r="D450" t="s">
        <v>5926</v>
      </c>
      <c r="E450" s="9">
        <v>4.7300000000000004</v>
      </c>
      <c r="F450" s="9">
        <v>4.7300000000000004</v>
      </c>
      <c r="G450" t="s">
        <v>5925</v>
      </c>
      <c r="H450" s="8">
        <v>0</v>
      </c>
      <c r="I450" s="7" t="str">
        <f t="shared" ref="I450:I513" si="7">HYPERLINK(G450,"h10")</f>
        <v>h10</v>
      </c>
      <c r="J450">
        <f>VLOOKUP(G450,PedF!J:V,12,0)</f>
        <v>1</v>
      </c>
    </row>
    <row r="451" spans="1:10" x14ac:dyDescent="0.25">
      <c r="A451" t="str">
        <f>IF(ISERR(VLOOKUP(D451,zamestnanci!B:C,2,0)),"",VLOOKUP(D451,zamestnanci!B:C,2,0))</f>
        <v>KPPg</v>
      </c>
      <c r="B451" t="s">
        <v>127</v>
      </c>
      <c r="C451">
        <v>2008</v>
      </c>
      <c r="D451" t="s">
        <v>599</v>
      </c>
      <c r="E451" s="9">
        <v>47.3</v>
      </c>
      <c r="F451" s="9">
        <v>47.3</v>
      </c>
      <c r="G451" t="s">
        <v>2858</v>
      </c>
      <c r="H451" s="8">
        <v>0</v>
      </c>
      <c r="I451" s="7" t="str">
        <f t="shared" si="7"/>
        <v>h10</v>
      </c>
      <c r="J451">
        <f>VLOOKUP(G451,PedF!J:V,12,0)</f>
        <v>1</v>
      </c>
    </row>
    <row r="452" spans="1:10" x14ac:dyDescent="0.25">
      <c r="A452" t="str">
        <f>IF(ISERR(VLOOKUP(D452,zamestnanci!B:C,2,0)),"",VLOOKUP(D452,zamestnanci!B:C,2,0))</f>
        <v>KPPg</v>
      </c>
      <c r="B452" t="s">
        <v>127</v>
      </c>
      <c r="C452">
        <v>2010</v>
      </c>
      <c r="D452" t="s">
        <v>599</v>
      </c>
      <c r="E452" s="9">
        <v>47.3</v>
      </c>
      <c r="F452" s="9">
        <v>47.3</v>
      </c>
      <c r="G452" t="s">
        <v>598</v>
      </c>
      <c r="H452" s="8">
        <v>0</v>
      </c>
      <c r="I452" s="7" t="str">
        <f t="shared" si="7"/>
        <v>h10</v>
      </c>
      <c r="J452">
        <f>VLOOKUP(G452,PedF!J:V,12,0)</f>
        <v>1</v>
      </c>
    </row>
    <row r="453" spans="1:10" x14ac:dyDescent="0.25">
      <c r="A453" t="str">
        <f>IF(ISERR(VLOOKUP(D453,zamestnanci!B:C,2,0)),"",VLOOKUP(D453,zamestnanci!B:C,2,0))</f>
        <v>KBES</v>
      </c>
      <c r="B453" t="s">
        <v>30</v>
      </c>
      <c r="C453">
        <v>2008</v>
      </c>
      <c r="D453" t="s">
        <v>3010</v>
      </c>
      <c r="E453" s="9">
        <v>51.02</v>
      </c>
      <c r="F453" s="9">
        <v>51.02</v>
      </c>
      <c r="G453" t="s">
        <v>3008</v>
      </c>
      <c r="H453" s="8">
        <v>0</v>
      </c>
      <c r="I453" s="7" t="str">
        <f t="shared" si="7"/>
        <v>h10</v>
      </c>
      <c r="J453">
        <f>VLOOKUP(G453,PedF!J:V,12,0)</f>
        <v>7</v>
      </c>
    </row>
    <row r="454" spans="1:10" x14ac:dyDescent="0.25">
      <c r="A454" t="str">
        <f>IF(ISERR(VLOOKUP(D454,zamestnanci!B:C,2,0)),"",VLOOKUP(D454,zamestnanci!B:C,2,0))</f>
        <v>KBES</v>
      </c>
      <c r="B454" t="s">
        <v>30</v>
      </c>
      <c r="C454">
        <v>2006</v>
      </c>
      <c r="D454" t="s">
        <v>3010</v>
      </c>
      <c r="E454" s="9">
        <v>28.37</v>
      </c>
      <c r="F454" s="9">
        <v>28.37</v>
      </c>
      <c r="G454" t="s">
        <v>6636</v>
      </c>
      <c r="H454" s="8">
        <v>0</v>
      </c>
      <c r="I454" s="7" t="str">
        <f t="shared" si="7"/>
        <v>h10</v>
      </c>
      <c r="J454">
        <f>VLOOKUP(G454,PedF!J:V,12,0)</f>
        <v>1</v>
      </c>
    </row>
    <row r="455" spans="1:10" x14ac:dyDescent="0.25">
      <c r="A455" t="str">
        <f>IF(ISERR(VLOOKUP(D455,zamestnanci!B:C,2,0)),"",VLOOKUP(D455,zamestnanci!B:C,2,0))</f>
        <v>KBES</v>
      </c>
      <c r="B455" t="s">
        <v>30</v>
      </c>
      <c r="C455">
        <v>2008</v>
      </c>
      <c r="D455" t="s">
        <v>3010</v>
      </c>
      <c r="E455" s="9">
        <v>25.51</v>
      </c>
      <c r="F455" s="9">
        <v>25.51</v>
      </c>
      <c r="G455" t="s">
        <v>3667</v>
      </c>
      <c r="H455" s="8">
        <v>0</v>
      </c>
      <c r="I455" s="7" t="str">
        <f t="shared" si="7"/>
        <v>h10</v>
      </c>
      <c r="J455">
        <f>VLOOKUP(G455,PedF!J:V,12,0)</f>
        <v>7</v>
      </c>
    </row>
    <row r="456" spans="1:10" x14ac:dyDescent="0.25">
      <c r="A456" t="str">
        <f>IF(ISERR(VLOOKUP(D456,zamestnanci!B:C,2,0)),"",VLOOKUP(D456,zamestnanci!B:C,2,0))</f>
        <v>KBES</v>
      </c>
      <c r="B456" t="s">
        <v>30</v>
      </c>
      <c r="C456">
        <v>2006</v>
      </c>
      <c r="D456" t="s">
        <v>3010</v>
      </c>
      <c r="E456" s="9">
        <v>14.19</v>
      </c>
      <c r="F456" s="9">
        <v>14.19</v>
      </c>
      <c r="G456" t="s">
        <v>6172</v>
      </c>
      <c r="H456" s="8">
        <v>0</v>
      </c>
      <c r="I456" s="7" t="str">
        <f t="shared" si="7"/>
        <v>h10</v>
      </c>
      <c r="J456">
        <f>VLOOKUP(G456,PedF!J:V,12,0)</f>
        <v>1</v>
      </c>
    </row>
    <row r="457" spans="1:10" x14ac:dyDescent="0.25">
      <c r="A457" t="str">
        <f>IF(ISERR(VLOOKUP(D457,zamestnanci!B:C,2,0)),"",VLOOKUP(D457,zamestnanci!B:C,2,0))</f>
        <v>KBES</v>
      </c>
      <c r="B457" t="s">
        <v>30</v>
      </c>
      <c r="C457">
        <v>2006</v>
      </c>
      <c r="D457" t="s">
        <v>3010</v>
      </c>
      <c r="E457" s="9">
        <v>8.4700000000000006</v>
      </c>
      <c r="F457" s="9">
        <v>8.4700000000000006</v>
      </c>
      <c r="G457" t="s">
        <v>6752</v>
      </c>
      <c r="H457" s="8">
        <v>0</v>
      </c>
      <c r="I457" s="7" t="str">
        <f t="shared" si="7"/>
        <v>h10</v>
      </c>
      <c r="J457">
        <f>VLOOKUP(G457,PedF!J:V,12,0)</f>
        <v>7</v>
      </c>
    </row>
    <row r="458" spans="1:10" x14ac:dyDescent="0.25">
      <c r="A458" t="str">
        <f>IF(ISERR(VLOOKUP(D458,zamestnanci!B:C,2,0)),"",VLOOKUP(D458,zamestnanci!B:C,2,0))</f>
        <v>KBES</v>
      </c>
      <c r="B458" t="s">
        <v>30</v>
      </c>
      <c r="C458">
        <v>2010</v>
      </c>
      <c r="D458" t="s">
        <v>3010</v>
      </c>
      <c r="E458" s="9">
        <v>17.844999999999999</v>
      </c>
      <c r="F458" s="9">
        <v>5.95</v>
      </c>
      <c r="G458" t="s">
        <v>275</v>
      </c>
      <c r="H458" s="8">
        <v>0</v>
      </c>
      <c r="I458" s="7" t="str">
        <f t="shared" si="7"/>
        <v>h10</v>
      </c>
      <c r="J458">
        <f>VLOOKUP(G458,PedF!J:V,12,0)</f>
        <v>7</v>
      </c>
    </row>
    <row r="459" spans="1:10" x14ac:dyDescent="0.25">
      <c r="A459" t="str">
        <f>IF(ISERR(VLOOKUP(D459,zamestnanci!B:C,2,0)),"",VLOOKUP(D459,zamestnanci!B:C,2,0))</f>
        <v>KAJL</v>
      </c>
      <c r="B459" t="s">
        <v>30</v>
      </c>
      <c r="C459">
        <v>2009</v>
      </c>
      <c r="D459" t="s">
        <v>1136</v>
      </c>
      <c r="E459" s="9">
        <v>11.65</v>
      </c>
      <c r="F459" s="9">
        <v>11.65</v>
      </c>
      <c r="G459" t="s">
        <v>1135</v>
      </c>
      <c r="H459" s="8">
        <v>0</v>
      </c>
      <c r="I459" s="7" t="str">
        <f t="shared" si="7"/>
        <v>h10</v>
      </c>
      <c r="J459">
        <f>VLOOKUP(G459,PedF!J:V,12,0)</f>
        <v>10</v>
      </c>
    </row>
    <row r="460" spans="1:10" x14ac:dyDescent="0.25">
      <c r="A460" t="str">
        <f>IF(ISERR(VLOOKUP(D460,zamestnanci!B:C,2,0)),"",VLOOKUP(D460,zamestnanci!B:C,2,0))</f>
        <v>KPg</v>
      </c>
      <c r="B460" t="s">
        <v>127</v>
      </c>
      <c r="C460">
        <v>2008</v>
      </c>
      <c r="D460" t="s">
        <v>1297</v>
      </c>
      <c r="E460" s="9">
        <v>47.3</v>
      </c>
      <c r="F460" s="9">
        <v>23.65</v>
      </c>
      <c r="G460" t="s">
        <v>4037</v>
      </c>
      <c r="H460" s="8">
        <v>0</v>
      </c>
      <c r="I460" s="7" t="str">
        <f t="shared" si="7"/>
        <v>h10</v>
      </c>
      <c r="J460">
        <f>VLOOKUP(G460,PedF!J:V,12,0)</f>
        <v>1</v>
      </c>
    </row>
    <row r="461" spans="1:10" x14ac:dyDescent="0.25">
      <c r="A461" t="str">
        <f>IF(ISERR(VLOOKUP(D461,zamestnanci!B:C,2,0)),"",VLOOKUP(D461,zamestnanci!B:C,2,0))</f>
        <v>KPg</v>
      </c>
      <c r="B461" t="s">
        <v>30</v>
      </c>
      <c r="C461">
        <v>2007</v>
      </c>
      <c r="D461" t="s">
        <v>1297</v>
      </c>
      <c r="E461" s="9">
        <v>14.19</v>
      </c>
      <c r="F461" s="9">
        <v>14.19</v>
      </c>
      <c r="G461" t="s">
        <v>5732</v>
      </c>
      <c r="H461" s="8">
        <v>0</v>
      </c>
      <c r="I461" s="7" t="str">
        <f t="shared" si="7"/>
        <v>h10</v>
      </c>
      <c r="J461">
        <f>VLOOKUP(G461,PedF!J:V,12,0)</f>
        <v>1</v>
      </c>
    </row>
    <row r="462" spans="1:10" x14ac:dyDescent="0.25">
      <c r="A462" t="str">
        <f>IF(ISERR(VLOOKUP(D462,zamestnanci!B:C,2,0)),"",VLOOKUP(D462,zamestnanci!B:C,2,0))</f>
        <v>KPg</v>
      </c>
      <c r="B462" t="s">
        <v>19</v>
      </c>
      <c r="C462">
        <v>2008</v>
      </c>
      <c r="D462" t="s">
        <v>1297</v>
      </c>
      <c r="E462" s="9">
        <v>47.3</v>
      </c>
      <c r="F462" s="9">
        <v>1.88</v>
      </c>
      <c r="G462" t="s">
        <v>3126</v>
      </c>
      <c r="H462" s="8">
        <v>0</v>
      </c>
      <c r="I462" s="7" t="str">
        <f t="shared" si="7"/>
        <v>h10</v>
      </c>
      <c r="J462">
        <f>VLOOKUP(G462,PedF!J:V,12,0)</f>
        <v>1</v>
      </c>
    </row>
    <row r="463" spans="1:10" x14ac:dyDescent="0.25">
      <c r="A463" t="str">
        <f>IF(ISERR(VLOOKUP(D463,zamestnanci!B:C,2,0)),"",VLOOKUP(D463,zamestnanci!B:C,2,0))</f>
        <v>bez zařazení</v>
      </c>
      <c r="B463" t="s">
        <v>30</v>
      </c>
      <c r="C463">
        <v>2010</v>
      </c>
      <c r="D463" t="s">
        <v>7217</v>
      </c>
      <c r="E463" s="9">
        <v>1.57666666667</v>
      </c>
      <c r="F463" s="9">
        <v>1.57666666667</v>
      </c>
      <c r="G463" t="s">
        <v>117</v>
      </c>
      <c r="H463" s="8">
        <v>0</v>
      </c>
      <c r="I463" s="7" t="str">
        <f t="shared" si="7"/>
        <v>h10</v>
      </c>
      <c r="J463">
        <f>VLOOKUP(G463,PedF!J:V,12,0)</f>
        <v>1</v>
      </c>
    </row>
    <row r="464" spans="1:10" x14ac:dyDescent="0.25">
      <c r="A464" t="str">
        <f>IF(ISERR(VLOOKUP(D464,zamestnanci!B:C,2,0)),"",VLOOKUP(D464,zamestnanci!B:C,2,0))</f>
        <v>KDDD</v>
      </c>
      <c r="B464" t="s">
        <v>19</v>
      </c>
      <c r="C464">
        <v>2010</v>
      </c>
      <c r="D464" t="s">
        <v>230</v>
      </c>
      <c r="E464" s="9">
        <v>46.58</v>
      </c>
      <c r="F464" s="9">
        <v>1.75</v>
      </c>
      <c r="G464" t="s">
        <v>228</v>
      </c>
      <c r="H464" s="8">
        <v>0</v>
      </c>
      <c r="I464" s="7" t="str">
        <f t="shared" si="7"/>
        <v>h10</v>
      </c>
      <c r="J464">
        <f>VLOOKUP(G464,PedF!J:V,12,0)</f>
        <v>10</v>
      </c>
    </row>
    <row r="465" spans="1:10" x14ac:dyDescent="0.25">
      <c r="A465" t="str">
        <f>IF(ISERR(VLOOKUP(D465,zamestnanci!B:C,2,0)),"",VLOOKUP(D465,zamestnanci!B:C,2,0))</f>
        <v>KČL</v>
      </c>
      <c r="B465" t="s">
        <v>30</v>
      </c>
      <c r="C465">
        <v>2007</v>
      </c>
      <c r="D465" t="s">
        <v>1600</v>
      </c>
      <c r="E465" s="9">
        <v>13.97</v>
      </c>
      <c r="F465" s="9">
        <v>13.97</v>
      </c>
      <c r="G465" t="s">
        <v>5326</v>
      </c>
      <c r="H465" s="8">
        <v>0</v>
      </c>
      <c r="I465" s="7" t="str">
        <f t="shared" si="7"/>
        <v>h10</v>
      </c>
      <c r="J465">
        <f>VLOOKUP(G465,PedF!J:V,12,0)</f>
        <v>10</v>
      </c>
    </row>
    <row r="466" spans="1:10" x14ac:dyDescent="0.25">
      <c r="A466" t="str">
        <f>IF(ISERR(VLOOKUP(D466,zamestnanci!B:C,2,0)),"",VLOOKUP(D466,zamestnanci!B:C,2,0))</f>
        <v>KČL</v>
      </c>
      <c r="B466" t="s">
        <v>19</v>
      </c>
      <c r="C466">
        <v>2007</v>
      </c>
      <c r="D466" t="s">
        <v>1600</v>
      </c>
      <c r="E466" s="9">
        <v>46.58</v>
      </c>
      <c r="F466" s="9">
        <v>4.9800000000000004</v>
      </c>
      <c r="G466" t="s">
        <v>4880</v>
      </c>
      <c r="H466" s="8">
        <v>0</v>
      </c>
      <c r="I466" s="7" t="str">
        <f t="shared" si="7"/>
        <v>h10</v>
      </c>
      <c r="J466">
        <f>VLOOKUP(G466,PedF!J:V,12,0)</f>
        <v>10</v>
      </c>
    </row>
    <row r="467" spans="1:10" x14ac:dyDescent="0.25">
      <c r="A467" t="str">
        <f>IF(ISERR(VLOOKUP(D467,zamestnanci!B:C,2,0)),"",VLOOKUP(D467,zamestnanci!B:C,2,0))</f>
        <v>KČL</v>
      </c>
      <c r="B467" t="s">
        <v>19</v>
      </c>
      <c r="C467">
        <v>2006</v>
      </c>
      <c r="D467" t="s">
        <v>1600</v>
      </c>
      <c r="E467" s="9">
        <v>46.58</v>
      </c>
      <c r="F467" s="9">
        <v>2.59</v>
      </c>
      <c r="G467" t="s">
        <v>6640</v>
      </c>
      <c r="H467" s="8">
        <v>0</v>
      </c>
      <c r="I467" s="7" t="str">
        <f t="shared" si="7"/>
        <v>h10</v>
      </c>
      <c r="J467">
        <f>VLOOKUP(G467,PedF!J:V,12,0)</f>
        <v>10</v>
      </c>
    </row>
    <row r="468" spans="1:10" x14ac:dyDescent="0.25">
      <c r="A468" t="str">
        <f>IF(ISERR(VLOOKUP(D468,zamestnanci!B:C,2,0)),"",VLOOKUP(D468,zamestnanci!B:C,2,0))</f>
        <v>KČL</v>
      </c>
      <c r="B468" t="s">
        <v>19</v>
      </c>
      <c r="C468">
        <v>2007</v>
      </c>
      <c r="D468" t="s">
        <v>1600</v>
      </c>
      <c r="E468" s="9">
        <v>46.58</v>
      </c>
      <c r="F468" s="9">
        <v>2.0499999999999998</v>
      </c>
      <c r="G468" t="s">
        <v>5382</v>
      </c>
      <c r="H468" s="8">
        <v>0</v>
      </c>
      <c r="I468" s="7" t="str">
        <f t="shared" si="7"/>
        <v>h10</v>
      </c>
      <c r="J468">
        <f>VLOOKUP(G468,PedF!J:V,12,0)</f>
        <v>10</v>
      </c>
    </row>
    <row r="469" spans="1:10" x14ac:dyDescent="0.25">
      <c r="A469" t="str">
        <f>IF(ISERR(VLOOKUP(D469,zamestnanci!B:C,2,0)),"",VLOOKUP(D469,zamestnanci!B:C,2,0))</f>
        <v>KČL</v>
      </c>
      <c r="B469" t="s">
        <v>19</v>
      </c>
      <c r="C469">
        <v>2009</v>
      </c>
      <c r="D469" t="s">
        <v>1600</v>
      </c>
      <c r="E469" s="9">
        <v>46.58</v>
      </c>
      <c r="F469" s="9">
        <v>1.89</v>
      </c>
      <c r="G469" t="s">
        <v>1598</v>
      </c>
      <c r="H469" s="8">
        <v>0</v>
      </c>
      <c r="I469" s="7" t="str">
        <f t="shared" si="7"/>
        <v>h10</v>
      </c>
      <c r="J469">
        <f>VLOOKUP(G469,PedF!J:V,12,0)</f>
        <v>10</v>
      </c>
    </row>
    <row r="470" spans="1:10" x14ac:dyDescent="0.25">
      <c r="A470" t="str">
        <f>IF(ISERR(VLOOKUP(D470,zamestnanci!B:C,2,0)),"",VLOOKUP(D470,zamestnanci!B:C,2,0))</f>
        <v>KČL</v>
      </c>
      <c r="B470" t="s">
        <v>19</v>
      </c>
      <c r="C470">
        <v>2007</v>
      </c>
      <c r="D470" t="s">
        <v>1600</v>
      </c>
      <c r="E470" s="9">
        <v>23.65</v>
      </c>
      <c r="F470" s="9">
        <v>1.37</v>
      </c>
      <c r="G470" t="s">
        <v>5017</v>
      </c>
      <c r="H470" s="8">
        <v>0</v>
      </c>
      <c r="I470" s="7" t="str">
        <f t="shared" si="7"/>
        <v>h10</v>
      </c>
      <c r="J470">
        <f>VLOOKUP(G470,PedF!J:V,12,0)</f>
        <v>1</v>
      </c>
    </row>
    <row r="471" spans="1:10" x14ac:dyDescent="0.25">
      <c r="A471" t="str">
        <f>IF(ISERR(VLOOKUP(D471,zamestnanci!B:C,2,0)),"",VLOOKUP(D471,zamestnanci!B:C,2,0))</f>
        <v>KČL</v>
      </c>
      <c r="B471" t="s">
        <v>19</v>
      </c>
      <c r="C471">
        <v>2007</v>
      </c>
      <c r="D471" t="s">
        <v>1600</v>
      </c>
      <c r="E471" s="9">
        <v>46.58</v>
      </c>
      <c r="F471" s="9">
        <v>0.45</v>
      </c>
      <c r="G471" t="s">
        <v>4260</v>
      </c>
      <c r="H471" s="8">
        <v>0</v>
      </c>
      <c r="I471" s="7" t="str">
        <f t="shared" si="7"/>
        <v>h10</v>
      </c>
      <c r="J471">
        <f>VLOOKUP(G471,PedF!J:V,12,0)</f>
        <v>10</v>
      </c>
    </row>
    <row r="472" spans="1:10" x14ac:dyDescent="0.25">
      <c r="A472" t="str">
        <f>IF(ISERR(VLOOKUP(D472,zamestnanci!B:C,2,0)),"",VLOOKUP(D472,zamestnanci!B:C,2,0))</f>
        <v>KPg</v>
      </c>
      <c r="B472" t="s">
        <v>19</v>
      </c>
      <c r="C472">
        <v>2010</v>
      </c>
      <c r="D472" t="s">
        <v>7206</v>
      </c>
      <c r="E472" s="9">
        <v>23.65</v>
      </c>
      <c r="F472" s="9">
        <v>0.81</v>
      </c>
      <c r="G472" t="s">
        <v>541</v>
      </c>
      <c r="H472" s="8">
        <v>0</v>
      </c>
      <c r="I472" s="7" t="str">
        <f t="shared" si="7"/>
        <v>h10</v>
      </c>
      <c r="J472">
        <f>VLOOKUP(G472,PedF!J:V,12,0)</f>
        <v>1</v>
      </c>
    </row>
    <row r="473" spans="1:10" x14ac:dyDescent="0.25">
      <c r="A473" t="str">
        <f>IF(ISERR(VLOOKUP(D473,zamestnanci!B:C,2,0)),"",VLOOKUP(D473,zamestnanci!B:C,2,0))</f>
        <v>KBES</v>
      </c>
      <c r="B473" t="s">
        <v>30</v>
      </c>
      <c r="C473">
        <v>2009</v>
      </c>
      <c r="D473" t="s">
        <v>1326</v>
      </c>
      <c r="E473" s="9">
        <v>322.92</v>
      </c>
      <c r="F473" s="9">
        <v>64.58</v>
      </c>
      <c r="G473" t="s">
        <v>1324</v>
      </c>
      <c r="H473" s="8">
        <v>0</v>
      </c>
      <c r="I473" s="7" t="str">
        <f t="shared" si="7"/>
        <v>h10</v>
      </c>
      <c r="J473">
        <f>VLOOKUP(G473,PedF!J:V,12,0)</f>
        <v>7</v>
      </c>
    </row>
    <row r="474" spans="1:10" x14ac:dyDescent="0.25">
      <c r="A474" t="str">
        <f>IF(ISERR(VLOOKUP(D474,zamestnanci!B:C,2,0)),"",VLOOKUP(D474,zamestnanci!B:C,2,0))</f>
        <v>KBES</v>
      </c>
      <c r="B474" t="s">
        <v>30</v>
      </c>
      <c r="C474">
        <v>2008</v>
      </c>
      <c r="D474" t="s">
        <v>1326</v>
      </c>
      <c r="E474" s="9">
        <v>18.13</v>
      </c>
      <c r="F474" s="9">
        <v>9.06</v>
      </c>
      <c r="G474" t="s">
        <v>3906</v>
      </c>
      <c r="H474" s="8">
        <v>0</v>
      </c>
      <c r="I474" s="7" t="str">
        <f t="shared" si="7"/>
        <v>h10</v>
      </c>
      <c r="J474">
        <f>VLOOKUP(G474,PedF!J:V,12,0)</f>
        <v>7</v>
      </c>
    </row>
    <row r="475" spans="1:10" x14ac:dyDescent="0.25">
      <c r="A475" t="str">
        <f>IF(ISERR(VLOOKUP(D475,zamestnanci!B:C,2,0)),"",VLOOKUP(D475,zamestnanci!B:C,2,0))</f>
        <v>KITTV</v>
      </c>
      <c r="B475" t="s">
        <v>127</v>
      </c>
      <c r="C475">
        <v>2007</v>
      </c>
      <c r="D475" t="s">
        <v>4485</v>
      </c>
      <c r="E475" s="9">
        <v>9.4600000000000009</v>
      </c>
      <c r="F475" s="9">
        <v>9.4600000000000009</v>
      </c>
      <c r="G475" t="s">
        <v>6036</v>
      </c>
      <c r="H475" s="8">
        <v>0</v>
      </c>
      <c r="I475" s="7" t="str">
        <f t="shared" si="7"/>
        <v>h10</v>
      </c>
      <c r="J475">
        <f>VLOOKUP(G475,PedF!J:V,12,0)</f>
        <v>1</v>
      </c>
    </row>
    <row r="476" spans="1:10" x14ac:dyDescent="0.25">
      <c r="A476" t="str">
        <f>IF(ISERR(VLOOKUP(D476,zamestnanci!B:C,2,0)),"",VLOOKUP(D476,zamestnanci!B:C,2,0))</f>
        <v>KSpPg</v>
      </c>
      <c r="B476" t="s">
        <v>30</v>
      </c>
      <c r="C476">
        <v>2008</v>
      </c>
      <c r="D476" t="s">
        <v>3198</v>
      </c>
      <c r="E476" s="9">
        <v>11.83</v>
      </c>
      <c r="F476" s="9">
        <v>11.83</v>
      </c>
      <c r="G476" t="s">
        <v>3197</v>
      </c>
      <c r="H476" s="8">
        <v>0</v>
      </c>
      <c r="I476" s="7" t="str">
        <f t="shared" si="7"/>
        <v>h10</v>
      </c>
      <c r="J476">
        <f>VLOOKUP(G476,PedF!J:V,12,0)</f>
        <v>1</v>
      </c>
    </row>
    <row r="477" spans="1:10" x14ac:dyDescent="0.25">
      <c r="A477" t="str">
        <f>IF(ISERR(VLOOKUP(D477,zamestnanci!B:C,2,0)),"",VLOOKUP(D477,zamestnanci!B:C,2,0))</f>
        <v>KSpPg</v>
      </c>
      <c r="B477" t="s">
        <v>30</v>
      </c>
      <c r="C477">
        <v>2010</v>
      </c>
      <c r="D477" t="s">
        <v>3198</v>
      </c>
      <c r="E477" s="9">
        <v>5.915</v>
      </c>
      <c r="F477" s="9">
        <v>5.915</v>
      </c>
      <c r="G477" t="s">
        <v>614</v>
      </c>
      <c r="H477" s="8">
        <v>0</v>
      </c>
      <c r="I477" s="7" t="str">
        <f t="shared" si="7"/>
        <v>h10</v>
      </c>
      <c r="J477">
        <f>VLOOKUP(G477,PedF!J:V,12,0)</f>
        <v>1</v>
      </c>
    </row>
    <row r="478" spans="1:10" x14ac:dyDescent="0.25">
      <c r="A478" t="str">
        <f>IF(ISERR(VLOOKUP(D478,zamestnanci!B:C,2,0)),"",VLOOKUP(D478,zamestnanci!B:C,2,0))</f>
        <v>KRL</v>
      </c>
      <c r="B478" t="s">
        <v>30</v>
      </c>
      <c r="C478">
        <v>2008</v>
      </c>
      <c r="D478" t="s">
        <v>792</v>
      </c>
      <c r="E478" s="9">
        <v>11.65</v>
      </c>
      <c r="F478" s="9">
        <v>11.65</v>
      </c>
      <c r="G478" t="s">
        <v>3441</v>
      </c>
      <c r="H478" s="8">
        <v>0</v>
      </c>
      <c r="I478" s="7" t="str">
        <f t="shared" si="7"/>
        <v>h10</v>
      </c>
      <c r="J478">
        <f>VLOOKUP(G478,PedF!J:V,12,0)</f>
        <v>10</v>
      </c>
    </row>
    <row r="479" spans="1:10" x14ac:dyDescent="0.25">
      <c r="A479" t="str">
        <f>IF(ISERR(VLOOKUP(D479,zamestnanci!B:C,2,0)),"",VLOOKUP(D479,zamestnanci!B:C,2,0))</f>
        <v>KRL</v>
      </c>
      <c r="B479" t="s">
        <v>30</v>
      </c>
      <c r="C479">
        <v>2010</v>
      </c>
      <c r="D479" t="s">
        <v>792</v>
      </c>
      <c r="E479" s="9">
        <v>11.65</v>
      </c>
      <c r="F479" s="9">
        <v>11.65</v>
      </c>
      <c r="G479" t="s">
        <v>790</v>
      </c>
      <c r="H479" s="8">
        <v>0</v>
      </c>
      <c r="I479" s="7" t="str">
        <f t="shared" si="7"/>
        <v>h10</v>
      </c>
      <c r="J479">
        <f>VLOOKUP(G479,PedF!J:V,12,0)</f>
        <v>10</v>
      </c>
    </row>
    <row r="480" spans="1:10" x14ac:dyDescent="0.25">
      <c r="A480" t="str">
        <f>IF(ISERR(VLOOKUP(D480,zamestnanci!B:C,2,0)),"",VLOOKUP(D480,zamestnanci!B:C,2,0))</f>
        <v>KG</v>
      </c>
      <c r="B480" t="s">
        <v>30</v>
      </c>
      <c r="C480">
        <v>2009</v>
      </c>
      <c r="D480" t="s">
        <v>2667</v>
      </c>
      <c r="E480" s="9">
        <v>5.8250000000000002</v>
      </c>
      <c r="F480" s="9">
        <v>5.8250000000000002</v>
      </c>
      <c r="G480" t="s">
        <v>2665</v>
      </c>
      <c r="H480" s="8">
        <v>0</v>
      </c>
      <c r="I480" s="7" t="str">
        <f t="shared" si="7"/>
        <v>h10</v>
      </c>
      <c r="J480">
        <f>VLOOKUP(G480,PedF!J:V,12,0)</f>
        <v>10</v>
      </c>
    </row>
    <row r="481" spans="1:10" x14ac:dyDescent="0.25">
      <c r="A481" t="str">
        <f>IF(ISERR(VLOOKUP(D481,zamestnanci!B:C,2,0)),"",VLOOKUP(D481,zamestnanci!B:C,2,0))</f>
        <v>KG</v>
      </c>
      <c r="B481" t="s">
        <v>19</v>
      </c>
      <c r="C481">
        <v>2009</v>
      </c>
      <c r="D481" t="s">
        <v>2667</v>
      </c>
      <c r="E481" s="9">
        <v>46.58</v>
      </c>
      <c r="F481" s="9">
        <v>1.86</v>
      </c>
      <c r="G481" t="s">
        <v>2676</v>
      </c>
      <c r="H481" s="8">
        <v>0</v>
      </c>
      <c r="I481" s="7" t="str">
        <f t="shared" si="7"/>
        <v>h10</v>
      </c>
      <c r="J481">
        <f>VLOOKUP(G481,PedF!J:V,12,0)</f>
        <v>10</v>
      </c>
    </row>
    <row r="482" spans="1:10" x14ac:dyDescent="0.25">
      <c r="A482" t="str">
        <f>IF(ISERR(VLOOKUP(D482,zamestnanci!B:C,2,0)),"",VLOOKUP(D482,zamestnanci!B:C,2,0))</f>
        <v>KHV</v>
      </c>
      <c r="B482" t="s">
        <v>30</v>
      </c>
      <c r="C482">
        <v>2009</v>
      </c>
      <c r="D482" t="s">
        <v>334</v>
      </c>
      <c r="E482" s="9">
        <v>11.83</v>
      </c>
      <c r="F482" s="9">
        <v>11.83</v>
      </c>
      <c r="G482" t="s">
        <v>2525</v>
      </c>
      <c r="H482" s="8">
        <v>0</v>
      </c>
      <c r="I482" s="7" t="str">
        <f t="shared" si="7"/>
        <v>h10</v>
      </c>
      <c r="J482">
        <f>VLOOKUP(G482,PedF!J:V,12,0)</f>
        <v>1</v>
      </c>
    </row>
    <row r="483" spans="1:10" x14ac:dyDescent="0.25">
      <c r="A483" t="str">
        <f>IF(ISERR(VLOOKUP(D483,zamestnanci!B:C,2,0)),"",VLOOKUP(D483,zamestnanci!B:C,2,0))</f>
        <v>KITTV</v>
      </c>
      <c r="B483" t="s">
        <v>127</v>
      </c>
      <c r="C483">
        <v>2007</v>
      </c>
      <c r="D483" t="s">
        <v>7202</v>
      </c>
      <c r="E483" s="9">
        <v>9.4600000000000009</v>
      </c>
      <c r="F483" s="9">
        <v>9.4600000000000009</v>
      </c>
      <c r="G483" t="s">
        <v>6036</v>
      </c>
      <c r="H483" s="8">
        <v>0</v>
      </c>
      <c r="I483" s="7" t="str">
        <f t="shared" si="7"/>
        <v>h10</v>
      </c>
      <c r="J483">
        <f>VLOOKUP(G483,PedF!J:V,12,0)</f>
        <v>1</v>
      </c>
    </row>
    <row r="484" spans="1:10" x14ac:dyDescent="0.25">
      <c r="A484" t="str">
        <f>IF(ISERR(VLOOKUP(D484,zamestnanci!B:C,2,0)),"",VLOOKUP(D484,zamestnanci!B:C,2,0))</f>
        <v>KPg</v>
      </c>
      <c r="B484" t="s">
        <v>19</v>
      </c>
      <c r="C484">
        <v>2009</v>
      </c>
      <c r="D484" t="s">
        <v>2121</v>
      </c>
      <c r="E484" s="9">
        <v>47.3</v>
      </c>
      <c r="F484" s="9">
        <v>1.69</v>
      </c>
      <c r="G484" t="s">
        <v>2119</v>
      </c>
      <c r="H484" s="8">
        <v>0</v>
      </c>
      <c r="I484" s="7" t="str">
        <f t="shared" si="7"/>
        <v>h10</v>
      </c>
      <c r="J484">
        <f>VLOOKUP(G484,PedF!J:V,12,0)</f>
        <v>1</v>
      </c>
    </row>
    <row r="485" spans="1:10" x14ac:dyDescent="0.25">
      <c r="A485" t="str">
        <f>IF(ISERR(VLOOKUP(D485,zamestnanci!B:C,2,0)),"",VLOOKUP(D485,zamestnanci!B:C,2,0))</f>
        <v>KMDM</v>
      </c>
      <c r="B485" t="s">
        <v>127</v>
      </c>
      <c r="C485">
        <v>2010</v>
      </c>
      <c r="D485" t="s">
        <v>920</v>
      </c>
      <c r="E485" s="9">
        <v>47.3</v>
      </c>
      <c r="F485" s="9">
        <v>47.3</v>
      </c>
      <c r="G485" t="s">
        <v>919</v>
      </c>
      <c r="H485" s="8">
        <v>0</v>
      </c>
      <c r="I485" s="7" t="str">
        <f t="shared" si="7"/>
        <v>h10</v>
      </c>
      <c r="J485">
        <f>VLOOKUP(G485,PedF!J:V,12,0)</f>
        <v>1</v>
      </c>
    </row>
    <row r="486" spans="1:10" x14ac:dyDescent="0.25">
      <c r="A486" t="str">
        <f>IF(ISERR(VLOOKUP(D486,zamestnanci!B:C,2,0)),"",VLOOKUP(D486,zamestnanci!B:C,2,0))</f>
        <v>KMDM</v>
      </c>
      <c r="B486" t="s">
        <v>288</v>
      </c>
      <c r="C486">
        <v>2006</v>
      </c>
      <c r="D486" t="s">
        <v>920</v>
      </c>
      <c r="E486" s="9">
        <v>9.4600000000000009</v>
      </c>
      <c r="F486" s="9">
        <v>9.4600000000000009</v>
      </c>
      <c r="G486" t="s">
        <v>6868</v>
      </c>
      <c r="H486" s="8">
        <v>0</v>
      </c>
      <c r="I486" s="7" t="str">
        <f t="shared" si="7"/>
        <v>h10</v>
      </c>
      <c r="J486">
        <f>VLOOKUP(G486,PedF!J:V,12,0)</f>
        <v>1</v>
      </c>
    </row>
    <row r="487" spans="1:10" x14ac:dyDescent="0.25">
      <c r="A487" t="str">
        <f>IF(ISERR(VLOOKUP(D487,zamestnanci!B:C,2,0)),"",VLOOKUP(D487,zamestnanci!B:C,2,0))</f>
        <v>KMDM</v>
      </c>
      <c r="B487" t="s">
        <v>288</v>
      </c>
      <c r="C487">
        <v>2007</v>
      </c>
      <c r="D487" t="s">
        <v>920</v>
      </c>
      <c r="E487" s="9">
        <v>9.4600000000000009</v>
      </c>
      <c r="F487" s="9">
        <v>9.4600000000000009</v>
      </c>
      <c r="G487" t="s">
        <v>5740</v>
      </c>
      <c r="H487" s="8">
        <v>0</v>
      </c>
      <c r="I487" s="7" t="str">
        <f t="shared" si="7"/>
        <v>h10</v>
      </c>
      <c r="J487">
        <f>VLOOKUP(G487,PedF!J:V,12,0)</f>
        <v>1</v>
      </c>
    </row>
    <row r="488" spans="1:10" x14ac:dyDescent="0.25">
      <c r="A488" t="str">
        <f>IF(ISERR(VLOOKUP(D488,zamestnanci!B:C,2,0)),"",VLOOKUP(D488,zamestnanci!B:C,2,0))</f>
        <v>KMDM</v>
      </c>
      <c r="B488" t="s">
        <v>288</v>
      </c>
      <c r="C488">
        <v>2009</v>
      </c>
      <c r="D488" t="s">
        <v>920</v>
      </c>
      <c r="E488" s="9">
        <v>9.4600000000000009</v>
      </c>
      <c r="F488" s="9">
        <v>9.4600000000000009</v>
      </c>
      <c r="G488" t="s">
        <v>1807</v>
      </c>
      <c r="H488" s="8">
        <v>0</v>
      </c>
      <c r="I488" s="7" t="str">
        <f t="shared" si="7"/>
        <v>h10</v>
      </c>
      <c r="J488">
        <f>VLOOKUP(G488,PedF!J:V,12,0)</f>
        <v>1</v>
      </c>
    </row>
    <row r="489" spans="1:10" x14ac:dyDescent="0.25">
      <c r="A489" t="str">
        <f>IF(ISERR(VLOOKUP(D489,zamestnanci!B:C,2,0)),"",VLOOKUP(D489,zamestnanci!B:C,2,0))</f>
        <v>KMDM</v>
      </c>
      <c r="B489" t="s">
        <v>288</v>
      </c>
      <c r="C489">
        <v>2009</v>
      </c>
      <c r="D489" t="s">
        <v>920</v>
      </c>
      <c r="E489" s="9">
        <v>9.4600000000000009</v>
      </c>
      <c r="F489" s="9">
        <v>9.4600000000000009</v>
      </c>
      <c r="G489" t="s">
        <v>1466</v>
      </c>
      <c r="H489" s="8">
        <v>0</v>
      </c>
      <c r="I489" s="7" t="str">
        <f t="shared" si="7"/>
        <v>h10</v>
      </c>
      <c r="J489">
        <f>VLOOKUP(G489,PedF!J:V,12,0)</f>
        <v>1</v>
      </c>
    </row>
    <row r="490" spans="1:10" x14ac:dyDescent="0.25">
      <c r="A490" t="str">
        <f>IF(ISERR(VLOOKUP(D490,zamestnanci!B:C,2,0)),"",VLOOKUP(D490,zamestnanci!B:C,2,0))</f>
        <v>KMDM</v>
      </c>
      <c r="B490" t="s">
        <v>288</v>
      </c>
      <c r="C490">
        <v>2006</v>
      </c>
      <c r="D490" t="s">
        <v>920</v>
      </c>
      <c r="E490" s="9">
        <v>4.7300000000000004</v>
      </c>
      <c r="F490" s="9">
        <v>4.7300000000000004</v>
      </c>
      <c r="G490" t="s">
        <v>6998</v>
      </c>
      <c r="H490" s="8">
        <v>0</v>
      </c>
      <c r="I490" s="7" t="str">
        <f t="shared" si="7"/>
        <v>h10</v>
      </c>
      <c r="J490">
        <f>VLOOKUP(G490,PedF!J:V,12,0)</f>
        <v>1</v>
      </c>
    </row>
    <row r="491" spans="1:10" x14ac:dyDescent="0.25">
      <c r="A491" t="str">
        <f>IF(ISERR(VLOOKUP(D491,zamestnanci!B:C,2,0)),"",VLOOKUP(D491,zamestnanci!B:C,2,0))</f>
        <v>KMDM</v>
      </c>
      <c r="B491" t="s">
        <v>288</v>
      </c>
      <c r="C491">
        <v>2009</v>
      </c>
      <c r="D491" t="s">
        <v>920</v>
      </c>
      <c r="E491" s="9">
        <v>3.15333333333</v>
      </c>
      <c r="F491" s="9">
        <v>3.15333333333</v>
      </c>
      <c r="G491" t="s">
        <v>1428</v>
      </c>
      <c r="H491" s="8">
        <v>0</v>
      </c>
      <c r="I491" s="7" t="str">
        <f t="shared" si="7"/>
        <v>h10</v>
      </c>
      <c r="J491">
        <f>VLOOKUP(G491,PedF!J:V,12,0)</f>
        <v>1</v>
      </c>
    </row>
    <row r="492" spans="1:10" x14ac:dyDescent="0.25">
      <c r="A492" t="str">
        <f>IF(ISERR(VLOOKUP(D492,zamestnanci!B:C,2,0)),"",VLOOKUP(D492,zamestnanci!B:C,2,0))</f>
        <v>KMDM</v>
      </c>
      <c r="B492" t="s">
        <v>19</v>
      </c>
      <c r="C492">
        <v>2007</v>
      </c>
      <c r="D492" t="s">
        <v>920</v>
      </c>
      <c r="E492" s="9">
        <v>23.65</v>
      </c>
      <c r="F492" s="9">
        <v>1.9</v>
      </c>
      <c r="G492" t="s">
        <v>6091</v>
      </c>
      <c r="H492" s="8">
        <v>0</v>
      </c>
      <c r="I492" s="7" t="str">
        <f t="shared" si="7"/>
        <v>h10</v>
      </c>
      <c r="J492">
        <f>VLOOKUP(G492,PedF!J:V,12,0)</f>
        <v>1</v>
      </c>
    </row>
    <row r="493" spans="1:10" x14ac:dyDescent="0.25">
      <c r="A493" t="str">
        <f>IF(ISERR(VLOOKUP(D493,zamestnanci!B:C,2,0)),"",VLOOKUP(D493,zamestnanci!B:C,2,0))</f>
        <v>KMDM</v>
      </c>
      <c r="B493" t="s">
        <v>19</v>
      </c>
      <c r="C493">
        <v>2006</v>
      </c>
      <c r="D493" t="s">
        <v>920</v>
      </c>
      <c r="E493" s="9">
        <v>47.3</v>
      </c>
      <c r="F493" s="9">
        <v>1.62</v>
      </c>
      <c r="G493" t="s">
        <v>6284</v>
      </c>
      <c r="H493" s="8">
        <v>0</v>
      </c>
      <c r="I493" s="7" t="str">
        <f t="shared" si="7"/>
        <v>h10</v>
      </c>
      <c r="J493">
        <f>VLOOKUP(G493,PedF!J:V,12,0)</f>
        <v>1</v>
      </c>
    </row>
    <row r="494" spans="1:10" x14ac:dyDescent="0.25">
      <c r="A494" t="str">
        <f>IF(ISERR(VLOOKUP(D494,zamestnanci!B:C,2,0)),"",VLOOKUP(D494,zamestnanci!B:C,2,0))</f>
        <v>KMDM</v>
      </c>
      <c r="B494" t="s">
        <v>19</v>
      </c>
      <c r="C494">
        <v>2006</v>
      </c>
      <c r="D494" t="s">
        <v>920</v>
      </c>
      <c r="E494" s="9">
        <v>20.184999999999999</v>
      </c>
      <c r="F494" s="9">
        <v>1.33</v>
      </c>
      <c r="G494" t="s">
        <v>6625</v>
      </c>
      <c r="H494" s="8">
        <v>0</v>
      </c>
      <c r="I494" s="7" t="str">
        <f t="shared" si="7"/>
        <v>h10</v>
      </c>
      <c r="J494">
        <f>VLOOKUP(G494,PedF!J:V,12,0)</f>
        <v>3</v>
      </c>
    </row>
    <row r="495" spans="1:10" x14ac:dyDescent="0.25">
      <c r="A495" t="str">
        <f>IF(ISERR(VLOOKUP(D495,zamestnanci!B:C,2,0)),"",VLOOKUP(D495,zamestnanci!B:C,2,0))</f>
        <v>KMDM</v>
      </c>
      <c r="B495" t="s">
        <v>19</v>
      </c>
      <c r="C495">
        <v>2006</v>
      </c>
      <c r="D495" t="s">
        <v>920</v>
      </c>
      <c r="E495" s="9">
        <v>20.184999999999999</v>
      </c>
      <c r="F495" s="9">
        <v>0.26500000000000001</v>
      </c>
      <c r="G495" t="s">
        <v>6850</v>
      </c>
      <c r="H495" s="8">
        <v>0</v>
      </c>
      <c r="I495" s="7" t="str">
        <f t="shared" si="7"/>
        <v>h10</v>
      </c>
      <c r="J495">
        <f>VLOOKUP(G495,PedF!J:V,12,0)</f>
        <v>3</v>
      </c>
    </row>
    <row r="496" spans="1:10" x14ac:dyDescent="0.25">
      <c r="A496" t="str">
        <f>IF(ISERR(VLOOKUP(D496,zamestnanci!B:C,2,0)),"",VLOOKUP(D496,zamestnanci!B:C,2,0))</f>
        <v>ÚVRV</v>
      </c>
      <c r="B496" t="s">
        <v>30</v>
      </c>
      <c r="C496">
        <v>2008</v>
      </c>
      <c r="D496" t="s">
        <v>3107</v>
      </c>
      <c r="E496" s="9">
        <v>11.83</v>
      </c>
      <c r="F496" s="9">
        <v>11.83</v>
      </c>
      <c r="G496" t="s">
        <v>3385</v>
      </c>
      <c r="H496" s="8">
        <v>0</v>
      </c>
      <c r="I496" s="7" t="str">
        <f t="shared" si="7"/>
        <v>h10</v>
      </c>
      <c r="J496">
        <f>VLOOKUP(G496,PedF!J:V,12,0)</f>
        <v>1</v>
      </c>
    </row>
    <row r="497" spans="1:10" x14ac:dyDescent="0.25">
      <c r="A497" t="str">
        <f>IF(ISERR(VLOOKUP(D497,zamestnanci!B:C,2,0)),"",VLOOKUP(D497,zamestnanci!B:C,2,0))</f>
        <v>KPPg</v>
      </c>
      <c r="B497" t="s">
        <v>19</v>
      </c>
      <c r="C497">
        <v>2009</v>
      </c>
      <c r="D497" t="s">
        <v>1056</v>
      </c>
      <c r="E497" s="9">
        <v>47.3</v>
      </c>
      <c r="F497" s="9">
        <v>0.59</v>
      </c>
      <c r="G497" t="s">
        <v>2600</v>
      </c>
      <c r="H497" s="8">
        <v>0</v>
      </c>
      <c r="I497" s="7" t="str">
        <f t="shared" si="7"/>
        <v>h10</v>
      </c>
      <c r="J497">
        <f>VLOOKUP(G497,PedF!J:V,12,0)</f>
        <v>1</v>
      </c>
    </row>
    <row r="498" spans="1:10" x14ac:dyDescent="0.25">
      <c r="A498" t="str">
        <f>IF(ISERR(VLOOKUP(D498,zamestnanci!B:C,2,0)),"",VLOOKUP(D498,zamestnanci!B:C,2,0))</f>
        <v>KPPg</v>
      </c>
      <c r="B498" t="s">
        <v>19</v>
      </c>
      <c r="C498">
        <v>2009</v>
      </c>
      <c r="D498" t="s">
        <v>1056</v>
      </c>
      <c r="E498" s="9">
        <v>47.3</v>
      </c>
      <c r="F498" s="9">
        <v>0.59</v>
      </c>
      <c r="G498" t="s">
        <v>1228</v>
      </c>
      <c r="H498" s="8">
        <v>0</v>
      </c>
      <c r="I498" s="7" t="str">
        <f t="shared" si="7"/>
        <v>h10</v>
      </c>
      <c r="J498">
        <f>VLOOKUP(G498,PedF!J:V,12,0)</f>
        <v>1</v>
      </c>
    </row>
    <row r="499" spans="1:10" x14ac:dyDescent="0.25">
      <c r="A499" t="str">
        <f>IF(ISERR(VLOOKUP(D499,zamestnanci!B:C,2,0)),"",VLOOKUP(D499,zamestnanci!B:C,2,0))</f>
        <v>KPPg</v>
      </c>
      <c r="B499" t="s">
        <v>19</v>
      </c>
      <c r="C499">
        <v>2009</v>
      </c>
      <c r="D499" t="s">
        <v>1056</v>
      </c>
      <c r="E499" s="9">
        <v>47.3</v>
      </c>
      <c r="F499" s="9">
        <v>0.59</v>
      </c>
      <c r="G499" t="s">
        <v>2140</v>
      </c>
      <c r="H499" s="8">
        <v>0</v>
      </c>
      <c r="I499" s="7" t="str">
        <f t="shared" si="7"/>
        <v>h10</v>
      </c>
      <c r="J499">
        <f>VLOOKUP(G499,PedF!J:V,12,0)</f>
        <v>1</v>
      </c>
    </row>
    <row r="500" spans="1:10" x14ac:dyDescent="0.25">
      <c r="A500" t="str">
        <f>IF(ISERR(VLOOKUP(D500,zamestnanci!B:C,2,0)),"",VLOOKUP(D500,zamestnanci!B:C,2,0))</f>
        <v>KČJ</v>
      </c>
      <c r="B500" t="s">
        <v>30</v>
      </c>
      <c r="C500">
        <v>2010</v>
      </c>
      <c r="D500" t="s">
        <v>631</v>
      </c>
      <c r="E500" s="9">
        <v>11.65</v>
      </c>
      <c r="F500" s="9">
        <v>11.65</v>
      </c>
      <c r="G500" t="s">
        <v>630</v>
      </c>
      <c r="H500" s="8">
        <v>0</v>
      </c>
      <c r="I500" s="7" t="str">
        <f t="shared" si="7"/>
        <v>h10</v>
      </c>
      <c r="J500">
        <f>VLOOKUP(G500,PedF!J:V,12,0)</f>
        <v>10</v>
      </c>
    </row>
    <row r="501" spans="1:10" x14ac:dyDescent="0.25">
      <c r="A501" t="str">
        <f>IF(ISERR(VLOOKUP(D501,zamestnanci!B:C,2,0)),"",VLOOKUP(D501,zamestnanci!B:C,2,0))</f>
        <v>KG</v>
      </c>
      <c r="B501" t="s">
        <v>19</v>
      </c>
      <c r="C501">
        <v>2009</v>
      </c>
      <c r="D501" t="s">
        <v>2329</v>
      </c>
      <c r="E501" s="9">
        <v>46.58</v>
      </c>
      <c r="F501" s="9">
        <v>4.71</v>
      </c>
      <c r="G501" t="s">
        <v>2327</v>
      </c>
      <c r="H501" s="8">
        <v>0</v>
      </c>
      <c r="I501" s="7" t="str">
        <f t="shared" si="7"/>
        <v>h10</v>
      </c>
      <c r="J501">
        <f>VLOOKUP(G501,PedF!J:V,12,0)</f>
        <v>10</v>
      </c>
    </row>
    <row r="502" spans="1:10" x14ac:dyDescent="0.25">
      <c r="A502" t="str">
        <f>IF(ISERR(VLOOKUP(D502,zamestnanci!B:C,2,0)),"",VLOOKUP(D502,zamestnanci!B:C,2,0))</f>
        <v>KG</v>
      </c>
      <c r="B502" t="s">
        <v>19</v>
      </c>
      <c r="C502">
        <v>2008</v>
      </c>
      <c r="D502" t="s">
        <v>2329</v>
      </c>
      <c r="E502" s="9">
        <v>46.58</v>
      </c>
      <c r="F502" s="9">
        <v>2.78</v>
      </c>
      <c r="G502" t="s">
        <v>3003</v>
      </c>
      <c r="H502" s="8">
        <v>0</v>
      </c>
      <c r="I502" s="7" t="str">
        <f t="shared" si="7"/>
        <v>h10</v>
      </c>
      <c r="J502">
        <f>VLOOKUP(G502,PedF!J:V,12,0)</f>
        <v>10</v>
      </c>
    </row>
    <row r="503" spans="1:10" x14ac:dyDescent="0.25">
      <c r="A503" t="str">
        <f>IF(ISERR(VLOOKUP(D503,zamestnanci!B:C,2,0)),"",VLOOKUP(D503,zamestnanci!B:C,2,0))</f>
        <v>KG</v>
      </c>
      <c r="B503" t="s">
        <v>19</v>
      </c>
      <c r="C503">
        <v>2008</v>
      </c>
      <c r="D503" t="s">
        <v>2329</v>
      </c>
      <c r="E503" s="9">
        <v>46.58</v>
      </c>
      <c r="F503" s="9">
        <v>2.14</v>
      </c>
      <c r="G503" t="s">
        <v>2978</v>
      </c>
      <c r="H503" s="8">
        <v>0</v>
      </c>
      <c r="I503" s="7" t="str">
        <f t="shared" si="7"/>
        <v>h10</v>
      </c>
      <c r="J503">
        <f>VLOOKUP(G503,PedF!J:V,12,0)</f>
        <v>10</v>
      </c>
    </row>
    <row r="504" spans="1:10" x14ac:dyDescent="0.25">
      <c r="A504" t="str">
        <f>IF(ISERR(VLOOKUP(D504,zamestnanci!B:C,2,0)),"",VLOOKUP(D504,zamestnanci!B:C,2,0))</f>
        <v>KG</v>
      </c>
      <c r="B504" t="s">
        <v>19</v>
      </c>
      <c r="C504">
        <v>2008</v>
      </c>
      <c r="D504" t="s">
        <v>2329</v>
      </c>
      <c r="E504" s="9">
        <v>46.58</v>
      </c>
      <c r="F504" s="9">
        <v>1.24</v>
      </c>
      <c r="G504" t="s">
        <v>3423</v>
      </c>
      <c r="H504" s="8">
        <v>0</v>
      </c>
      <c r="I504" s="7" t="str">
        <f t="shared" si="7"/>
        <v>h10</v>
      </c>
      <c r="J504">
        <f>VLOOKUP(G504,PedF!J:V,12,0)</f>
        <v>10</v>
      </c>
    </row>
    <row r="505" spans="1:10" x14ac:dyDescent="0.25">
      <c r="A505" t="str">
        <f>IF(ISERR(VLOOKUP(D505,zamestnanci!B:C,2,0)),"",VLOOKUP(D505,zamestnanci!B:C,2,0))</f>
        <v>KDDD</v>
      </c>
      <c r="B505" t="s">
        <v>127</v>
      </c>
      <c r="C505">
        <v>2008</v>
      </c>
      <c r="D505" t="s">
        <v>4041</v>
      </c>
      <c r="E505" s="9">
        <v>47.3</v>
      </c>
      <c r="F505" s="9">
        <v>45.89</v>
      </c>
      <c r="G505" t="s">
        <v>4040</v>
      </c>
      <c r="H505" s="8">
        <v>0</v>
      </c>
      <c r="I505" s="7" t="str">
        <f t="shared" si="7"/>
        <v>h10</v>
      </c>
      <c r="J505">
        <f>VLOOKUP(G505,PedF!J:V,12,0)</f>
        <v>1</v>
      </c>
    </row>
    <row r="506" spans="1:10" x14ac:dyDescent="0.25">
      <c r="A506" t="str">
        <f>IF(ISERR(VLOOKUP(D506,zamestnanci!B:C,2,0)),"",VLOOKUP(D506,zamestnanci!B:C,2,0))</f>
        <v>KPs</v>
      </c>
      <c r="B506" t="s">
        <v>127</v>
      </c>
      <c r="C506">
        <v>2010</v>
      </c>
      <c r="D506" t="s">
        <v>58</v>
      </c>
      <c r="E506" s="9">
        <v>23.65</v>
      </c>
      <c r="F506" s="9">
        <v>23.65</v>
      </c>
      <c r="G506" t="s">
        <v>433</v>
      </c>
      <c r="H506" s="8">
        <v>0</v>
      </c>
      <c r="I506" s="7" t="str">
        <f t="shared" si="7"/>
        <v>h10</v>
      </c>
      <c r="J506">
        <f>VLOOKUP(G506,PedF!J:V,12,0)</f>
        <v>1</v>
      </c>
    </row>
    <row r="507" spans="1:10" x14ac:dyDescent="0.25">
      <c r="A507" t="str">
        <f>IF(ISERR(VLOOKUP(D507,zamestnanci!B:C,2,0)),"",VLOOKUP(D507,zamestnanci!B:C,2,0))</f>
        <v>KPs</v>
      </c>
      <c r="B507" t="s">
        <v>30</v>
      </c>
      <c r="C507">
        <v>2010</v>
      </c>
      <c r="D507" t="s">
        <v>58</v>
      </c>
      <c r="E507" s="9">
        <v>5.915</v>
      </c>
      <c r="F507" s="9">
        <v>4.7300000000000004</v>
      </c>
      <c r="G507" t="s">
        <v>626</v>
      </c>
      <c r="H507" s="8">
        <v>0</v>
      </c>
      <c r="I507" s="7" t="str">
        <f t="shared" si="7"/>
        <v>h10</v>
      </c>
      <c r="J507">
        <f>VLOOKUP(G507,PedF!J:V,12,0)</f>
        <v>1</v>
      </c>
    </row>
    <row r="508" spans="1:10" x14ac:dyDescent="0.25">
      <c r="A508" t="str">
        <f>IF(ISERR(VLOOKUP(D508,zamestnanci!B:C,2,0)),"",VLOOKUP(D508,zamestnanci!B:C,2,0))</f>
        <v>KPs</v>
      </c>
      <c r="B508" t="s">
        <v>30</v>
      </c>
      <c r="C508">
        <v>2010</v>
      </c>
      <c r="D508" t="s">
        <v>58</v>
      </c>
      <c r="E508" s="9">
        <v>3.94333333333</v>
      </c>
      <c r="F508" s="9">
        <v>3.94333333333</v>
      </c>
      <c r="G508" t="s">
        <v>54</v>
      </c>
      <c r="H508" s="8">
        <v>0</v>
      </c>
      <c r="I508" s="7" t="str">
        <f t="shared" si="7"/>
        <v>h10</v>
      </c>
      <c r="J508">
        <f>VLOOKUP(G508,PedF!J:V,12,0)</f>
        <v>1</v>
      </c>
    </row>
    <row r="509" spans="1:10" x14ac:dyDescent="0.25">
      <c r="A509" t="str">
        <f>IF(ISERR(VLOOKUP(D509,zamestnanci!B:C,2,0)),"",VLOOKUP(D509,zamestnanci!B:C,2,0))</f>
        <v>KPs</v>
      </c>
      <c r="B509" t="s">
        <v>30</v>
      </c>
      <c r="C509">
        <v>2010</v>
      </c>
      <c r="D509" t="s">
        <v>58</v>
      </c>
      <c r="E509" s="9">
        <v>1.57666666667</v>
      </c>
      <c r="F509" s="9">
        <v>1.57666666667</v>
      </c>
      <c r="G509" t="s">
        <v>117</v>
      </c>
      <c r="H509" s="8">
        <v>0</v>
      </c>
      <c r="I509" s="7" t="str">
        <f t="shared" si="7"/>
        <v>h10</v>
      </c>
      <c r="J509">
        <f>VLOOKUP(G509,PedF!J:V,12,0)</f>
        <v>1</v>
      </c>
    </row>
    <row r="510" spans="1:10" x14ac:dyDescent="0.25">
      <c r="A510" t="str">
        <f>IF(ISERR(VLOOKUP(D510,zamestnanci!B:C,2,0)),"",VLOOKUP(D510,zamestnanci!B:C,2,0))</f>
        <v>KBES</v>
      </c>
      <c r="B510" t="s">
        <v>30</v>
      </c>
      <c r="C510">
        <v>2010</v>
      </c>
      <c r="D510" t="s">
        <v>561</v>
      </c>
      <c r="E510" s="9">
        <v>3.54</v>
      </c>
      <c r="F510" s="9">
        <v>2.36</v>
      </c>
      <c r="G510" t="s">
        <v>796</v>
      </c>
      <c r="H510" s="8">
        <v>0</v>
      </c>
      <c r="I510" s="7" t="str">
        <f t="shared" si="7"/>
        <v>h10</v>
      </c>
      <c r="J510">
        <f>VLOOKUP(G510,PedF!J:V,12,0)</f>
        <v>9</v>
      </c>
    </row>
    <row r="511" spans="1:10" x14ac:dyDescent="0.25">
      <c r="A511" t="str">
        <f>IF(ISERR(VLOOKUP(D511,zamestnanci!B:C,2,0)),"",VLOOKUP(D511,zamestnanci!B:C,2,0))</f>
        <v>KBES</v>
      </c>
      <c r="B511" t="s">
        <v>30</v>
      </c>
      <c r="C511">
        <v>2010</v>
      </c>
      <c r="D511" t="s">
        <v>561</v>
      </c>
      <c r="E511" s="9">
        <v>2.12</v>
      </c>
      <c r="F511" s="9">
        <v>2.12</v>
      </c>
      <c r="G511" t="s">
        <v>560</v>
      </c>
      <c r="H511" s="8">
        <v>0</v>
      </c>
      <c r="I511" s="7" t="str">
        <f t="shared" si="7"/>
        <v>h10</v>
      </c>
      <c r="J511">
        <f>VLOOKUP(G511,PedF!J:V,12,0)</f>
        <v>7</v>
      </c>
    </row>
    <row r="512" spans="1:10" x14ac:dyDescent="0.25">
      <c r="A512" t="str">
        <f>IF(ISERR(VLOOKUP(D512,zamestnanci!B:C,2,0)),"",VLOOKUP(D512,zamestnanci!B:C,2,0))</f>
        <v>KHV</v>
      </c>
      <c r="B512" t="s">
        <v>127</v>
      </c>
      <c r="C512">
        <v>2010</v>
      </c>
      <c r="D512" t="s">
        <v>167</v>
      </c>
      <c r="E512" s="9">
        <v>46.58</v>
      </c>
      <c r="F512" s="9">
        <v>46.58</v>
      </c>
      <c r="G512" t="s">
        <v>594</v>
      </c>
      <c r="H512" s="8">
        <v>0</v>
      </c>
      <c r="I512" s="7" t="str">
        <f t="shared" si="7"/>
        <v>h10</v>
      </c>
      <c r="J512">
        <f>VLOOKUP(G512,PedF!J:V,12,0)</f>
        <v>10</v>
      </c>
    </row>
    <row r="513" spans="1:10" x14ac:dyDescent="0.25">
      <c r="A513" t="str">
        <f>IF(ISERR(VLOOKUP(D513,zamestnanci!B:C,2,0)),"",VLOOKUP(D513,zamestnanci!B:C,2,0))</f>
        <v>KG</v>
      </c>
      <c r="B513" t="s">
        <v>30</v>
      </c>
      <c r="C513">
        <v>2008</v>
      </c>
      <c r="D513" t="s">
        <v>3359</v>
      </c>
      <c r="E513" s="9">
        <v>11.83</v>
      </c>
      <c r="F513" s="9">
        <v>11.83</v>
      </c>
      <c r="G513" t="s">
        <v>4133</v>
      </c>
      <c r="H513" s="8">
        <v>0</v>
      </c>
      <c r="I513" s="7" t="str">
        <f t="shared" si="7"/>
        <v>h10</v>
      </c>
      <c r="J513">
        <f>VLOOKUP(G513,PedF!J:V,12,0)</f>
        <v>1</v>
      </c>
    </row>
    <row r="514" spans="1:10" x14ac:dyDescent="0.25">
      <c r="A514" t="str">
        <f>IF(ISERR(VLOOKUP(D514,zamestnanci!B:C,2,0)),"",VLOOKUP(D514,zamestnanci!B:C,2,0))</f>
        <v>KOVF</v>
      </c>
      <c r="B514" t="s">
        <v>30</v>
      </c>
      <c r="C514">
        <v>2010</v>
      </c>
      <c r="D514" t="s">
        <v>172</v>
      </c>
      <c r="E514" s="9">
        <v>13.97</v>
      </c>
      <c r="F514" s="9">
        <v>13.97</v>
      </c>
      <c r="G514" t="s">
        <v>194</v>
      </c>
      <c r="H514" s="8">
        <v>0</v>
      </c>
      <c r="I514" s="7" t="str">
        <f t="shared" ref="I514:I577" si="8">HYPERLINK(G514,"h10")</f>
        <v>h10</v>
      </c>
      <c r="J514">
        <f>VLOOKUP(G514,PedF!J:V,12,0)</f>
        <v>10</v>
      </c>
    </row>
    <row r="515" spans="1:10" x14ac:dyDescent="0.25">
      <c r="A515" t="str">
        <f>IF(ISERR(VLOOKUP(D515,zamestnanci!B:C,2,0)),"",VLOOKUP(D515,zamestnanci!B:C,2,0))</f>
        <v>KOVF</v>
      </c>
      <c r="B515" t="s">
        <v>30</v>
      </c>
      <c r="C515">
        <v>2010</v>
      </c>
      <c r="D515" t="s">
        <v>172</v>
      </c>
      <c r="E515" s="9">
        <v>11.83</v>
      </c>
      <c r="F515" s="9">
        <v>11.83</v>
      </c>
      <c r="G515" t="s">
        <v>667</v>
      </c>
      <c r="H515" s="8">
        <v>0</v>
      </c>
      <c r="I515" s="7" t="str">
        <f t="shared" si="8"/>
        <v>h10</v>
      </c>
      <c r="J515">
        <f>VLOOKUP(G515,PedF!J:V,12,0)</f>
        <v>1</v>
      </c>
    </row>
    <row r="516" spans="1:10" x14ac:dyDescent="0.25">
      <c r="A516" t="str">
        <f>IF(ISERR(VLOOKUP(D516,zamestnanci!B:C,2,0)),"",VLOOKUP(D516,zamestnanci!B:C,2,0))</f>
        <v>KOVF</v>
      </c>
      <c r="B516" t="s">
        <v>30</v>
      </c>
      <c r="C516">
        <v>2008</v>
      </c>
      <c r="D516" t="s">
        <v>172</v>
      </c>
      <c r="E516" s="9">
        <v>11.65</v>
      </c>
      <c r="F516" s="9">
        <v>11.65</v>
      </c>
      <c r="G516" t="s">
        <v>2951</v>
      </c>
      <c r="H516" s="8">
        <v>0</v>
      </c>
      <c r="I516" s="7" t="str">
        <f t="shared" si="8"/>
        <v>h10</v>
      </c>
      <c r="J516">
        <f>VLOOKUP(G516,PedF!J:V,12,0)</f>
        <v>10</v>
      </c>
    </row>
    <row r="517" spans="1:10" x14ac:dyDescent="0.25">
      <c r="A517" t="str">
        <f>IF(ISERR(VLOOKUP(D517,zamestnanci!B:C,2,0)),"",VLOOKUP(D517,zamestnanci!B:C,2,0))</f>
        <v>KOVF</v>
      </c>
      <c r="B517" t="s">
        <v>30</v>
      </c>
      <c r="C517">
        <v>2009</v>
      </c>
      <c r="D517" t="s">
        <v>172</v>
      </c>
      <c r="E517" s="9">
        <v>11.65</v>
      </c>
      <c r="F517" s="9">
        <v>11.65</v>
      </c>
      <c r="G517" t="s">
        <v>2163</v>
      </c>
      <c r="H517" s="8">
        <v>0</v>
      </c>
      <c r="I517" s="7" t="str">
        <f t="shared" si="8"/>
        <v>h10</v>
      </c>
      <c r="J517">
        <f>VLOOKUP(G517,PedF!J:V,12,0)</f>
        <v>10</v>
      </c>
    </row>
    <row r="518" spans="1:10" x14ac:dyDescent="0.25">
      <c r="A518" t="str">
        <f>IF(ISERR(VLOOKUP(D518,zamestnanci!B:C,2,0)),"",VLOOKUP(D518,zamestnanci!B:C,2,0))</f>
        <v>KOVF</v>
      </c>
      <c r="B518" t="s">
        <v>30</v>
      </c>
      <c r="C518">
        <v>2010</v>
      </c>
      <c r="D518" t="s">
        <v>172</v>
      </c>
      <c r="E518" s="9">
        <v>11.65</v>
      </c>
      <c r="F518" s="9">
        <v>11.65</v>
      </c>
      <c r="G518" t="s">
        <v>429</v>
      </c>
      <c r="H518" s="8">
        <v>0</v>
      </c>
      <c r="I518" s="7" t="str">
        <f t="shared" si="8"/>
        <v>h10</v>
      </c>
      <c r="J518">
        <f>VLOOKUP(G518,PedF!J:V,12,0)</f>
        <v>10</v>
      </c>
    </row>
    <row r="519" spans="1:10" x14ac:dyDescent="0.25">
      <c r="A519" t="str">
        <f>IF(ISERR(VLOOKUP(D519,zamestnanci!B:C,2,0)),"",VLOOKUP(D519,zamestnanci!B:C,2,0))</f>
        <v>KOVF</v>
      </c>
      <c r="B519" t="s">
        <v>19</v>
      </c>
      <c r="C519">
        <v>2009</v>
      </c>
      <c r="D519" t="s">
        <v>172</v>
      </c>
      <c r="E519" s="9">
        <v>46.58</v>
      </c>
      <c r="F519" s="9">
        <v>1.99</v>
      </c>
      <c r="G519" t="s">
        <v>2466</v>
      </c>
      <c r="H519" s="8">
        <v>0</v>
      </c>
      <c r="I519" s="7" t="str">
        <f t="shared" si="8"/>
        <v>h10</v>
      </c>
      <c r="J519">
        <f>VLOOKUP(G519,PedF!J:V,12,0)</f>
        <v>10</v>
      </c>
    </row>
    <row r="520" spans="1:10" x14ac:dyDescent="0.25">
      <c r="A520" t="str">
        <f>IF(ISERR(VLOOKUP(D520,zamestnanci!B:C,2,0)),"",VLOOKUP(D520,zamestnanci!B:C,2,0))</f>
        <v>KOVF</v>
      </c>
      <c r="B520" t="s">
        <v>19</v>
      </c>
      <c r="C520">
        <v>2010</v>
      </c>
      <c r="D520" t="s">
        <v>172</v>
      </c>
      <c r="E520" s="9">
        <v>46.58</v>
      </c>
      <c r="F520" s="9">
        <v>1.58</v>
      </c>
      <c r="G520" t="s">
        <v>171</v>
      </c>
      <c r="H520" s="8">
        <v>0</v>
      </c>
      <c r="I520" s="7" t="str">
        <f t="shared" si="8"/>
        <v>h10</v>
      </c>
      <c r="J520">
        <f>VLOOKUP(G520,PedF!J:V,12,0)</f>
        <v>10</v>
      </c>
    </row>
    <row r="521" spans="1:10" x14ac:dyDescent="0.25">
      <c r="A521" t="str">
        <f>IF(ISERR(VLOOKUP(D521,zamestnanci!B:C,2,0)),"",VLOOKUP(D521,zamestnanci!B:C,2,0))</f>
        <v>KOVF</v>
      </c>
      <c r="B521" t="s">
        <v>19</v>
      </c>
      <c r="C521">
        <v>2008</v>
      </c>
      <c r="D521" t="s">
        <v>172</v>
      </c>
      <c r="E521" s="9">
        <v>23.29</v>
      </c>
      <c r="F521" s="9">
        <v>1.33</v>
      </c>
      <c r="G521" t="s">
        <v>3454</v>
      </c>
      <c r="H521" s="8">
        <v>0</v>
      </c>
      <c r="I521" s="7" t="str">
        <f t="shared" si="8"/>
        <v>h10</v>
      </c>
      <c r="J521">
        <f>VLOOKUP(G521,PedF!J:V,12,0)</f>
        <v>10</v>
      </c>
    </row>
    <row r="522" spans="1:10" x14ac:dyDescent="0.25">
      <c r="A522" t="str">
        <f>IF(ISERR(VLOOKUP(D522,zamestnanci!B:C,2,0)),"",VLOOKUP(D522,zamestnanci!B:C,2,0))</f>
        <v>bez zařazení</v>
      </c>
      <c r="B522" t="s">
        <v>127</v>
      </c>
      <c r="C522">
        <v>2006</v>
      </c>
      <c r="D522" t="s">
        <v>6490</v>
      </c>
      <c r="E522" s="9">
        <v>47.3</v>
      </c>
      <c r="F522" s="9">
        <v>47.3</v>
      </c>
      <c r="G522" t="s">
        <v>6489</v>
      </c>
      <c r="H522" s="8">
        <v>0</v>
      </c>
      <c r="I522" s="7" t="str">
        <f t="shared" si="8"/>
        <v>h10</v>
      </c>
      <c r="J522">
        <f>VLOOKUP(G522,PedF!J:V,12,0)</f>
        <v>1</v>
      </c>
    </row>
    <row r="523" spans="1:10" x14ac:dyDescent="0.25">
      <c r="A523" t="str">
        <f>IF(ISERR(VLOOKUP(D523,zamestnanci!B:C,2,0)),"",VLOOKUP(D523,zamestnanci!B:C,2,0))</f>
        <v>KAJL</v>
      </c>
      <c r="B523" t="s">
        <v>127</v>
      </c>
      <c r="C523">
        <v>2008</v>
      </c>
      <c r="D523" t="s">
        <v>67</v>
      </c>
      <c r="E523" s="9">
        <v>46.58</v>
      </c>
      <c r="F523" s="9">
        <v>46.58</v>
      </c>
      <c r="G523" t="s">
        <v>3915</v>
      </c>
      <c r="H523" s="8">
        <v>0</v>
      </c>
      <c r="I523" s="7" t="str">
        <f t="shared" si="8"/>
        <v>h10</v>
      </c>
      <c r="J523">
        <f>VLOOKUP(G523,PedF!J:V,12,0)</f>
        <v>10</v>
      </c>
    </row>
    <row r="524" spans="1:10" x14ac:dyDescent="0.25">
      <c r="A524" t="str">
        <f>IF(ISERR(VLOOKUP(D524,zamestnanci!B:C,2,0)),"",VLOOKUP(D524,zamestnanci!B:C,2,0))</f>
        <v>KAJL</v>
      </c>
      <c r="B524" t="s">
        <v>30</v>
      </c>
      <c r="C524">
        <v>2008</v>
      </c>
      <c r="D524" t="s">
        <v>67</v>
      </c>
      <c r="E524" s="9">
        <v>13.97</v>
      </c>
      <c r="F524" s="9">
        <v>13.97</v>
      </c>
      <c r="G524" t="s">
        <v>3506</v>
      </c>
      <c r="H524" s="8">
        <v>0</v>
      </c>
      <c r="I524" s="7" t="str">
        <f t="shared" si="8"/>
        <v>h10</v>
      </c>
      <c r="J524">
        <f>VLOOKUP(G524,PedF!J:V,12,0)</f>
        <v>10</v>
      </c>
    </row>
    <row r="525" spans="1:10" x14ac:dyDescent="0.25">
      <c r="A525" t="str">
        <f>IF(ISERR(VLOOKUP(D525,zamestnanci!B:C,2,0)),"",VLOOKUP(D525,zamestnanci!B:C,2,0))</f>
        <v>KAJL</v>
      </c>
      <c r="B525" t="s">
        <v>30</v>
      </c>
      <c r="C525">
        <v>2009</v>
      </c>
      <c r="D525" t="s">
        <v>67</v>
      </c>
      <c r="E525" s="9">
        <v>11.65</v>
      </c>
      <c r="F525" s="9">
        <v>11.65</v>
      </c>
      <c r="G525" t="s">
        <v>1977</v>
      </c>
      <c r="H525" s="8">
        <v>0</v>
      </c>
      <c r="I525" s="7" t="str">
        <f t="shared" si="8"/>
        <v>h10</v>
      </c>
      <c r="J525">
        <f>VLOOKUP(G525,PedF!J:V,12,0)</f>
        <v>10</v>
      </c>
    </row>
    <row r="526" spans="1:10" x14ac:dyDescent="0.25">
      <c r="A526" t="str">
        <f>IF(ISERR(VLOOKUP(D526,zamestnanci!B:C,2,0)),"",VLOOKUP(D526,zamestnanci!B:C,2,0))</f>
        <v>KAJL</v>
      </c>
      <c r="B526" t="s">
        <v>19</v>
      </c>
      <c r="C526">
        <v>2010</v>
      </c>
      <c r="D526" t="s">
        <v>67</v>
      </c>
      <c r="E526" s="9">
        <v>46.58</v>
      </c>
      <c r="F526" s="9">
        <v>1.59</v>
      </c>
      <c r="G526" t="s">
        <v>714</v>
      </c>
      <c r="H526" s="8">
        <v>0</v>
      </c>
      <c r="I526" s="7" t="str">
        <f t="shared" si="8"/>
        <v>h10</v>
      </c>
      <c r="J526">
        <f>VLOOKUP(G526,PedF!J:V,12,0)</f>
        <v>10</v>
      </c>
    </row>
    <row r="527" spans="1:10" x14ac:dyDescent="0.25">
      <c r="A527" t="str">
        <f>IF(ISERR(VLOOKUP(D527,zamestnanci!B:C,2,0)),"",VLOOKUP(D527,zamestnanci!B:C,2,0))</f>
        <v>KAJL</v>
      </c>
      <c r="B527" t="s">
        <v>19</v>
      </c>
      <c r="C527">
        <v>2010</v>
      </c>
      <c r="D527" t="s">
        <v>67</v>
      </c>
      <c r="E527" s="9">
        <v>46.58</v>
      </c>
      <c r="F527" s="9">
        <v>0.43</v>
      </c>
      <c r="G527" t="s">
        <v>64</v>
      </c>
      <c r="H527" s="8">
        <v>0</v>
      </c>
      <c r="I527" s="7" t="str">
        <f t="shared" si="8"/>
        <v>h10</v>
      </c>
      <c r="J527">
        <f>VLOOKUP(G527,PedF!J:V,12,0)</f>
        <v>10</v>
      </c>
    </row>
    <row r="528" spans="1:10" x14ac:dyDescent="0.25">
      <c r="A528" t="str">
        <f>IF(ISERR(VLOOKUP(D528,zamestnanci!B:C,2,0)),"",VLOOKUP(D528,zamestnanci!B:C,2,0))</f>
        <v>KČJ</v>
      </c>
      <c r="B528" t="s">
        <v>30</v>
      </c>
      <c r="C528">
        <v>2009</v>
      </c>
      <c r="D528" t="s">
        <v>1712</v>
      </c>
      <c r="E528" s="9">
        <v>11.83</v>
      </c>
      <c r="F528" s="9">
        <v>11.83</v>
      </c>
      <c r="G528" t="s">
        <v>2057</v>
      </c>
      <c r="H528" s="8">
        <v>0</v>
      </c>
      <c r="I528" s="7" t="str">
        <f t="shared" si="8"/>
        <v>h10</v>
      </c>
      <c r="J528">
        <f>VLOOKUP(G528,PedF!J:V,12,0)</f>
        <v>1</v>
      </c>
    </row>
    <row r="529" spans="1:10" x14ac:dyDescent="0.25">
      <c r="A529" t="str">
        <f>IF(ISERR(VLOOKUP(D529,zamestnanci!B:C,2,0)),"",VLOOKUP(D529,zamestnanci!B:C,2,0))</f>
        <v>KDDD</v>
      </c>
      <c r="B529" t="s">
        <v>127</v>
      </c>
      <c r="C529">
        <v>2008</v>
      </c>
      <c r="D529" t="s">
        <v>125</v>
      </c>
      <c r="E529" s="9">
        <v>46.58</v>
      </c>
      <c r="F529" s="9">
        <v>46.58</v>
      </c>
      <c r="G529" t="s">
        <v>3488</v>
      </c>
      <c r="H529" s="8">
        <v>0</v>
      </c>
      <c r="I529" s="7" t="str">
        <f t="shared" si="8"/>
        <v>h10</v>
      </c>
      <c r="J529">
        <f>VLOOKUP(G529,PedF!J:V,12,0)</f>
        <v>10</v>
      </c>
    </row>
    <row r="530" spans="1:10" x14ac:dyDescent="0.25">
      <c r="A530" t="str">
        <f>IF(ISERR(VLOOKUP(D530,zamestnanci!B:C,2,0)),"",VLOOKUP(D530,zamestnanci!B:C,2,0))</f>
        <v>KDDD</v>
      </c>
      <c r="B530" t="s">
        <v>30</v>
      </c>
      <c r="C530">
        <v>2009</v>
      </c>
      <c r="D530" t="s">
        <v>125</v>
      </c>
      <c r="E530" s="9">
        <v>11.83</v>
      </c>
      <c r="F530" s="9">
        <v>11.83</v>
      </c>
      <c r="G530" t="s">
        <v>1624</v>
      </c>
      <c r="H530" s="8">
        <v>0</v>
      </c>
      <c r="I530" s="7" t="str">
        <f t="shared" si="8"/>
        <v>h10</v>
      </c>
      <c r="J530">
        <f>VLOOKUP(G530,PedF!J:V,12,0)</f>
        <v>1</v>
      </c>
    </row>
    <row r="531" spans="1:10" x14ac:dyDescent="0.25">
      <c r="A531" t="str">
        <f>IF(ISERR(VLOOKUP(D531,zamestnanci!B:C,2,0)),"",VLOOKUP(D531,zamestnanci!B:C,2,0))</f>
        <v>KDDD</v>
      </c>
      <c r="B531" t="s">
        <v>30</v>
      </c>
      <c r="C531">
        <v>2009</v>
      </c>
      <c r="D531" t="s">
        <v>125</v>
      </c>
      <c r="E531" s="9">
        <v>11.65</v>
      </c>
      <c r="F531" s="9">
        <v>11.65</v>
      </c>
      <c r="G531" t="s">
        <v>1762</v>
      </c>
      <c r="H531" s="8">
        <v>0</v>
      </c>
      <c r="I531" s="7" t="str">
        <f t="shared" si="8"/>
        <v>h10</v>
      </c>
      <c r="J531">
        <f>VLOOKUP(G531,PedF!J:V,12,0)</f>
        <v>10</v>
      </c>
    </row>
    <row r="532" spans="1:10" x14ac:dyDescent="0.25">
      <c r="A532" t="str">
        <f>IF(ISERR(VLOOKUP(D532,zamestnanci!B:C,2,0)),"",VLOOKUP(D532,zamestnanci!B:C,2,0))</f>
        <v>KDDD</v>
      </c>
      <c r="B532" t="s">
        <v>19</v>
      </c>
      <c r="C532">
        <v>2010</v>
      </c>
      <c r="D532" t="s">
        <v>125</v>
      </c>
      <c r="E532" s="9">
        <v>46.58</v>
      </c>
      <c r="F532" s="9">
        <v>3.33</v>
      </c>
      <c r="G532" t="s">
        <v>123</v>
      </c>
      <c r="H532" s="8">
        <v>0</v>
      </c>
      <c r="I532" s="7" t="str">
        <f t="shared" si="8"/>
        <v>h10</v>
      </c>
      <c r="J532">
        <f>VLOOKUP(G532,PedF!J:V,12,0)</f>
        <v>10</v>
      </c>
    </row>
    <row r="533" spans="1:10" x14ac:dyDescent="0.25">
      <c r="A533" t="str">
        <f>IF(ISERR(VLOOKUP(D533,zamestnanci!B:C,2,0)),"",VLOOKUP(D533,zamestnanci!B:C,2,0))</f>
        <v>KDDD</v>
      </c>
      <c r="B533" t="s">
        <v>19</v>
      </c>
      <c r="C533">
        <v>2006</v>
      </c>
      <c r="D533" t="s">
        <v>125</v>
      </c>
      <c r="E533" s="9">
        <v>46.58</v>
      </c>
      <c r="F533" s="9">
        <v>2.97</v>
      </c>
      <c r="G533" t="s">
        <v>7086</v>
      </c>
      <c r="H533" s="8">
        <v>0</v>
      </c>
      <c r="I533" s="7" t="str">
        <f t="shared" si="8"/>
        <v>h10</v>
      </c>
      <c r="J533">
        <f>VLOOKUP(G533,PedF!J:V,12,0)</f>
        <v>10</v>
      </c>
    </row>
    <row r="534" spans="1:10" x14ac:dyDescent="0.25">
      <c r="A534" t="str">
        <f>IF(ISERR(VLOOKUP(D534,zamestnanci!B:C,2,0)),"",VLOOKUP(D534,zamestnanci!B:C,2,0))</f>
        <v>KDDD</v>
      </c>
      <c r="B534" t="s">
        <v>19</v>
      </c>
      <c r="C534">
        <v>2009</v>
      </c>
      <c r="D534" t="s">
        <v>125</v>
      </c>
      <c r="E534" s="9">
        <v>47.3</v>
      </c>
      <c r="F534" s="9">
        <v>1.31</v>
      </c>
      <c r="G534" t="s">
        <v>2356</v>
      </c>
      <c r="H534" s="8">
        <v>0</v>
      </c>
      <c r="I534" s="7" t="str">
        <f t="shared" si="8"/>
        <v>h10</v>
      </c>
      <c r="J534">
        <f>VLOOKUP(G534,PedF!J:V,12,0)</f>
        <v>1</v>
      </c>
    </row>
    <row r="535" spans="1:10" x14ac:dyDescent="0.25">
      <c r="A535" t="str">
        <f>IF(ISERR(VLOOKUP(D535,zamestnanci!B:C,2,0)),"",VLOOKUP(D535,zamestnanci!B:C,2,0))</f>
        <v>KDDD</v>
      </c>
      <c r="B535" t="s">
        <v>19</v>
      </c>
      <c r="C535">
        <v>2010</v>
      </c>
      <c r="D535" t="s">
        <v>125</v>
      </c>
      <c r="E535" s="9">
        <v>46.58</v>
      </c>
      <c r="F535" s="9">
        <v>0.79</v>
      </c>
      <c r="G535" t="s">
        <v>662</v>
      </c>
      <c r="H535" s="8">
        <v>0</v>
      </c>
      <c r="I535" s="7" t="str">
        <f t="shared" si="8"/>
        <v>h10</v>
      </c>
      <c r="J535">
        <f>VLOOKUP(G535,PedF!J:V,12,0)</f>
        <v>10</v>
      </c>
    </row>
    <row r="536" spans="1:10" x14ac:dyDescent="0.25">
      <c r="A536" t="str">
        <f>IF(ISERR(VLOOKUP(D536,zamestnanci!B:C,2,0)),"",VLOOKUP(D536,zamestnanci!B:C,2,0))</f>
        <v>KDDD</v>
      </c>
      <c r="B536" t="s">
        <v>19</v>
      </c>
      <c r="C536">
        <v>2010</v>
      </c>
      <c r="D536" t="s">
        <v>125</v>
      </c>
      <c r="E536" s="9">
        <v>46.58</v>
      </c>
      <c r="F536" s="9">
        <v>0.44</v>
      </c>
      <c r="G536" t="s">
        <v>452</v>
      </c>
      <c r="H536" s="8">
        <v>0</v>
      </c>
      <c r="I536" s="7" t="str">
        <f t="shared" si="8"/>
        <v>h10</v>
      </c>
      <c r="J536">
        <f>VLOOKUP(G536,PedF!J:V,12,0)</f>
        <v>10</v>
      </c>
    </row>
    <row r="537" spans="1:10" x14ac:dyDescent="0.25">
      <c r="A537" t="str">
        <f>IF(ISERR(VLOOKUP(D537,zamestnanci!B:C,2,0)),"",VLOOKUP(D537,zamestnanci!B:C,2,0))</f>
        <v>KITTV</v>
      </c>
      <c r="B537" t="s">
        <v>127</v>
      </c>
      <c r="C537">
        <v>2007</v>
      </c>
      <c r="D537" t="s">
        <v>5583</v>
      </c>
      <c r="E537" s="9">
        <v>9.4600000000000009</v>
      </c>
      <c r="F537" s="9">
        <v>9.4600000000000009</v>
      </c>
      <c r="G537" t="s">
        <v>6036</v>
      </c>
      <c r="H537" s="8">
        <v>0</v>
      </c>
      <c r="I537" s="7" t="str">
        <f t="shared" si="8"/>
        <v>h10</v>
      </c>
      <c r="J537">
        <f>VLOOKUP(G537,PedF!J:V,12,0)</f>
        <v>1</v>
      </c>
    </row>
    <row r="538" spans="1:10" x14ac:dyDescent="0.25">
      <c r="A538" t="str">
        <f>IF(ISERR(VLOOKUP(D538,zamestnanci!B:C,2,0)),"",VLOOKUP(D538,zamestnanci!B:C,2,0))</f>
        <v>KPs</v>
      </c>
      <c r="B538" t="s">
        <v>19</v>
      </c>
      <c r="C538">
        <v>2008</v>
      </c>
      <c r="D538" t="s">
        <v>3683</v>
      </c>
      <c r="E538" s="9">
        <v>47.3</v>
      </c>
      <c r="F538" s="9">
        <v>0.8</v>
      </c>
      <c r="G538" t="s">
        <v>3682</v>
      </c>
      <c r="H538" s="8">
        <v>0</v>
      </c>
      <c r="I538" s="7" t="str">
        <f t="shared" si="8"/>
        <v>h10</v>
      </c>
      <c r="J538">
        <f>VLOOKUP(G538,PedF!J:V,12,0)</f>
        <v>1</v>
      </c>
    </row>
    <row r="539" spans="1:10" x14ac:dyDescent="0.25">
      <c r="A539" t="str">
        <f>IF(ISERR(VLOOKUP(D539,zamestnanci!B:C,2,0)),"",VLOOKUP(D539,zamestnanci!B:C,2,0))</f>
        <v>bez zařazení</v>
      </c>
      <c r="B539" t="s">
        <v>30</v>
      </c>
      <c r="C539">
        <v>2010</v>
      </c>
      <c r="D539" t="s">
        <v>7213</v>
      </c>
      <c r="E539" s="9">
        <v>3.94333333333</v>
      </c>
      <c r="F539" s="9">
        <v>3.94333333333</v>
      </c>
      <c r="G539" t="s">
        <v>775</v>
      </c>
      <c r="H539" s="8">
        <v>0</v>
      </c>
      <c r="I539" s="7" t="str">
        <f t="shared" si="8"/>
        <v>h10</v>
      </c>
      <c r="J539">
        <f>VLOOKUP(G539,PedF!J:V,12,0)</f>
        <v>1</v>
      </c>
    </row>
    <row r="540" spans="1:10" x14ac:dyDescent="0.25">
      <c r="A540" t="str">
        <f>IF(ISERR(VLOOKUP(D540,zamestnanci!B:C,2,0)),"",VLOOKUP(D540,zamestnanci!B:C,2,0))</f>
        <v>KPg</v>
      </c>
      <c r="B540" t="s">
        <v>19</v>
      </c>
      <c r="C540">
        <v>2007</v>
      </c>
      <c r="D540" t="s">
        <v>254</v>
      </c>
      <c r="E540" s="9">
        <v>47.3</v>
      </c>
      <c r="F540" s="9">
        <v>4.7300000000000004</v>
      </c>
      <c r="G540" t="s">
        <v>4408</v>
      </c>
      <c r="H540" s="8">
        <v>0</v>
      </c>
      <c r="I540" s="7" t="str">
        <f t="shared" si="8"/>
        <v>h10</v>
      </c>
      <c r="J540">
        <f>VLOOKUP(G540,PedF!J:V,12,0)</f>
        <v>1</v>
      </c>
    </row>
    <row r="541" spans="1:10" x14ac:dyDescent="0.25">
      <c r="A541" t="str">
        <f>IF(ISERR(VLOOKUP(D541,zamestnanci!B:C,2,0)),"",VLOOKUP(D541,zamestnanci!B:C,2,0))</f>
        <v>KPg</v>
      </c>
      <c r="B541" t="s">
        <v>19</v>
      </c>
      <c r="C541">
        <v>2007</v>
      </c>
      <c r="D541" t="s">
        <v>254</v>
      </c>
      <c r="E541" s="9">
        <v>47.3</v>
      </c>
      <c r="F541" s="9">
        <v>4.7300000000000004</v>
      </c>
      <c r="G541" t="s">
        <v>4389</v>
      </c>
      <c r="H541" s="8">
        <v>0</v>
      </c>
      <c r="I541" s="7" t="str">
        <f t="shared" si="8"/>
        <v>h10</v>
      </c>
      <c r="J541">
        <f>VLOOKUP(G541,PedF!J:V,12,0)</f>
        <v>1</v>
      </c>
    </row>
    <row r="542" spans="1:10" x14ac:dyDescent="0.25">
      <c r="A542" t="str">
        <f>IF(ISERR(VLOOKUP(D542,zamestnanci!B:C,2,0)),"",VLOOKUP(D542,zamestnanci!B:C,2,0))</f>
        <v>KPg</v>
      </c>
      <c r="B542" t="s">
        <v>19</v>
      </c>
      <c r="C542">
        <v>2007</v>
      </c>
      <c r="D542" t="s">
        <v>254</v>
      </c>
      <c r="E542" s="9">
        <v>47.3</v>
      </c>
      <c r="F542" s="9">
        <v>2.06</v>
      </c>
      <c r="G542" t="s">
        <v>5084</v>
      </c>
      <c r="H542" s="8">
        <v>0</v>
      </c>
      <c r="I542" s="7" t="str">
        <f t="shared" si="8"/>
        <v>h10</v>
      </c>
      <c r="J542">
        <f>VLOOKUP(G542,PedF!J:V,12,0)</f>
        <v>1</v>
      </c>
    </row>
    <row r="543" spans="1:10" x14ac:dyDescent="0.25">
      <c r="A543" t="str">
        <f>IF(ISERR(VLOOKUP(D543,zamestnanci!B:C,2,0)),"",VLOOKUP(D543,zamestnanci!B:C,2,0))</f>
        <v>KPg</v>
      </c>
      <c r="B543" t="s">
        <v>19</v>
      </c>
      <c r="C543">
        <v>2008</v>
      </c>
      <c r="D543" t="s">
        <v>254</v>
      </c>
      <c r="E543" s="9">
        <v>47.3</v>
      </c>
      <c r="F543" s="9">
        <v>1.8</v>
      </c>
      <c r="G543" t="s">
        <v>3478</v>
      </c>
      <c r="H543" s="8">
        <v>0</v>
      </c>
      <c r="I543" s="7" t="str">
        <f t="shared" si="8"/>
        <v>h10</v>
      </c>
      <c r="J543">
        <f>VLOOKUP(G543,PedF!J:V,12,0)</f>
        <v>1</v>
      </c>
    </row>
    <row r="544" spans="1:10" x14ac:dyDescent="0.25">
      <c r="A544" t="str">
        <f>IF(ISERR(VLOOKUP(D544,zamestnanci!B:C,2,0)),"",VLOOKUP(D544,zamestnanci!B:C,2,0))</f>
        <v>KPg</v>
      </c>
      <c r="B544" t="s">
        <v>19</v>
      </c>
      <c r="C544">
        <v>2008</v>
      </c>
      <c r="D544" t="s">
        <v>254</v>
      </c>
      <c r="E544" s="9">
        <v>47.3</v>
      </c>
      <c r="F544" s="9">
        <v>1.58</v>
      </c>
      <c r="G544" t="s">
        <v>2933</v>
      </c>
      <c r="H544" s="8">
        <v>0</v>
      </c>
      <c r="I544" s="7" t="str">
        <f t="shared" si="8"/>
        <v>h10</v>
      </c>
      <c r="J544">
        <f>VLOOKUP(G544,PedF!J:V,12,0)</f>
        <v>1</v>
      </c>
    </row>
    <row r="545" spans="1:10" x14ac:dyDescent="0.25">
      <c r="A545" t="str">
        <f>IF(ISERR(VLOOKUP(D545,zamestnanci!B:C,2,0)),"",VLOOKUP(D545,zamestnanci!B:C,2,0))</f>
        <v>KPg</v>
      </c>
      <c r="B545" t="s">
        <v>19</v>
      </c>
      <c r="C545">
        <v>2009</v>
      </c>
      <c r="D545" t="s">
        <v>254</v>
      </c>
      <c r="E545" s="9">
        <v>47.3</v>
      </c>
      <c r="F545" s="9">
        <v>1.58</v>
      </c>
      <c r="G545" t="s">
        <v>1345</v>
      </c>
      <c r="H545" s="8">
        <v>0</v>
      </c>
      <c r="I545" s="7" t="str">
        <f t="shared" si="8"/>
        <v>h10</v>
      </c>
      <c r="J545">
        <f>VLOOKUP(G545,PedF!J:V,12,0)</f>
        <v>1</v>
      </c>
    </row>
    <row r="546" spans="1:10" x14ac:dyDescent="0.25">
      <c r="A546" t="str">
        <f>IF(ISERR(VLOOKUP(D546,zamestnanci!B:C,2,0)),"",VLOOKUP(D546,zamestnanci!B:C,2,0))</f>
        <v>KPg</v>
      </c>
      <c r="B546" t="s">
        <v>19</v>
      </c>
      <c r="C546">
        <v>2009</v>
      </c>
      <c r="D546" t="s">
        <v>254</v>
      </c>
      <c r="E546" s="9">
        <v>47.3</v>
      </c>
      <c r="F546" s="9">
        <v>1.35</v>
      </c>
      <c r="G546" t="s">
        <v>2209</v>
      </c>
      <c r="H546" s="8">
        <v>0</v>
      </c>
      <c r="I546" s="7" t="str">
        <f t="shared" si="8"/>
        <v>h10</v>
      </c>
      <c r="J546">
        <f>VLOOKUP(G546,PedF!J:V,12,0)</f>
        <v>1</v>
      </c>
    </row>
    <row r="547" spans="1:10" x14ac:dyDescent="0.25">
      <c r="A547" t="str">
        <f>IF(ISERR(VLOOKUP(D547,zamestnanci!B:C,2,0)),"",VLOOKUP(D547,zamestnanci!B:C,2,0))</f>
        <v>KPg</v>
      </c>
      <c r="B547" t="s">
        <v>19</v>
      </c>
      <c r="C547">
        <v>2009</v>
      </c>
      <c r="D547" t="s">
        <v>254</v>
      </c>
      <c r="E547" s="9">
        <v>47.3</v>
      </c>
      <c r="F547" s="9">
        <v>1.24</v>
      </c>
      <c r="G547" t="s">
        <v>2629</v>
      </c>
      <c r="H547" s="8">
        <v>0</v>
      </c>
      <c r="I547" s="7" t="str">
        <f t="shared" si="8"/>
        <v>h10</v>
      </c>
      <c r="J547">
        <f>VLOOKUP(G547,PedF!J:V,12,0)</f>
        <v>1</v>
      </c>
    </row>
    <row r="548" spans="1:10" x14ac:dyDescent="0.25">
      <c r="A548" t="str">
        <f>IF(ISERR(VLOOKUP(D548,zamestnanci!B:C,2,0)),"",VLOOKUP(D548,zamestnanci!B:C,2,0))</f>
        <v>KPg</v>
      </c>
      <c r="B548" t="s">
        <v>19</v>
      </c>
      <c r="C548">
        <v>2009</v>
      </c>
      <c r="D548" t="s">
        <v>254</v>
      </c>
      <c r="E548" s="9">
        <v>47.3</v>
      </c>
      <c r="F548" s="9">
        <v>1.18</v>
      </c>
      <c r="G548" t="s">
        <v>1451</v>
      </c>
      <c r="H548" s="8">
        <v>0</v>
      </c>
      <c r="I548" s="7" t="str">
        <f t="shared" si="8"/>
        <v>h10</v>
      </c>
      <c r="J548">
        <f>VLOOKUP(G548,PedF!J:V,12,0)</f>
        <v>1</v>
      </c>
    </row>
    <row r="549" spans="1:10" x14ac:dyDescent="0.25">
      <c r="A549" t="str">
        <f>IF(ISERR(VLOOKUP(D549,zamestnanci!B:C,2,0)),"",VLOOKUP(D549,zamestnanci!B:C,2,0))</f>
        <v>KPg</v>
      </c>
      <c r="B549" t="s">
        <v>19</v>
      </c>
      <c r="C549">
        <v>2009</v>
      </c>
      <c r="D549" t="s">
        <v>254</v>
      </c>
      <c r="E549" s="9">
        <v>47.3</v>
      </c>
      <c r="F549" s="9">
        <v>0.59</v>
      </c>
      <c r="G549" t="s">
        <v>1728</v>
      </c>
      <c r="H549" s="8">
        <v>0</v>
      </c>
      <c r="I549" s="7" t="str">
        <f t="shared" si="8"/>
        <v>h10</v>
      </c>
      <c r="J549">
        <f>VLOOKUP(G549,PedF!J:V,12,0)</f>
        <v>1</v>
      </c>
    </row>
    <row r="550" spans="1:10" x14ac:dyDescent="0.25">
      <c r="A550" t="str">
        <f>IF(ISERR(VLOOKUP(D550,zamestnanci!B:C,2,0)),"",VLOOKUP(D550,zamestnanci!B:C,2,0))</f>
        <v>KPg</v>
      </c>
      <c r="B550" t="s">
        <v>19</v>
      </c>
      <c r="C550">
        <v>2009</v>
      </c>
      <c r="D550" t="s">
        <v>254</v>
      </c>
      <c r="E550" s="9">
        <v>47.3</v>
      </c>
      <c r="F550" s="9">
        <v>0.59</v>
      </c>
      <c r="G550" t="s">
        <v>2370</v>
      </c>
      <c r="H550" s="8">
        <v>0</v>
      </c>
      <c r="I550" s="7" t="str">
        <f t="shared" si="8"/>
        <v>h10</v>
      </c>
      <c r="J550">
        <f>VLOOKUP(G550,PedF!J:V,12,0)</f>
        <v>1</v>
      </c>
    </row>
    <row r="551" spans="1:10" x14ac:dyDescent="0.25">
      <c r="A551" t="str">
        <f>IF(ISERR(VLOOKUP(D551,zamestnanci!B:C,2,0)),"",VLOOKUP(D551,zamestnanci!B:C,2,0))</f>
        <v>KPg</v>
      </c>
      <c r="B551" t="s">
        <v>19</v>
      </c>
      <c r="C551">
        <v>2009</v>
      </c>
      <c r="D551" t="s">
        <v>254</v>
      </c>
      <c r="E551" s="9">
        <v>47.3</v>
      </c>
      <c r="F551" s="9">
        <v>0.59</v>
      </c>
      <c r="G551" t="s">
        <v>2214</v>
      </c>
      <c r="H551" s="8">
        <v>0</v>
      </c>
      <c r="I551" s="7" t="str">
        <f t="shared" si="8"/>
        <v>h10</v>
      </c>
      <c r="J551">
        <f>VLOOKUP(G551,PedF!J:V,12,0)</f>
        <v>1</v>
      </c>
    </row>
    <row r="552" spans="1:10" x14ac:dyDescent="0.25">
      <c r="A552" t="str">
        <f>IF(ISERR(VLOOKUP(D552,zamestnanci!B:C,2,0)),"",VLOOKUP(D552,zamestnanci!B:C,2,0))</f>
        <v>KPg</v>
      </c>
      <c r="B552" t="s">
        <v>19</v>
      </c>
      <c r="C552">
        <v>2009</v>
      </c>
      <c r="D552" t="s">
        <v>254</v>
      </c>
      <c r="E552" s="9">
        <v>47.3</v>
      </c>
      <c r="F552" s="9">
        <v>0.53</v>
      </c>
      <c r="G552" t="s">
        <v>1816</v>
      </c>
      <c r="H552" s="8">
        <v>0</v>
      </c>
      <c r="I552" s="7" t="str">
        <f t="shared" si="8"/>
        <v>h10</v>
      </c>
      <c r="J552">
        <f>VLOOKUP(G552,PedF!J:V,12,0)</f>
        <v>1</v>
      </c>
    </row>
    <row r="553" spans="1:10" x14ac:dyDescent="0.25">
      <c r="A553" t="str">
        <f>IF(ISERR(VLOOKUP(D553,zamestnanci!B:C,2,0)),"",VLOOKUP(D553,zamestnanci!B:C,2,0))</f>
        <v>KPg</v>
      </c>
      <c r="B553" t="s">
        <v>19</v>
      </c>
      <c r="C553">
        <v>2009</v>
      </c>
      <c r="D553" t="s">
        <v>254</v>
      </c>
      <c r="E553" s="9">
        <v>23.65</v>
      </c>
      <c r="F553" s="9">
        <v>0.49</v>
      </c>
      <c r="G553" t="s">
        <v>1423</v>
      </c>
      <c r="H553" s="8">
        <v>0</v>
      </c>
      <c r="I553" s="7" t="str">
        <f t="shared" si="8"/>
        <v>h10</v>
      </c>
      <c r="J553">
        <f>VLOOKUP(G553,PedF!J:V,12,0)</f>
        <v>1</v>
      </c>
    </row>
    <row r="554" spans="1:10" x14ac:dyDescent="0.25">
      <c r="A554" t="str">
        <f>IF(ISERR(VLOOKUP(D554,zamestnanci!B:C,2,0)),"",VLOOKUP(D554,zamestnanci!B:C,2,0))</f>
        <v>KChDCh</v>
      </c>
      <c r="B554" t="s">
        <v>30</v>
      </c>
      <c r="C554">
        <v>2010</v>
      </c>
      <c r="D554" t="s">
        <v>4919</v>
      </c>
      <c r="E554" s="9">
        <v>5.915</v>
      </c>
      <c r="F554" s="9">
        <v>4.93</v>
      </c>
      <c r="G554" t="s">
        <v>468</v>
      </c>
      <c r="H554" s="8">
        <v>0</v>
      </c>
      <c r="I554" s="7" t="str">
        <f t="shared" si="8"/>
        <v>h10</v>
      </c>
      <c r="J554">
        <f>VLOOKUP(G554,PedF!J:V,12,0)</f>
        <v>1</v>
      </c>
    </row>
    <row r="555" spans="1:10" x14ac:dyDescent="0.25">
      <c r="A555" t="str">
        <f>IF(ISERR(VLOOKUP(D555,zamestnanci!B:C,2,0)),"",VLOOKUP(D555,zamestnanci!B:C,2,0))</f>
        <v>bez zařazení</v>
      </c>
      <c r="B555" t="s">
        <v>30</v>
      </c>
      <c r="C555">
        <v>2010</v>
      </c>
      <c r="D555" t="s">
        <v>7218</v>
      </c>
      <c r="E555" s="9">
        <v>1.57666666667</v>
      </c>
      <c r="F555" s="9">
        <v>1.57666666667</v>
      </c>
      <c r="G555" t="s">
        <v>117</v>
      </c>
      <c r="H555" s="8">
        <v>0</v>
      </c>
      <c r="I555" s="7" t="str">
        <f t="shared" si="8"/>
        <v>h10</v>
      </c>
      <c r="J555">
        <f>VLOOKUP(G555,PedF!J:V,12,0)</f>
        <v>1</v>
      </c>
    </row>
    <row r="556" spans="1:10" x14ac:dyDescent="0.25">
      <c r="A556" t="str">
        <f>IF(ISERR(VLOOKUP(D556,zamestnanci!B:C,2,0)),"",VLOOKUP(D556,zamestnanci!B:C,2,0))</f>
        <v>KITTV</v>
      </c>
      <c r="B556" t="s">
        <v>127</v>
      </c>
      <c r="C556">
        <v>2007</v>
      </c>
      <c r="D556" t="s">
        <v>2318</v>
      </c>
      <c r="E556" s="9">
        <v>9.4600000000000009</v>
      </c>
      <c r="F556" s="9">
        <v>9.4600000000000009</v>
      </c>
      <c r="G556" t="s">
        <v>6036</v>
      </c>
      <c r="H556" s="8">
        <v>0</v>
      </c>
      <c r="I556" s="7" t="str">
        <f t="shared" si="8"/>
        <v>h10</v>
      </c>
      <c r="J556">
        <f>VLOOKUP(G556,PedF!J:V,12,0)</f>
        <v>1</v>
      </c>
    </row>
    <row r="557" spans="1:10" x14ac:dyDescent="0.25">
      <c r="A557" t="str">
        <f>IF(ISERR(VLOOKUP(D557,zamestnanci!B:C,2,0)),"",VLOOKUP(D557,zamestnanci!B:C,2,0))</f>
        <v>KPs</v>
      </c>
      <c r="B557" t="s">
        <v>30</v>
      </c>
      <c r="C557">
        <v>2008</v>
      </c>
      <c r="D557" t="s">
        <v>1676</v>
      </c>
      <c r="E557" s="9">
        <v>14.19</v>
      </c>
      <c r="F557" s="9">
        <v>14.19</v>
      </c>
      <c r="G557" t="s">
        <v>3464</v>
      </c>
      <c r="H557" s="8">
        <v>0</v>
      </c>
      <c r="I557" s="7" t="str">
        <f t="shared" si="8"/>
        <v>h10</v>
      </c>
      <c r="J557">
        <f>VLOOKUP(G557,PedF!J:V,12,0)</f>
        <v>1</v>
      </c>
    </row>
    <row r="558" spans="1:10" x14ac:dyDescent="0.25">
      <c r="A558" t="str">
        <f>IF(ISERR(VLOOKUP(D558,zamestnanci!B:C,2,0)),"",VLOOKUP(D558,zamestnanci!B:C,2,0))</f>
        <v>KPs</v>
      </c>
      <c r="B558" t="s">
        <v>19</v>
      </c>
      <c r="C558">
        <v>2009</v>
      </c>
      <c r="D558" t="s">
        <v>1676</v>
      </c>
      <c r="E558" s="9">
        <v>47.3</v>
      </c>
      <c r="F558" s="9">
        <v>11.69</v>
      </c>
      <c r="G558" t="s">
        <v>1674</v>
      </c>
      <c r="H558" s="8">
        <v>0</v>
      </c>
      <c r="I558" s="7" t="str">
        <f t="shared" si="8"/>
        <v>h10</v>
      </c>
      <c r="J558">
        <f>VLOOKUP(G558,PedF!J:V,12,0)</f>
        <v>1</v>
      </c>
    </row>
    <row r="559" spans="1:10" x14ac:dyDescent="0.25">
      <c r="A559" t="str">
        <f>IF(ISERR(VLOOKUP(D559,zamestnanci!B:C,2,0)),"",VLOOKUP(D559,zamestnanci!B:C,2,0))</f>
        <v>KPs</v>
      </c>
      <c r="B559" t="s">
        <v>19</v>
      </c>
      <c r="C559">
        <v>2006</v>
      </c>
      <c r="D559" t="s">
        <v>1676</v>
      </c>
      <c r="E559" s="9">
        <v>47.3</v>
      </c>
      <c r="F559" s="9">
        <v>5.31</v>
      </c>
      <c r="G559" t="s">
        <v>6808</v>
      </c>
      <c r="H559" s="8">
        <v>0</v>
      </c>
      <c r="I559" s="7" t="str">
        <f t="shared" si="8"/>
        <v>h10</v>
      </c>
      <c r="J559">
        <f>VLOOKUP(G559,PedF!J:V,12,0)</f>
        <v>1</v>
      </c>
    </row>
    <row r="560" spans="1:10" x14ac:dyDescent="0.25">
      <c r="A560" t="str">
        <f>IF(ISERR(VLOOKUP(D560,zamestnanci!B:C,2,0)),"",VLOOKUP(D560,zamestnanci!B:C,2,0))</f>
        <v>KPs</v>
      </c>
      <c r="B560" t="s">
        <v>19</v>
      </c>
      <c r="C560">
        <v>2009</v>
      </c>
      <c r="D560" t="s">
        <v>1676</v>
      </c>
      <c r="E560" s="9">
        <v>23.65</v>
      </c>
      <c r="F560" s="9">
        <v>1.04</v>
      </c>
      <c r="G560" t="s">
        <v>2471</v>
      </c>
      <c r="H560" s="8">
        <v>0</v>
      </c>
      <c r="I560" s="7" t="str">
        <f t="shared" si="8"/>
        <v>h10</v>
      </c>
      <c r="J560">
        <f>VLOOKUP(G560,PedF!J:V,12,0)</f>
        <v>1</v>
      </c>
    </row>
    <row r="561" spans="1:10" x14ac:dyDescent="0.25">
      <c r="A561" t="str">
        <f>IF(ISERR(VLOOKUP(D561,zamestnanci!B:C,2,0)),"",VLOOKUP(D561,zamestnanci!B:C,2,0))</f>
        <v>KChDCh</v>
      </c>
      <c r="B561" t="s">
        <v>30</v>
      </c>
      <c r="C561">
        <v>2010</v>
      </c>
      <c r="D561" t="s">
        <v>1103</v>
      </c>
      <c r="E561" s="9">
        <v>5.915</v>
      </c>
      <c r="F561" s="9">
        <v>4.93</v>
      </c>
      <c r="G561" t="s">
        <v>468</v>
      </c>
      <c r="H561" s="8">
        <v>0</v>
      </c>
      <c r="I561" s="7" t="str">
        <f t="shared" si="8"/>
        <v>h10</v>
      </c>
      <c r="J561">
        <f>VLOOKUP(G561,PedF!J:V,12,0)</f>
        <v>1</v>
      </c>
    </row>
    <row r="562" spans="1:10" x14ac:dyDescent="0.25">
      <c r="A562" t="str">
        <f>IF(ISERR(VLOOKUP(D562,zamestnanci!B:C,2,0)),"",VLOOKUP(D562,zamestnanci!B:C,2,0))</f>
        <v>SVP</v>
      </c>
      <c r="B562" t="s">
        <v>127</v>
      </c>
      <c r="C562">
        <v>2009</v>
      </c>
      <c r="D562" t="s">
        <v>259</v>
      </c>
      <c r="E562" s="9">
        <v>47.3</v>
      </c>
      <c r="F562" s="9">
        <v>47.3</v>
      </c>
      <c r="G562" t="s">
        <v>1396</v>
      </c>
      <c r="H562" s="8">
        <v>0</v>
      </c>
      <c r="I562" s="7" t="str">
        <f t="shared" si="8"/>
        <v>h10</v>
      </c>
      <c r="J562">
        <f>VLOOKUP(G562,PedF!J:V,12,0)</f>
        <v>1</v>
      </c>
    </row>
    <row r="563" spans="1:10" x14ac:dyDescent="0.25">
      <c r="A563" t="str">
        <f>IF(ISERR(VLOOKUP(D563,zamestnanci!B:C,2,0)),"",VLOOKUP(D563,zamestnanci!B:C,2,0))</f>
        <v>SVP</v>
      </c>
      <c r="B563" t="s">
        <v>127</v>
      </c>
      <c r="C563">
        <v>2008</v>
      </c>
      <c r="D563" t="s">
        <v>259</v>
      </c>
      <c r="E563" s="9">
        <v>23.65</v>
      </c>
      <c r="F563" s="9">
        <v>23.65</v>
      </c>
      <c r="G563" t="s">
        <v>3280</v>
      </c>
      <c r="H563" s="8">
        <v>0</v>
      </c>
      <c r="I563" s="7" t="str">
        <f t="shared" si="8"/>
        <v>h10</v>
      </c>
      <c r="J563">
        <f>VLOOKUP(G563,PedF!J:V,12,0)</f>
        <v>1</v>
      </c>
    </row>
    <row r="564" spans="1:10" x14ac:dyDescent="0.25">
      <c r="A564" t="str">
        <f>IF(ISERR(VLOOKUP(D564,zamestnanci!B:C,2,0)),"",VLOOKUP(D564,zamestnanci!B:C,2,0))</f>
        <v>SVP</v>
      </c>
      <c r="B564" t="s">
        <v>127</v>
      </c>
      <c r="C564">
        <v>2010</v>
      </c>
      <c r="D564" t="s">
        <v>259</v>
      </c>
      <c r="E564" s="9">
        <v>23.65</v>
      </c>
      <c r="F564" s="9">
        <v>23.65</v>
      </c>
      <c r="G564" t="s">
        <v>258</v>
      </c>
      <c r="H564" s="8">
        <v>0</v>
      </c>
      <c r="I564" s="7" t="str">
        <f t="shared" si="8"/>
        <v>h10</v>
      </c>
      <c r="J564">
        <f>VLOOKUP(G564,PedF!J:V,12,0)</f>
        <v>1</v>
      </c>
    </row>
    <row r="565" spans="1:10" x14ac:dyDescent="0.25">
      <c r="A565" t="str">
        <f>IF(ISERR(VLOOKUP(D565,zamestnanci!B:C,2,0)),"",VLOOKUP(D565,zamestnanci!B:C,2,0))</f>
        <v>SVP</v>
      </c>
      <c r="B565" t="s">
        <v>127</v>
      </c>
      <c r="C565">
        <v>2008</v>
      </c>
      <c r="D565" t="s">
        <v>259</v>
      </c>
      <c r="E565" s="9">
        <v>15.766666666700001</v>
      </c>
      <c r="F565" s="9">
        <v>15.766666666700001</v>
      </c>
      <c r="G565" t="s">
        <v>2924</v>
      </c>
      <c r="H565" s="8">
        <v>0</v>
      </c>
      <c r="I565" s="7" t="str">
        <f t="shared" si="8"/>
        <v>h10</v>
      </c>
      <c r="J565">
        <f>VLOOKUP(G565,PedF!J:V,12,0)</f>
        <v>1</v>
      </c>
    </row>
    <row r="566" spans="1:10" x14ac:dyDescent="0.25">
      <c r="A566" t="str">
        <f>IF(ISERR(VLOOKUP(D566,zamestnanci!B:C,2,0)),"",VLOOKUP(D566,zamestnanci!B:C,2,0))</f>
        <v>KPs</v>
      </c>
      <c r="B566" t="s">
        <v>30</v>
      </c>
      <c r="C566">
        <v>2010</v>
      </c>
      <c r="D566" t="s">
        <v>847</v>
      </c>
      <c r="E566" s="9">
        <v>4.7300000000000004</v>
      </c>
      <c r="F566" s="9">
        <v>4.7300000000000004</v>
      </c>
      <c r="G566" t="s">
        <v>845</v>
      </c>
      <c r="H566" s="8">
        <v>0</v>
      </c>
      <c r="I566" s="7" t="str">
        <f t="shared" si="8"/>
        <v>h10</v>
      </c>
      <c r="J566">
        <f>VLOOKUP(G566,PedF!J:V,12,0)</f>
        <v>1</v>
      </c>
    </row>
    <row r="567" spans="1:10" x14ac:dyDescent="0.25">
      <c r="A567" t="str">
        <f>IF(ISERR(VLOOKUP(D567,zamestnanci!B:C,2,0)),"",VLOOKUP(D567,zamestnanci!B:C,2,0))</f>
        <v>KBES</v>
      </c>
      <c r="B567" t="s">
        <v>127</v>
      </c>
      <c r="C567">
        <v>2008</v>
      </c>
      <c r="D567" t="s">
        <v>3469</v>
      </c>
      <c r="E567" s="9">
        <v>21.18</v>
      </c>
      <c r="F567" s="9">
        <v>21.18</v>
      </c>
      <c r="G567" t="s">
        <v>3468</v>
      </c>
      <c r="H567" s="8">
        <v>0</v>
      </c>
      <c r="I567" s="7" t="str">
        <f t="shared" si="8"/>
        <v>h10</v>
      </c>
      <c r="J567">
        <f>VLOOKUP(G567,PedF!J:V,12,0)</f>
        <v>7</v>
      </c>
    </row>
    <row r="568" spans="1:10" x14ac:dyDescent="0.25">
      <c r="A568" t="str">
        <f>IF(ISERR(VLOOKUP(D568,zamestnanci!B:C,2,0)),"",VLOOKUP(D568,zamestnanci!B:C,2,0))</f>
        <v>KBES</v>
      </c>
      <c r="B568" t="s">
        <v>30</v>
      </c>
      <c r="C568">
        <v>2010</v>
      </c>
      <c r="D568" t="s">
        <v>3469</v>
      </c>
      <c r="E568" s="9">
        <v>2.12</v>
      </c>
      <c r="F568" s="9">
        <v>2.12</v>
      </c>
      <c r="G568" t="s">
        <v>560</v>
      </c>
      <c r="H568" s="8">
        <v>0</v>
      </c>
      <c r="I568" s="7" t="str">
        <f t="shared" si="8"/>
        <v>h10</v>
      </c>
      <c r="J568">
        <f>VLOOKUP(G568,PedF!J:V,12,0)</f>
        <v>7</v>
      </c>
    </row>
    <row r="569" spans="1:10" x14ac:dyDescent="0.25">
      <c r="A569" t="str">
        <f>IF(ISERR(VLOOKUP(D569,zamestnanci!B:C,2,0)),"",VLOOKUP(D569,zamestnanci!B:C,2,0))</f>
        <v>KDDD</v>
      </c>
      <c r="B569" t="s">
        <v>30</v>
      </c>
      <c r="C569">
        <v>2010</v>
      </c>
      <c r="D569" t="s">
        <v>75</v>
      </c>
      <c r="E569" s="9">
        <v>23.29</v>
      </c>
      <c r="F569" s="9">
        <v>23.29</v>
      </c>
      <c r="G569" t="s">
        <v>71</v>
      </c>
      <c r="H569" s="8">
        <v>0</v>
      </c>
      <c r="I569" s="7" t="str">
        <f t="shared" si="8"/>
        <v>h10</v>
      </c>
      <c r="J569">
        <f>VLOOKUP(G569,PedF!J:V,12,0)</f>
        <v>10</v>
      </c>
    </row>
    <row r="570" spans="1:10" x14ac:dyDescent="0.25">
      <c r="A570" t="str">
        <f>IF(ISERR(VLOOKUP(D570,zamestnanci!B:C,2,0)),"",VLOOKUP(D570,zamestnanci!B:C,2,0))</f>
        <v>bez zařazení</v>
      </c>
      <c r="B570" t="s">
        <v>30</v>
      </c>
      <c r="C570">
        <v>2009</v>
      </c>
      <c r="D570" t="s">
        <v>375</v>
      </c>
      <c r="E570" s="9">
        <v>11.65</v>
      </c>
      <c r="F570" s="9">
        <v>11.65</v>
      </c>
      <c r="G570" t="s">
        <v>2437</v>
      </c>
      <c r="H570" s="8">
        <v>0</v>
      </c>
      <c r="I570" s="7" t="str">
        <f t="shared" si="8"/>
        <v>h10</v>
      </c>
      <c r="J570">
        <f>VLOOKUP(G570,PedF!J:V,12,0)</f>
        <v>10</v>
      </c>
    </row>
    <row r="571" spans="1:10" x14ac:dyDescent="0.25">
      <c r="A571" t="str">
        <f>IF(ISERR(VLOOKUP(D571,zamestnanci!B:C,2,0)),"",VLOOKUP(D571,zamestnanci!B:C,2,0))</f>
        <v>bez zařazení</v>
      </c>
      <c r="B571" t="s">
        <v>19</v>
      </c>
      <c r="C571">
        <v>2010</v>
      </c>
      <c r="D571" t="s">
        <v>375</v>
      </c>
      <c r="E571" s="9">
        <v>46.58</v>
      </c>
      <c r="F571" s="9">
        <v>1.43</v>
      </c>
      <c r="G571" t="s">
        <v>374</v>
      </c>
      <c r="H571" s="8">
        <v>0</v>
      </c>
      <c r="I571" s="7" t="str">
        <f t="shared" si="8"/>
        <v>h10</v>
      </c>
      <c r="J571">
        <f>VLOOKUP(G571,PedF!J:V,12,0)</f>
        <v>10</v>
      </c>
    </row>
    <row r="572" spans="1:10" x14ac:dyDescent="0.25">
      <c r="A572" t="str">
        <f>IF(ISERR(VLOOKUP(D572,zamestnanci!B:C,2,0)),"",VLOOKUP(D572,zamestnanci!B:C,2,0))</f>
        <v>KPPg</v>
      </c>
      <c r="B572" t="s">
        <v>127</v>
      </c>
      <c r="C572">
        <v>2008</v>
      </c>
      <c r="D572" t="s">
        <v>556</v>
      </c>
      <c r="E572" s="9">
        <v>23.29</v>
      </c>
      <c r="F572" s="9">
        <v>19.57</v>
      </c>
      <c r="G572" t="s">
        <v>3971</v>
      </c>
      <c r="H572" s="8">
        <v>0</v>
      </c>
      <c r="I572" s="7" t="str">
        <f t="shared" si="8"/>
        <v>h10</v>
      </c>
      <c r="J572">
        <f>VLOOKUP(G572,PedF!J:V,12,0)</f>
        <v>10</v>
      </c>
    </row>
    <row r="573" spans="1:10" x14ac:dyDescent="0.25">
      <c r="A573" t="str">
        <f>IF(ISERR(VLOOKUP(D573,zamestnanci!B:C,2,0)),"",VLOOKUP(D573,zamestnanci!B:C,2,0))</f>
        <v>KPPg</v>
      </c>
      <c r="B573" t="s">
        <v>30</v>
      </c>
      <c r="C573">
        <v>2007</v>
      </c>
      <c r="D573" t="s">
        <v>556</v>
      </c>
      <c r="E573" s="9">
        <v>14.19</v>
      </c>
      <c r="F573" s="9">
        <v>14.19</v>
      </c>
      <c r="G573" t="s">
        <v>4539</v>
      </c>
      <c r="H573" s="8">
        <v>0</v>
      </c>
      <c r="I573" s="7" t="str">
        <f t="shared" si="8"/>
        <v>h10</v>
      </c>
      <c r="J573">
        <f>VLOOKUP(G573,PedF!J:V,12,0)</f>
        <v>1</v>
      </c>
    </row>
    <row r="574" spans="1:10" x14ac:dyDescent="0.25">
      <c r="A574" t="str">
        <f>IF(ISERR(VLOOKUP(D574,zamestnanci!B:C,2,0)),"",VLOOKUP(D574,zamestnanci!B:C,2,0))</f>
        <v>KPPg</v>
      </c>
      <c r="B574" t="s">
        <v>30</v>
      </c>
      <c r="C574">
        <v>2007</v>
      </c>
      <c r="D574" t="s">
        <v>556</v>
      </c>
      <c r="E574" s="9">
        <v>11.83</v>
      </c>
      <c r="F574" s="9">
        <v>11.83</v>
      </c>
      <c r="G574" t="s">
        <v>6079</v>
      </c>
      <c r="H574" s="8">
        <v>0</v>
      </c>
      <c r="I574" s="7" t="str">
        <f t="shared" si="8"/>
        <v>h10</v>
      </c>
      <c r="J574">
        <f>VLOOKUP(G574,PedF!J:V,12,0)</f>
        <v>1</v>
      </c>
    </row>
    <row r="575" spans="1:10" x14ac:dyDescent="0.25">
      <c r="A575" t="str">
        <f>IF(ISERR(VLOOKUP(D575,zamestnanci!B:C,2,0)),"",VLOOKUP(D575,zamestnanci!B:C,2,0))</f>
        <v>KPPg</v>
      </c>
      <c r="B575" t="s">
        <v>30</v>
      </c>
      <c r="C575">
        <v>2007</v>
      </c>
      <c r="D575" t="s">
        <v>556</v>
      </c>
      <c r="E575" s="9">
        <v>11.83</v>
      </c>
      <c r="F575" s="9">
        <v>11.83</v>
      </c>
      <c r="G575" t="s">
        <v>4872</v>
      </c>
      <c r="H575" s="8">
        <v>0</v>
      </c>
      <c r="I575" s="7" t="str">
        <f t="shared" si="8"/>
        <v>h10</v>
      </c>
      <c r="J575">
        <f>VLOOKUP(G575,PedF!J:V,12,0)</f>
        <v>1</v>
      </c>
    </row>
    <row r="576" spans="1:10" x14ac:dyDescent="0.25">
      <c r="A576" t="str">
        <f>IF(ISERR(VLOOKUP(D576,zamestnanci!B:C,2,0)),"",VLOOKUP(D576,zamestnanci!B:C,2,0))</f>
        <v>KPPg</v>
      </c>
      <c r="B576" t="s">
        <v>30</v>
      </c>
      <c r="C576">
        <v>2009</v>
      </c>
      <c r="D576" t="s">
        <v>556</v>
      </c>
      <c r="E576" s="9">
        <v>11.83</v>
      </c>
      <c r="F576" s="9">
        <v>11.83</v>
      </c>
      <c r="G576" t="s">
        <v>1411</v>
      </c>
      <c r="H576" s="8">
        <v>0</v>
      </c>
      <c r="I576" s="7" t="str">
        <f t="shared" si="8"/>
        <v>h10</v>
      </c>
      <c r="J576">
        <f>VLOOKUP(G576,PedF!J:V,12,0)</f>
        <v>1</v>
      </c>
    </row>
    <row r="577" spans="1:10" x14ac:dyDescent="0.25">
      <c r="A577" t="str">
        <f>IF(ISERR(VLOOKUP(D577,zamestnanci!B:C,2,0)),"",VLOOKUP(D577,zamestnanci!B:C,2,0))</f>
        <v>KPPg</v>
      </c>
      <c r="B577" t="s">
        <v>30</v>
      </c>
      <c r="C577">
        <v>2010</v>
      </c>
      <c r="D577" t="s">
        <v>556</v>
      </c>
      <c r="E577" s="9">
        <v>11.83</v>
      </c>
      <c r="F577" s="9">
        <v>11.83</v>
      </c>
      <c r="G577" t="s">
        <v>688</v>
      </c>
      <c r="H577" s="8">
        <v>0</v>
      </c>
      <c r="I577" s="7" t="str">
        <f t="shared" si="8"/>
        <v>h10</v>
      </c>
      <c r="J577">
        <f>VLOOKUP(G577,PedF!J:V,12,0)</f>
        <v>1</v>
      </c>
    </row>
    <row r="578" spans="1:10" x14ac:dyDescent="0.25">
      <c r="A578" t="str">
        <f>IF(ISERR(VLOOKUP(D578,zamestnanci!B:C,2,0)),"",VLOOKUP(D578,zamestnanci!B:C,2,0))</f>
        <v>KPPg</v>
      </c>
      <c r="B578" t="s">
        <v>30</v>
      </c>
      <c r="C578">
        <v>2007</v>
      </c>
      <c r="D578" t="s">
        <v>556</v>
      </c>
      <c r="E578" s="9">
        <v>14.19</v>
      </c>
      <c r="F578" s="9">
        <v>7.1</v>
      </c>
      <c r="G578" t="s">
        <v>4543</v>
      </c>
      <c r="H578" s="8">
        <v>0</v>
      </c>
      <c r="I578" s="7" t="str">
        <f t="shared" ref="I578:I641" si="9">HYPERLINK(G578,"h10")</f>
        <v>h10</v>
      </c>
      <c r="J578">
        <f>VLOOKUP(G578,PedF!J:V,12,0)</f>
        <v>1</v>
      </c>
    </row>
    <row r="579" spans="1:10" x14ac:dyDescent="0.25">
      <c r="A579" t="str">
        <f>IF(ISERR(VLOOKUP(D579,zamestnanci!B:C,2,0)),"",VLOOKUP(D579,zamestnanci!B:C,2,0))</f>
        <v>KPPg</v>
      </c>
      <c r="B579" t="s">
        <v>30</v>
      </c>
      <c r="C579">
        <v>2010</v>
      </c>
      <c r="D579" t="s">
        <v>556</v>
      </c>
      <c r="E579" s="9">
        <v>7.0949999999999998</v>
      </c>
      <c r="F579" s="9">
        <v>7.0949999999999998</v>
      </c>
      <c r="G579" t="s">
        <v>924</v>
      </c>
      <c r="H579" s="8">
        <v>0</v>
      </c>
      <c r="I579" s="7" t="str">
        <f t="shared" si="9"/>
        <v>h10</v>
      </c>
      <c r="J579">
        <f>VLOOKUP(G579,PedF!J:V,12,0)</f>
        <v>1</v>
      </c>
    </row>
    <row r="580" spans="1:10" x14ac:dyDescent="0.25">
      <c r="A580" t="str">
        <f>IF(ISERR(VLOOKUP(D580,zamestnanci!B:C,2,0)),"",VLOOKUP(D580,zamestnanci!B:C,2,0))</f>
        <v>KPPg</v>
      </c>
      <c r="B580" t="s">
        <v>19</v>
      </c>
      <c r="C580">
        <v>2007</v>
      </c>
      <c r="D580" t="s">
        <v>556</v>
      </c>
      <c r="E580" s="9">
        <v>47.3</v>
      </c>
      <c r="F580" s="9">
        <v>6.1</v>
      </c>
      <c r="G580" t="s">
        <v>4490</v>
      </c>
      <c r="H580" s="8">
        <v>0</v>
      </c>
      <c r="I580" s="7" t="str">
        <f t="shared" si="9"/>
        <v>h10</v>
      </c>
      <c r="J580">
        <f>VLOOKUP(G580,PedF!J:V,12,0)</f>
        <v>1</v>
      </c>
    </row>
    <row r="581" spans="1:10" x14ac:dyDescent="0.25">
      <c r="A581" t="str">
        <f>IF(ISERR(VLOOKUP(D581,zamestnanci!B:C,2,0)),"",VLOOKUP(D581,zamestnanci!B:C,2,0))</f>
        <v>KPPg</v>
      </c>
      <c r="B581" t="s">
        <v>30</v>
      </c>
      <c r="C581">
        <v>2009</v>
      </c>
      <c r="D581" t="s">
        <v>556</v>
      </c>
      <c r="E581" s="9">
        <v>11.83</v>
      </c>
      <c r="F581" s="9">
        <v>5.91</v>
      </c>
      <c r="G581" t="s">
        <v>1958</v>
      </c>
      <c r="H581" s="8">
        <v>0</v>
      </c>
      <c r="I581" s="7" t="str">
        <f t="shared" si="9"/>
        <v>h10</v>
      </c>
      <c r="J581">
        <f>VLOOKUP(G581,PedF!J:V,12,0)</f>
        <v>1</v>
      </c>
    </row>
    <row r="582" spans="1:10" x14ac:dyDescent="0.25">
      <c r="A582" t="str">
        <f>IF(ISERR(VLOOKUP(D582,zamestnanci!B:C,2,0)),"",VLOOKUP(D582,zamestnanci!B:C,2,0))</f>
        <v>KPPg</v>
      </c>
      <c r="B582" t="s">
        <v>30</v>
      </c>
      <c r="C582">
        <v>2009</v>
      </c>
      <c r="D582" t="s">
        <v>556</v>
      </c>
      <c r="E582" s="9">
        <v>11.83</v>
      </c>
      <c r="F582" s="9">
        <v>5.91</v>
      </c>
      <c r="G582" t="s">
        <v>2292</v>
      </c>
      <c r="H582" s="8">
        <v>0</v>
      </c>
      <c r="I582" s="7" t="str">
        <f t="shared" si="9"/>
        <v>h10</v>
      </c>
      <c r="J582">
        <f>VLOOKUP(G582,PedF!J:V,12,0)</f>
        <v>1</v>
      </c>
    </row>
    <row r="583" spans="1:10" x14ac:dyDescent="0.25">
      <c r="A583" t="str">
        <f>IF(ISERR(VLOOKUP(D583,zamestnanci!B:C,2,0)),"",VLOOKUP(D583,zamestnanci!B:C,2,0))</f>
        <v>KPPg</v>
      </c>
      <c r="B583" t="s">
        <v>19</v>
      </c>
      <c r="C583">
        <v>2008</v>
      </c>
      <c r="D583" t="s">
        <v>556</v>
      </c>
      <c r="E583" s="9">
        <v>47.3</v>
      </c>
      <c r="F583" s="9">
        <v>5.22</v>
      </c>
      <c r="G583" t="s">
        <v>3648</v>
      </c>
      <c r="H583" s="8">
        <v>0</v>
      </c>
      <c r="I583" s="7" t="str">
        <f t="shared" si="9"/>
        <v>h10</v>
      </c>
      <c r="J583">
        <f>VLOOKUP(G583,PedF!J:V,12,0)</f>
        <v>1</v>
      </c>
    </row>
    <row r="584" spans="1:10" x14ac:dyDescent="0.25">
      <c r="A584" t="str">
        <f>IF(ISERR(VLOOKUP(D584,zamestnanci!B:C,2,0)),"",VLOOKUP(D584,zamestnanci!B:C,2,0))</f>
        <v>KPPg</v>
      </c>
      <c r="B584" t="s">
        <v>30</v>
      </c>
      <c r="C584">
        <v>2009</v>
      </c>
      <c r="D584" t="s">
        <v>556</v>
      </c>
      <c r="E584" s="9">
        <v>11.83</v>
      </c>
      <c r="F584" s="9">
        <v>4.7300000000000004</v>
      </c>
      <c r="G584" t="s">
        <v>2486</v>
      </c>
      <c r="H584" s="8">
        <v>0</v>
      </c>
      <c r="I584" s="7" t="str">
        <f t="shared" si="9"/>
        <v>h10</v>
      </c>
      <c r="J584">
        <f>VLOOKUP(G584,PedF!J:V,12,0)</f>
        <v>1</v>
      </c>
    </row>
    <row r="585" spans="1:10" x14ac:dyDescent="0.25">
      <c r="A585" t="str">
        <f>IF(ISERR(VLOOKUP(D585,zamestnanci!B:C,2,0)),"",VLOOKUP(D585,zamestnanci!B:C,2,0))</f>
        <v>KPPg</v>
      </c>
      <c r="B585" t="s">
        <v>30</v>
      </c>
      <c r="C585">
        <v>2009</v>
      </c>
      <c r="D585" t="s">
        <v>556</v>
      </c>
      <c r="E585" s="9">
        <v>11.83</v>
      </c>
      <c r="F585" s="9">
        <v>2.96</v>
      </c>
      <c r="G585" t="s">
        <v>1982</v>
      </c>
      <c r="H585" s="8">
        <v>0</v>
      </c>
      <c r="I585" s="7" t="str">
        <f t="shared" si="9"/>
        <v>h10</v>
      </c>
      <c r="J585">
        <f>VLOOKUP(G585,PedF!J:V,12,0)</f>
        <v>1</v>
      </c>
    </row>
    <row r="586" spans="1:10" x14ac:dyDescent="0.25">
      <c r="A586" t="str">
        <f>IF(ISERR(VLOOKUP(D586,zamestnanci!B:C,2,0)),"",VLOOKUP(D586,zamestnanci!B:C,2,0))</f>
        <v>KPPg</v>
      </c>
      <c r="B586" t="s">
        <v>19</v>
      </c>
      <c r="C586">
        <v>2010</v>
      </c>
      <c r="D586" t="s">
        <v>556</v>
      </c>
      <c r="E586" s="9">
        <v>23.65</v>
      </c>
      <c r="F586" s="9">
        <v>2.3650000000000002</v>
      </c>
      <c r="G586" t="s">
        <v>572</v>
      </c>
      <c r="H586" s="8">
        <v>0</v>
      </c>
      <c r="I586" s="7" t="str">
        <f t="shared" si="9"/>
        <v>h10</v>
      </c>
      <c r="J586">
        <f>VLOOKUP(G586,PedF!J:V,12,0)</f>
        <v>1</v>
      </c>
    </row>
    <row r="587" spans="1:10" x14ac:dyDescent="0.25">
      <c r="A587" t="str">
        <f>IF(ISERR(VLOOKUP(D587,zamestnanci!B:C,2,0)),"",VLOOKUP(D587,zamestnanci!B:C,2,0))</f>
        <v>bez zařazení</v>
      </c>
      <c r="B587" t="s">
        <v>30</v>
      </c>
      <c r="C587">
        <v>2010</v>
      </c>
      <c r="D587" t="s">
        <v>383</v>
      </c>
      <c r="E587" s="9">
        <v>30.19</v>
      </c>
      <c r="F587" s="9">
        <v>12.08</v>
      </c>
      <c r="G587" t="s">
        <v>379</v>
      </c>
      <c r="H587" s="8">
        <v>0</v>
      </c>
      <c r="I587" s="7" t="str">
        <f t="shared" si="9"/>
        <v>h10</v>
      </c>
      <c r="J587">
        <f>VLOOKUP(G587,PedF!J:V,12,0)</f>
        <v>3</v>
      </c>
    </row>
    <row r="588" spans="1:10" x14ac:dyDescent="0.25">
      <c r="A588" t="str">
        <f>IF(ISERR(VLOOKUP(D588,zamestnanci!B:C,2,0)),"",VLOOKUP(D588,zamestnanci!B:C,2,0))</f>
        <v>bez zařazení</v>
      </c>
      <c r="B588" t="s">
        <v>19</v>
      </c>
      <c r="C588">
        <v>2006</v>
      </c>
      <c r="D588" t="s">
        <v>6167</v>
      </c>
      <c r="E588" s="9">
        <v>23.65</v>
      </c>
      <c r="F588" s="9">
        <v>0.11</v>
      </c>
      <c r="G588" t="s">
        <v>6165</v>
      </c>
      <c r="H588" s="8">
        <v>0</v>
      </c>
      <c r="I588" s="7" t="str">
        <f t="shared" si="9"/>
        <v>h10</v>
      </c>
      <c r="J588">
        <f>VLOOKUP(G588,PedF!J:V,12,0)</f>
        <v>1</v>
      </c>
    </row>
    <row r="589" spans="1:10" x14ac:dyDescent="0.25">
      <c r="A589" t="str">
        <f>IF(ISERR(VLOOKUP(D589,zamestnanci!B:C,2,0)),"",VLOOKUP(D589,zamestnanci!B:C,2,0))</f>
        <v>KMDM</v>
      </c>
      <c r="B589" t="s">
        <v>19</v>
      </c>
      <c r="C589">
        <v>2007</v>
      </c>
      <c r="D589" t="s">
        <v>5168</v>
      </c>
      <c r="E589" s="9">
        <v>47.3</v>
      </c>
      <c r="F589" s="9">
        <v>4.5199999999999996</v>
      </c>
      <c r="G589" t="s">
        <v>5535</v>
      </c>
      <c r="H589" s="8">
        <v>0</v>
      </c>
      <c r="I589" s="7" t="str">
        <f t="shared" si="9"/>
        <v>h10</v>
      </c>
      <c r="J589">
        <f>VLOOKUP(G589,PedF!J:V,12,0)</f>
        <v>1</v>
      </c>
    </row>
    <row r="590" spans="1:10" x14ac:dyDescent="0.25">
      <c r="A590" t="str">
        <f>IF(ISERR(VLOOKUP(D590,zamestnanci!B:C,2,0)),"",VLOOKUP(D590,zamestnanci!B:C,2,0))</f>
        <v>KMDM</v>
      </c>
      <c r="B590" t="s">
        <v>288</v>
      </c>
      <c r="C590">
        <v>2007</v>
      </c>
      <c r="D590" t="s">
        <v>5168</v>
      </c>
      <c r="E590" s="9">
        <v>3.15333333333</v>
      </c>
      <c r="F590" s="9">
        <v>3.15333333333</v>
      </c>
      <c r="G590" t="s">
        <v>5464</v>
      </c>
      <c r="H590" s="8">
        <v>0</v>
      </c>
      <c r="I590" s="7" t="str">
        <f t="shared" si="9"/>
        <v>h10</v>
      </c>
      <c r="J590">
        <f>VLOOKUP(G590,PedF!J:V,12,0)</f>
        <v>1</v>
      </c>
    </row>
    <row r="591" spans="1:10" x14ac:dyDescent="0.25">
      <c r="A591" t="str">
        <f>IF(ISERR(VLOOKUP(D591,zamestnanci!B:C,2,0)),"",VLOOKUP(D591,zamestnanci!B:C,2,0))</f>
        <v>KPs</v>
      </c>
      <c r="B591" t="s">
        <v>30</v>
      </c>
      <c r="C591">
        <v>2010</v>
      </c>
      <c r="D591" t="s">
        <v>90</v>
      </c>
      <c r="E591" s="9">
        <v>11.83</v>
      </c>
      <c r="F591" s="9">
        <v>11.83</v>
      </c>
      <c r="G591" t="s">
        <v>87</v>
      </c>
      <c r="H591" s="8">
        <v>0</v>
      </c>
      <c r="I591" s="7" t="str">
        <f t="shared" si="9"/>
        <v>h10</v>
      </c>
      <c r="J591">
        <f>VLOOKUP(G591,PedF!J:V,12,0)</f>
        <v>1</v>
      </c>
    </row>
    <row r="592" spans="1:10" x14ac:dyDescent="0.25">
      <c r="A592" t="str">
        <f>IF(ISERR(VLOOKUP(D592,zamestnanci!B:C,2,0)),"",VLOOKUP(D592,zamestnanci!B:C,2,0))</f>
        <v>KPs</v>
      </c>
      <c r="B592" t="s">
        <v>127</v>
      </c>
      <c r="C592">
        <v>2009</v>
      </c>
      <c r="D592" t="s">
        <v>90</v>
      </c>
      <c r="E592" s="9">
        <v>11.824999999999999</v>
      </c>
      <c r="F592" s="9">
        <v>9.9649999999999999</v>
      </c>
      <c r="G592" t="s">
        <v>2134</v>
      </c>
      <c r="H592" s="8">
        <v>0</v>
      </c>
      <c r="I592" s="7" t="str">
        <f t="shared" si="9"/>
        <v>h10</v>
      </c>
      <c r="J592">
        <f>VLOOKUP(G592,PedF!J:V,12,0)</f>
        <v>1</v>
      </c>
    </row>
    <row r="593" spans="1:10" x14ac:dyDescent="0.25">
      <c r="A593" t="str">
        <f>IF(ISERR(VLOOKUP(D593,zamestnanci!B:C,2,0)),"",VLOOKUP(D593,zamestnanci!B:C,2,0))</f>
        <v>KPs</v>
      </c>
      <c r="B593" t="s">
        <v>19</v>
      </c>
      <c r="C593">
        <v>2009</v>
      </c>
      <c r="D593" t="s">
        <v>90</v>
      </c>
      <c r="E593" s="9">
        <v>47.3</v>
      </c>
      <c r="F593" s="9">
        <v>5.94</v>
      </c>
      <c r="G593" t="s">
        <v>1669</v>
      </c>
      <c r="H593" s="8">
        <v>0</v>
      </c>
      <c r="I593" s="7" t="str">
        <f t="shared" si="9"/>
        <v>h10</v>
      </c>
      <c r="J593">
        <f>VLOOKUP(G593,PedF!J:V,12,0)</f>
        <v>1</v>
      </c>
    </row>
    <row r="594" spans="1:10" x14ac:dyDescent="0.25">
      <c r="A594" t="str">
        <f>IF(ISERR(VLOOKUP(D594,zamestnanci!B:C,2,0)),"",VLOOKUP(D594,zamestnanci!B:C,2,0))</f>
        <v>KPs</v>
      </c>
      <c r="B594" t="s">
        <v>19</v>
      </c>
      <c r="C594">
        <v>2009</v>
      </c>
      <c r="D594" t="s">
        <v>90</v>
      </c>
      <c r="E594" s="9">
        <v>47.3</v>
      </c>
      <c r="F594" s="9">
        <v>5.0199999999999996</v>
      </c>
      <c r="G594" t="s">
        <v>1471</v>
      </c>
      <c r="H594" s="8">
        <v>0</v>
      </c>
      <c r="I594" s="7" t="str">
        <f t="shared" si="9"/>
        <v>h10</v>
      </c>
      <c r="J594">
        <f>VLOOKUP(G594,PedF!J:V,12,0)</f>
        <v>1</v>
      </c>
    </row>
    <row r="595" spans="1:10" x14ac:dyDescent="0.25">
      <c r="A595" t="str">
        <f>IF(ISERR(VLOOKUP(D595,zamestnanci!B:C,2,0)),"",VLOOKUP(D595,zamestnanci!B:C,2,0))</f>
        <v>KPs</v>
      </c>
      <c r="B595" t="s">
        <v>30</v>
      </c>
      <c r="C595">
        <v>2009</v>
      </c>
      <c r="D595" t="s">
        <v>90</v>
      </c>
      <c r="E595" s="9">
        <v>4.7300000000000004</v>
      </c>
      <c r="F595" s="9">
        <v>4.7300000000000004</v>
      </c>
      <c r="G595" t="s">
        <v>2075</v>
      </c>
      <c r="H595" s="8">
        <v>0</v>
      </c>
      <c r="I595" s="7" t="str">
        <f t="shared" si="9"/>
        <v>h10</v>
      </c>
      <c r="J595">
        <f>VLOOKUP(G595,PedF!J:V,12,0)</f>
        <v>1</v>
      </c>
    </row>
    <row r="596" spans="1:10" x14ac:dyDescent="0.25">
      <c r="A596" t="str">
        <f>IF(ISERR(VLOOKUP(D596,zamestnanci!B:C,2,0)),"",VLOOKUP(D596,zamestnanci!B:C,2,0))</f>
        <v>KPs</v>
      </c>
      <c r="B596" t="s">
        <v>19</v>
      </c>
      <c r="C596">
        <v>2008</v>
      </c>
      <c r="D596" t="s">
        <v>90</v>
      </c>
      <c r="E596" s="9">
        <v>47.3</v>
      </c>
      <c r="F596" s="9">
        <v>3.94</v>
      </c>
      <c r="G596" t="s">
        <v>3711</v>
      </c>
      <c r="H596" s="8">
        <v>0</v>
      </c>
      <c r="I596" s="7" t="str">
        <f t="shared" si="9"/>
        <v>h10</v>
      </c>
      <c r="J596">
        <f>VLOOKUP(G596,PedF!J:V,12,0)</f>
        <v>1</v>
      </c>
    </row>
    <row r="597" spans="1:10" x14ac:dyDescent="0.25">
      <c r="A597" t="str">
        <f>IF(ISERR(VLOOKUP(D597,zamestnanci!B:C,2,0)),"",VLOOKUP(D597,zamestnanci!B:C,2,0))</f>
        <v>KPs</v>
      </c>
      <c r="B597" t="s">
        <v>19</v>
      </c>
      <c r="C597">
        <v>2006</v>
      </c>
      <c r="D597" t="s">
        <v>90</v>
      </c>
      <c r="E597" s="9">
        <v>47.3</v>
      </c>
      <c r="F597" s="9">
        <v>2.91</v>
      </c>
      <c r="G597" t="s">
        <v>6711</v>
      </c>
      <c r="H597" s="8">
        <v>0</v>
      </c>
      <c r="I597" s="7" t="str">
        <f t="shared" si="9"/>
        <v>h10</v>
      </c>
      <c r="J597">
        <f>VLOOKUP(G597,PedF!J:V,12,0)</f>
        <v>1</v>
      </c>
    </row>
    <row r="598" spans="1:10" x14ac:dyDescent="0.25">
      <c r="A598" t="str">
        <f>IF(ISERR(VLOOKUP(D598,zamestnanci!B:C,2,0)),"",VLOOKUP(D598,zamestnanci!B:C,2,0))</f>
        <v>KPs</v>
      </c>
      <c r="B598" t="s">
        <v>19</v>
      </c>
      <c r="C598">
        <v>2008</v>
      </c>
      <c r="D598" t="s">
        <v>90</v>
      </c>
      <c r="E598" s="9">
        <v>47.3</v>
      </c>
      <c r="F598" s="9">
        <v>0.8</v>
      </c>
      <c r="G598" t="s">
        <v>2998</v>
      </c>
      <c r="H598" s="8">
        <v>0</v>
      </c>
      <c r="I598" s="7" t="str">
        <f t="shared" si="9"/>
        <v>h10</v>
      </c>
      <c r="J598">
        <f>VLOOKUP(G598,PedF!J:V,12,0)</f>
        <v>1</v>
      </c>
    </row>
    <row r="599" spans="1:10" x14ac:dyDescent="0.25">
      <c r="A599" t="str">
        <f>IF(ISERR(VLOOKUP(D599,zamestnanci!B:C,2,0)),"",VLOOKUP(D599,zamestnanci!B:C,2,0))</f>
        <v>KPs</v>
      </c>
      <c r="B599" t="s">
        <v>19</v>
      </c>
      <c r="C599">
        <v>2008</v>
      </c>
      <c r="D599" t="s">
        <v>90</v>
      </c>
      <c r="E599" s="9">
        <v>23.65</v>
      </c>
      <c r="F599" s="9">
        <v>0.5</v>
      </c>
      <c r="G599" t="s">
        <v>3807</v>
      </c>
      <c r="H599" s="8">
        <v>0</v>
      </c>
      <c r="I599" s="7" t="str">
        <f t="shared" si="9"/>
        <v>h10</v>
      </c>
      <c r="J599">
        <f>VLOOKUP(G599,PedF!J:V,12,0)</f>
        <v>1</v>
      </c>
    </row>
    <row r="600" spans="1:10" x14ac:dyDescent="0.25">
      <c r="A600" t="str">
        <f>IF(ISERR(VLOOKUP(D600,zamestnanci!B:C,2,0)),"",VLOOKUP(D600,zamestnanci!B:C,2,0))</f>
        <v>KPs</v>
      </c>
      <c r="B600" t="s">
        <v>19</v>
      </c>
      <c r="C600">
        <v>2009</v>
      </c>
      <c r="D600" t="s">
        <v>1214</v>
      </c>
      <c r="E600" s="9">
        <v>47.3</v>
      </c>
      <c r="F600" s="9">
        <v>3.58</v>
      </c>
      <c r="G600" t="s">
        <v>1211</v>
      </c>
      <c r="H600" s="8">
        <v>0</v>
      </c>
      <c r="I600" s="7" t="str">
        <f t="shared" si="9"/>
        <v>h10</v>
      </c>
      <c r="J600">
        <f>VLOOKUP(G600,PedF!J:V,12,0)</f>
        <v>1</v>
      </c>
    </row>
    <row r="601" spans="1:10" x14ac:dyDescent="0.25">
      <c r="A601" t="str">
        <f>IF(ISERR(VLOOKUP(D601,zamestnanci!B:C,2,0)),"",VLOOKUP(D601,zamestnanci!B:C,2,0))</f>
        <v>KPPg</v>
      </c>
      <c r="B601" t="s">
        <v>127</v>
      </c>
      <c r="C601">
        <v>2009</v>
      </c>
      <c r="D601" t="s">
        <v>286</v>
      </c>
      <c r="E601" s="9">
        <v>23.65</v>
      </c>
      <c r="F601" s="9">
        <v>21.145</v>
      </c>
      <c r="G601" t="s">
        <v>2441</v>
      </c>
      <c r="H601" s="8">
        <v>0</v>
      </c>
      <c r="I601" s="7" t="str">
        <f t="shared" si="9"/>
        <v>h10</v>
      </c>
      <c r="J601">
        <f>VLOOKUP(G601,PedF!J:V,12,0)</f>
        <v>1</v>
      </c>
    </row>
    <row r="602" spans="1:10" x14ac:dyDescent="0.25">
      <c r="A602" t="str">
        <f>IF(ISERR(VLOOKUP(D602,zamestnanci!B:C,2,0)),"",VLOOKUP(D602,zamestnanci!B:C,2,0))</f>
        <v>KPPg</v>
      </c>
      <c r="B602" t="s">
        <v>30</v>
      </c>
      <c r="C602">
        <v>2006</v>
      </c>
      <c r="D602" t="s">
        <v>286</v>
      </c>
      <c r="E602" s="9">
        <v>14.19</v>
      </c>
      <c r="F602" s="9">
        <v>14.19</v>
      </c>
      <c r="G602" t="s">
        <v>6336</v>
      </c>
      <c r="H602" s="8">
        <v>0</v>
      </c>
      <c r="I602" s="7" t="str">
        <f t="shared" si="9"/>
        <v>h10</v>
      </c>
      <c r="J602">
        <f>VLOOKUP(G602,PedF!J:V,12,0)</f>
        <v>1</v>
      </c>
    </row>
    <row r="603" spans="1:10" x14ac:dyDescent="0.25">
      <c r="A603" t="str">
        <f>IF(ISERR(VLOOKUP(D603,zamestnanci!B:C,2,0)),"",VLOOKUP(D603,zamestnanci!B:C,2,0))</f>
        <v>KPPg</v>
      </c>
      <c r="B603" t="s">
        <v>30</v>
      </c>
      <c r="C603">
        <v>2007</v>
      </c>
      <c r="D603" t="s">
        <v>286</v>
      </c>
      <c r="E603" s="9">
        <v>14.19</v>
      </c>
      <c r="F603" s="9">
        <v>14.19</v>
      </c>
      <c r="G603" t="s">
        <v>5885</v>
      </c>
      <c r="H603" s="8">
        <v>0</v>
      </c>
      <c r="I603" s="7" t="str">
        <f t="shared" si="9"/>
        <v>h10</v>
      </c>
      <c r="J603">
        <f>VLOOKUP(G603,PedF!J:V,12,0)</f>
        <v>1</v>
      </c>
    </row>
    <row r="604" spans="1:10" x14ac:dyDescent="0.25">
      <c r="A604" t="str">
        <f>IF(ISERR(VLOOKUP(D604,zamestnanci!B:C,2,0)),"",VLOOKUP(D604,zamestnanci!B:C,2,0))</f>
        <v>KPPg</v>
      </c>
      <c r="B604" t="s">
        <v>30</v>
      </c>
      <c r="C604">
        <v>2010</v>
      </c>
      <c r="D604" t="s">
        <v>286</v>
      </c>
      <c r="E604" s="9">
        <v>11.83</v>
      </c>
      <c r="F604" s="9">
        <v>11.83</v>
      </c>
      <c r="G604" t="s">
        <v>284</v>
      </c>
      <c r="H604" s="8">
        <v>0</v>
      </c>
      <c r="I604" s="7" t="str">
        <f t="shared" si="9"/>
        <v>h10</v>
      </c>
      <c r="J604">
        <f>VLOOKUP(G604,PedF!J:V,12,0)</f>
        <v>1</v>
      </c>
    </row>
    <row r="605" spans="1:10" x14ac:dyDescent="0.25">
      <c r="A605" t="str">
        <f>IF(ISERR(VLOOKUP(D605,zamestnanci!B:C,2,0)),"",VLOOKUP(D605,zamestnanci!B:C,2,0))</f>
        <v>KPPg</v>
      </c>
      <c r="B605" t="s">
        <v>127</v>
      </c>
      <c r="C605">
        <v>2010</v>
      </c>
      <c r="D605" t="s">
        <v>286</v>
      </c>
      <c r="E605" s="9">
        <v>11.824999999999999</v>
      </c>
      <c r="F605" s="9">
        <v>9.4600000000000009</v>
      </c>
      <c r="G605" t="s">
        <v>583</v>
      </c>
      <c r="H605" s="8">
        <v>0</v>
      </c>
      <c r="I605" s="7" t="str">
        <f t="shared" si="9"/>
        <v>h10</v>
      </c>
      <c r="J605">
        <f>VLOOKUP(G605,PedF!J:V,12,0)</f>
        <v>1</v>
      </c>
    </row>
    <row r="606" spans="1:10" x14ac:dyDescent="0.25">
      <c r="A606" t="str">
        <f>IF(ISERR(VLOOKUP(D606,zamestnanci!B:C,2,0)),"",VLOOKUP(D606,zamestnanci!B:C,2,0))</f>
        <v>KPPg</v>
      </c>
      <c r="B606" t="s">
        <v>30</v>
      </c>
      <c r="C606">
        <v>2010</v>
      </c>
      <c r="D606" t="s">
        <v>286</v>
      </c>
      <c r="E606" s="9">
        <v>5.915</v>
      </c>
      <c r="F606" s="9">
        <v>5.915</v>
      </c>
      <c r="G606" t="s">
        <v>983</v>
      </c>
      <c r="H606" s="8">
        <v>0</v>
      </c>
      <c r="I606" s="7" t="str">
        <f t="shared" si="9"/>
        <v>h10</v>
      </c>
      <c r="J606">
        <f>VLOOKUP(G606,PedF!J:V,12,0)</f>
        <v>1</v>
      </c>
    </row>
    <row r="607" spans="1:10" x14ac:dyDescent="0.25">
      <c r="A607" t="str">
        <f>IF(ISERR(VLOOKUP(D607,zamestnanci!B:C,2,0)),"",VLOOKUP(D607,zamestnanci!B:C,2,0))</f>
        <v>KPPg</v>
      </c>
      <c r="B607" t="s">
        <v>19</v>
      </c>
      <c r="C607">
        <v>2010</v>
      </c>
      <c r="D607" t="s">
        <v>286</v>
      </c>
      <c r="E607" s="9">
        <v>47.3</v>
      </c>
      <c r="F607" s="9">
        <v>3.87</v>
      </c>
      <c r="G607" t="s">
        <v>817</v>
      </c>
      <c r="H607" s="8">
        <v>0</v>
      </c>
      <c r="I607" s="7" t="str">
        <f t="shared" si="9"/>
        <v>h10</v>
      </c>
      <c r="J607">
        <f>VLOOKUP(G607,PedF!J:V,12,0)</f>
        <v>1</v>
      </c>
    </row>
    <row r="608" spans="1:10" x14ac:dyDescent="0.25">
      <c r="A608" t="str">
        <f>IF(ISERR(VLOOKUP(D608,zamestnanci!B:C,2,0)),"",VLOOKUP(D608,zamestnanci!B:C,2,0))</f>
        <v>KPPg</v>
      </c>
      <c r="B608" t="s">
        <v>19</v>
      </c>
      <c r="C608">
        <v>2010</v>
      </c>
      <c r="D608" t="s">
        <v>286</v>
      </c>
      <c r="E608" s="9">
        <v>47.3</v>
      </c>
      <c r="F608" s="9">
        <v>3.38</v>
      </c>
      <c r="G608" t="s">
        <v>1060</v>
      </c>
      <c r="H608" s="8">
        <v>0</v>
      </c>
      <c r="I608" s="7" t="str">
        <f t="shared" si="9"/>
        <v>h10</v>
      </c>
      <c r="J608">
        <f>VLOOKUP(G608,PedF!J:V,12,0)</f>
        <v>1</v>
      </c>
    </row>
    <row r="609" spans="1:10" x14ac:dyDescent="0.25">
      <c r="A609" t="str">
        <f>IF(ISERR(VLOOKUP(D609,zamestnanci!B:C,2,0)),"",VLOOKUP(D609,zamestnanci!B:C,2,0))</f>
        <v>KPPg</v>
      </c>
      <c r="B609" t="s">
        <v>19</v>
      </c>
      <c r="C609">
        <v>2008</v>
      </c>
      <c r="D609" t="s">
        <v>286</v>
      </c>
      <c r="E609" s="9">
        <v>47.3</v>
      </c>
      <c r="F609" s="9">
        <v>2.42</v>
      </c>
      <c r="G609" t="s">
        <v>3270</v>
      </c>
      <c r="H609" s="8">
        <v>0</v>
      </c>
      <c r="I609" s="7" t="str">
        <f t="shared" si="9"/>
        <v>h10</v>
      </c>
      <c r="J609">
        <f>VLOOKUP(G609,PedF!J:V,12,0)</f>
        <v>1</v>
      </c>
    </row>
    <row r="610" spans="1:10" x14ac:dyDescent="0.25">
      <c r="A610" t="str">
        <f>IF(ISERR(VLOOKUP(D610,zamestnanci!B:C,2,0)),"",VLOOKUP(D610,zamestnanci!B:C,2,0))</f>
        <v>KPPg</v>
      </c>
      <c r="B610" t="s">
        <v>19</v>
      </c>
      <c r="C610">
        <v>2010</v>
      </c>
      <c r="D610" t="s">
        <v>286</v>
      </c>
      <c r="E610" s="9">
        <v>47.3</v>
      </c>
      <c r="F610" s="9">
        <v>2.29</v>
      </c>
      <c r="G610" t="s">
        <v>727</v>
      </c>
      <c r="H610" s="8">
        <v>0</v>
      </c>
      <c r="I610" s="7" t="str">
        <f t="shared" si="9"/>
        <v>h10</v>
      </c>
      <c r="J610">
        <f>VLOOKUP(G610,PedF!J:V,12,0)</f>
        <v>1</v>
      </c>
    </row>
    <row r="611" spans="1:10" x14ac:dyDescent="0.25">
      <c r="A611" t="str">
        <f>IF(ISERR(VLOOKUP(D611,zamestnanci!B:C,2,0)),"",VLOOKUP(D611,zamestnanci!B:C,2,0))</f>
        <v>KPPg</v>
      </c>
      <c r="B611" t="s">
        <v>19</v>
      </c>
      <c r="C611">
        <v>2010</v>
      </c>
      <c r="D611" t="s">
        <v>286</v>
      </c>
      <c r="E611" s="9">
        <v>47.3</v>
      </c>
      <c r="F611" s="9">
        <v>1.8</v>
      </c>
      <c r="G611" t="s">
        <v>979</v>
      </c>
      <c r="H611" s="8">
        <v>0</v>
      </c>
      <c r="I611" s="7" t="str">
        <f t="shared" si="9"/>
        <v>h10</v>
      </c>
      <c r="J611">
        <f>VLOOKUP(G611,PedF!J:V,12,0)</f>
        <v>1</v>
      </c>
    </row>
    <row r="612" spans="1:10" x14ac:dyDescent="0.25">
      <c r="A612" t="str">
        <f>IF(ISERR(VLOOKUP(D612,zamestnanci!B:C,2,0)),"",VLOOKUP(D612,zamestnanci!B:C,2,0))</f>
        <v>KPPg</v>
      </c>
      <c r="B612" t="s">
        <v>19</v>
      </c>
      <c r="C612">
        <v>2010</v>
      </c>
      <c r="D612" t="s">
        <v>286</v>
      </c>
      <c r="E612" s="9">
        <v>23.65</v>
      </c>
      <c r="F612" s="9">
        <v>1.39</v>
      </c>
      <c r="G612" t="s">
        <v>578</v>
      </c>
      <c r="H612" s="8">
        <v>0</v>
      </c>
      <c r="I612" s="7" t="str">
        <f t="shared" si="9"/>
        <v>h10</v>
      </c>
      <c r="J612">
        <f>VLOOKUP(G612,PedF!J:V,12,0)</f>
        <v>1</v>
      </c>
    </row>
    <row r="613" spans="1:10" x14ac:dyDescent="0.25">
      <c r="A613" t="str">
        <f>IF(ISERR(VLOOKUP(D613,zamestnanci!B:C,2,0)),"",VLOOKUP(D613,zamestnanci!B:C,2,0))</f>
        <v>KPPg</v>
      </c>
      <c r="B613" t="s">
        <v>19</v>
      </c>
      <c r="C613">
        <v>2009</v>
      </c>
      <c r="D613" t="s">
        <v>286</v>
      </c>
      <c r="E613" s="9">
        <v>47.3</v>
      </c>
      <c r="F613" s="9">
        <v>0.59</v>
      </c>
      <c r="G613" t="s">
        <v>1586</v>
      </c>
      <c r="H613" s="8">
        <v>0</v>
      </c>
      <c r="I613" s="7" t="str">
        <f t="shared" si="9"/>
        <v>h10</v>
      </c>
      <c r="J613">
        <f>VLOOKUP(G613,PedF!J:V,12,0)</f>
        <v>1</v>
      </c>
    </row>
    <row r="614" spans="1:10" x14ac:dyDescent="0.25">
      <c r="A614" t="str">
        <f>IF(ISERR(VLOOKUP(D614,zamestnanci!B:C,2,0)),"",VLOOKUP(D614,zamestnanci!B:C,2,0))</f>
        <v>KPPg</v>
      </c>
      <c r="B614" t="s">
        <v>19</v>
      </c>
      <c r="C614">
        <v>2009</v>
      </c>
      <c r="D614" t="s">
        <v>286</v>
      </c>
      <c r="E614" s="9">
        <v>47.3</v>
      </c>
      <c r="F614" s="9">
        <v>0.59</v>
      </c>
      <c r="G614" t="s">
        <v>1233</v>
      </c>
      <c r="H614" s="8">
        <v>0</v>
      </c>
      <c r="I614" s="7" t="str">
        <f t="shared" si="9"/>
        <v>h10</v>
      </c>
      <c r="J614">
        <f>VLOOKUP(G614,PedF!J:V,12,0)</f>
        <v>1</v>
      </c>
    </row>
    <row r="615" spans="1:10" x14ac:dyDescent="0.25">
      <c r="A615" t="str">
        <f>IF(ISERR(VLOOKUP(D615,zamestnanci!B:C,2,0)),"",VLOOKUP(D615,zamestnanci!B:C,2,0))</f>
        <v>KPPg</v>
      </c>
      <c r="B615" t="s">
        <v>127</v>
      </c>
      <c r="C615">
        <v>2006</v>
      </c>
      <c r="D615" t="s">
        <v>211</v>
      </c>
      <c r="E615" s="9">
        <v>47.3</v>
      </c>
      <c r="F615" s="9">
        <v>47.3</v>
      </c>
      <c r="G615" t="s">
        <v>6919</v>
      </c>
      <c r="H615" s="8">
        <v>0</v>
      </c>
      <c r="I615" s="7" t="str">
        <f t="shared" si="9"/>
        <v>h10</v>
      </c>
      <c r="J615">
        <f>VLOOKUP(G615,PedF!J:V,12,0)</f>
        <v>1</v>
      </c>
    </row>
    <row r="616" spans="1:10" x14ac:dyDescent="0.25">
      <c r="A616" t="str">
        <f>IF(ISERR(VLOOKUP(D616,zamestnanci!B:C,2,0)),"",VLOOKUP(D616,zamestnanci!B:C,2,0))</f>
        <v>KPPg</v>
      </c>
      <c r="B616" t="s">
        <v>19</v>
      </c>
      <c r="C616">
        <v>2008</v>
      </c>
      <c r="D616" t="s">
        <v>211</v>
      </c>
      <c r="E616" s="9">
        <v>15.766666666700001</v>
      </c>
      <c r="F616" s="9">
        <v>0.71666666666699996</v>
      </c>
      <c r="G616" t="s">
        <v>2795</v>
      </c>
      <c r="H616" s="8">
        <v>0</v>
      </c>
      <c r="I616" s="7" t="str">
        <f t="shared" si="9"/>
        <v>h10</v>
      </c>
      <c r="J616">
        <f>VLOOKUP(G616,PedF!J:V,12,0)</f>
        <v>1</v>
      </c>
    </row>
    <row r="617" spans="1:10" x14ac:dyDescent="0.25">
      <c r="A617" t="str">
        <f>IF(ISERR(VLOOKUP(D617,zamestnanci!B:C,2,0)),"",VLOOKUP(D617,zamestnanci!B:C,2,0))</f>
        <v>ÚVRV</v>
      </c>
      <c r="B617" t="s">
        <v>127</v>
      </c>
      <c r="C617">
        <v>2008</v>
      </c>
      <c r="D617" t="s">
        <v>1747</v>
      </c>
      <c r="E617" s="9">
        <v>47.3</v>
      </c>
      <c r="F617" s="9">
        <v>47.3</v>
      </c>
      <c r="G617" t="s">
        <v>3951</v>
      </c>
      <c r="H617" s="8">
        <v>0</v>
      </c>
      <c r="I617" s="7" t="str">
        <f t="shared" si="9"/>
        <v>h10</v>
      </c>
      <c r="J617">
        <f>VLOOKUP(G617,PedF!J:V,12,0)</f>
        <v>1</v>
      </c>
    </row>
    <row r="618" spans="1:10" x14ac:dyDescent="0.25">
      <c r="A618" t="str">
        <f>IF(ISERR(VLOOKUP(D618,zamestnanci!B:C,2,0)),"",VLOOKUP(D618,zamestnanci!B:C,2,0))</f>
        <v>ÚVRV</v>
      </c>
      <c r="B618" t="s">
        <v>30</v>
      </c>
      <c r="C618">
        <v>2007</v>
      </c>
      <c r="D618" t="s">
        <v>1747</v>
      </c>
      <c r="E618" s="9">
        <v>14.19</v>
      </c>
      <c r="F618" s="9">
        <v>14.19</v>
      </c>
      <c r="G618" t="s">
        <v>4761</v>
      </c>
      <c r="H618" s="8">
        <v>0</v>
      </c>
      <c r="I618" s="7" t="str">
        <f t="shared" si="9"/>
        <v>h10</v>
      </c>
      <c r="J618">
        <f>VLOOKUP(G618,PedF!J:V,12,0)</f>
        <v>1</v>
      </c>
    </row>
    <row r="619" spans="1:10" x14ac:dyDescent="0.25">
      <c r="A619" t="str">
        <f>IF(ISERR(VLOOKUP(D619,zamestnanci!B:C,2,0)),"",VLOOKUP(D619,zamestnanci!B:C,2,0))</f>
        <v>ÚVRV</v>
      </c>
      <c r="B619" t="s">
        <v>30</v>
      </c>
      <c r="C619">
        <v>2008</v>
      </c>
      <c r="D619" t="s">
        <v>1747</v>
      </c>
      <c r="E619" s="9">
        <v>14.19</v>
      </c>
      <c r="F619" s="9">
        <v>14.19</v>
      </c>
      <c r="G619" t="s">
        <v>2929</v>
      </c>
      <c r="H619" s="8">
        <v>0</v>
      </c>
      <c r="I619" s="7" t="str">
        <f t="shared" si="9"/>
        <v>h10</v>
      </c>
      <c r="J619">
        <f>VLOOKUP(G619,PedF!J:V,12,0)</f>
        <v>1</v>
      </c>
    </row>
    <row r="620" spans="1:10" x14ac:dyDescent="0.25">
      <c r="A620" t="str">
        <f>IF(ISERR(VLOOKUP(D620,zamestnanci!B:C,2,0)),"",VLOOKUP(D620,zamestnanci!B:C,2,0))</f>
        <v>ÚVRV</v>
      </c>
      <c r="B620" t="s">
        <v>30</v>
      </c>
      <c r="C620">
        <v>2007</v>
      </c>
      <c r="D620" t="s">
        <v>1747</v>
      </c>
      <c r="E620" s="9">
        <v>11.83</v>
      </c>
      <c r="F620" s="9">
        <v>11.83</v>
      </c>
      <c r="G620" t="s">
        <v>5876</v>
      </c>
      <c r="H620" s="8">
        <v>0</v>
      </c>
      <c r="I620" s="7" t="str">
        <f t="shared" si="9"/>
        <v>h10</v>
      </c>
      <c r="J620">
        <f>VLOOKUP(G620,PedF!J:V,12,0)</f>
        <v>1</v>
      </c>
    </row>
    <row r="621" spans="1:10" x14ac:dyDescent="0.25">
      <c r="A621" t="str">
        <f>IF(ISERR(VLOOKUP(D621,zamestnanci!B:C,2,0)),"",VLOOKUP(D621,zamestnanci!B:C,2,0))</f>
        <v>ÚVRV</v>
      </c>
      <c r="B621" t="s">
        <v>127</v>
      </c>
      <c r="C621">
        <v>2010</v>
      </c>
      <c r="D621" t="s">
        <v>1747</v>
      </c>
      <c r="E621" s="9">
        <v>9.4600000000000009</v>
      </c>
      <c r="F621" s="9">
        <v>9.4600000000000009</v>
      </c>
      <c r="G621" t="s">
        <v>130</v>
      </c>
      <c r="H621" s="8">
        <v>0</v>
      </c>
      <c r="I621" s="7" t="str">
        <f t="shared" si="9"/>
        <v>h10</v>
      </c>
      <c r="J621">
        <f>VLOOKUP(G621,PedF!J:V,12,0)</f>
        <v>1</v>
      </c>
    </row>
    <row r="622" spans="1:10" x14ac:dyDescent="0.25">
      <c r="A622" t="str">
        <f>IF(ISERR(VLOOKUP(D622,zamestnanci!B:C,2,0)),"",VLOOKUP(D622,zamestnanci!B:C,2,0))</f>
        <v>ÚVRV</v>
      </c>
      <c r="B622" t="s">
        <v>30</v>
      </c>
      <c r="C622">
        <v>2008</v>
      </c>
      <c r="D622" t="s">
        <v>1747</v>
      </c>
      <c r="E622" s="9">
        <v>5.915</v>
      </c>
      <c r="F622" s="9">
        <v>5.915</v>
      </c>
      <c r="G622" t="s">
        <v>2739</v>
      </c>
      <c r="H622" s="8">
        <v>0</v>
      </c>
      <c r="I622" s="7" t="str">
        <f t="shared" si="9"/>
        <v>h10</v>
      </c>
      <c r="J622">
        <f>VLOOKUP(G622,PedF!J:V,12,0)</f>
        <v>1</v>
      </c>
    </row>
    <row r="623" spans="1:10" x14ac:dyDescent="0.25">
      <c r="A623" t="str">
        <f>IF(ISERR(VLOOKUP(D623,zamestnanci!B:C,2,0)),"",VLOOKUP(D623,zamestnanci!B:C,2,0))</f>
        <v>ÚVRV</v>
      </c>
      <c r="B623" t="s">
        <v>19</v>
      </c>
      <c r="C623">
        <v>2007</v>
      </c>
      <c r="D623" t="s">
        <v>1747</v>
      </c>
      <c r="E623" s="9">
        <v>47.3</v>
      </c>
      <c r="F623" s="9">
        <v>4.7300000000000004</v>
      </c>
      <c r="G623" t="s">
        <v>4443</v>
      </c>
      <c r="H623" s="8">
        <v>0</v>
      </c>
      <c r="I623" s="7" t="str">
        <f t="shared" si="9"/>
        <v>h10</v>
      </c>
      <c r="J623">
        <f>VLOOKUP(G623,PedF!J:V,12,0)</f>
        <v>1</v>
      </c>
    </row>
    <row r="624" spans="1:10" x14ac:dyDescent="0.25">
      <c r="A624" t="str">
        <f>IF(ISERR(VLOOKUP(D624,zamestnanci!B:C,2,0)),"",VLOOKUP(D624,zamestnanci!B:C,2,0))</f>
        <v>ÚVRV</v>
      </c>
      <c r="B624" t="s">
        <v>30</v>
      </c>
      <c r="C624">
        <v>2008</v>
      </c>
      <c r="D624" t="s">
        <v>1747</v>
      </c>
      <c r="E624" s="9">
        <v>2.9575</v>
      </c>
      <c r="F624" s="9">
        <v>2.9575</v>
      </c>
      <c r="G624" t="s">
        <v>2801</v>
      </c>
      <c r="H624" s="8">
        <v>0</v>
      </c>
      <c r="I624" s="7" t="str">
        <f t="shared" si="9"/>
        <v>h10</v>
      </c>
      <c r="J624">
        <f>VLOOKUP(G624,PedF!J:V,12,0)</f>
        <v>1</v>
      </c>
    </row>
    <row r="625" spans="1:10" x14ac:dyDescent="0.25">
      <c r="A625" t="str">
        <f>IF(ISERR(VLOOKUP(D625,zamestnanci!B:C,2,0)),"",VLOOKUP(D625,zamestnanci!B:C,2,0))</f>
        <v>ÚVRV</v>
      </c>
      <c r="B625" t="s">
        <v>30</v>
      </c>
      <c r="C625">
        <v>2010</v>
      </c>
      <c r="D625" t="s">
        <v>1747</v>
      </c>
      <c r="E625" s="9">
        <v>2.9575</v>
      </c>
      <c r="F625" s="9">
        <v>2.9575</v>
      </c>
      <c r="G625" t="s">
        <v>608</v>
      </c>
      <c r="H625" s="8">
        <v>0</v>
      </c>
      <c r="I625" s="7" t="str">
        <f t="shared" si="9"/>
        <v>h10</v>
      </c>
      <c r="J625">
        <f>VLOOKUP(G625,PedF!J:V,12,0)</f>
        <v>1</v>
      </c>
    </row>
    <row r="626" spans="1:10" x14ac:dyDescent="0.25">
      <c r="A626" t="str">
        <f>IF(ISERR(VLOOKUP(D626,zamestnanci!B:C,2,0)),"",VLOOKUP(D626,zamestnanci!B:C,2,0))</f>
        <v>ÚVRV</v>
      </c>
      <c r="B626" t="s">
        <v>19</v>
      </c>
      <c r="C626">
        <v>2009</v>
      </c>
      <c r="D626" t="s">
        <v>1747</v>
      </c>
      <c r="E626" s="9">
        <v>23.65</v>
      </c>
      <c r="F626" s="9">
        <v>2.4950000000000001</v>
      </c>
      <c r="G626" t="s">
        <v>1751</v>
      </c>
      <c r="H626" s="8">
        <v>0</v>
      </c>
      <c r="I626" s="7" t="str">
        <f t="shared" si="9"/>
        <v>h10</v>
      </c>
      <c r="J626">
        <f>VLOOKUP(G626,PedF!J:V,12,0)</f>
        <v>1</v>
      </c>
    </row>
    <row r="627" spans="1:10" x14ac:dyDescent="0.25">
      <c r="A627" t="str">
        <f>IF(ISERR(VLOOKUP(D627,zamestnanci!B:C,2,0)),"",VLOOKUP(D627,zamestnanci!B:C,2,0))</f>
        <v>ÚVRV</v>
      </c>
      <c r="B627" t="s">
        <v>19</v>
      </c>
      <c r="C627">
        <v>2009</v>
      </c>
      <c r="D627" t="s">
        <v>1747</v>
      </c>
      <c r="E627" s="9">
        <v>47.3</v>
      </c>
      <c r="F627" s="9">
        <v>0.59</v>
      </c>
      <c r="G627" t="s">
        <v>1746</v>
      </c>
      <c r="H627" s="8">
        <v>0</v>
      </c>
      <c r="I627" s="7" t="str">
        <f t="shared" si="9"/>
        <v>h10</v>
      </c>
      <c r="J627">
        <f>VLOOKUP(G627,PedF!J:V,12,0)</f>
        <v>1</v>
      </c>
    </row>
    <row r="628" spans="1:10" x14ac:dyDescent="0.25">
      <c r="A628" t="str">
        <f>IF(ISERR(VLOOKUP(D628,zamestnanci!B:C,2,0)),"",VLOOKUP(D628,zamestnanci!B:C,2,0))</f>
        <v>KMDM</v>
      </c>
      <c r="B628" t="s">
        <v>30</v>
      </c>
      <c r="C628">
        <v>2006</v>
      </c>
      <c r="D628" t="s">
        <v>425</v>
      </c>
      <c r="E628" s="9">
        <v>14.19</v>
      </c>
      <c r="F628" s="9">
        <v>14.19</v>
      </c>
      <c r="G628" t="s">
        <v>6211</v>
      </c>
      <c r="H628" s="8">
        <v>0</v>
      </c>
      <c r="I628" s="7" t="str">
        <f t="shared" si="9"/>
        <v>h10</v>
      </c>
      <c r="J628">
        <f>VLOOKUP(G628,PedF!J:V,12,0)</f>
        <v>1</v>
      </c>
    </row>
    <row r="629" spans="1:10" x14ac:dyDescent="0.25">
      <c r="A629" t="str">
        <f>IF(ISERR(VLOOKUP(D629,zamestnanci!B:C,2,0)),"",VLOOKUP(D629,zamestnanci!B:C,2,0))</f>
        <v>KMDM</v>
      </c>
      <c r="B629" t="s">
        <v>30</v>
      </c>
      <c r="C629">
        <v>2010</v>
      </c>
      <c r="D629" t="s">
        <v>425</v>
      </c>
      <c r="E629" s="9">
        <v>11.83</v>
      </c>
      <c r="F629" s="9">
        <v>11.83</v>
      </c>
      <c r="G629" t="s">
        <v>424</v>
      </c>
      <c r="H629" s="8">
        <v>0</v>
      </c>
      <c r="I629" s="7" t="str">
        <f t="shared" si="9"/>
        <v>h10</v>
      </c>
      <c r="J629">
        <f>VLOOKUP(G629,PedF!J:V,12,0)</f>
        <v>1</v>
      </c>
    </row>
    <row r="630" spans="1:10" x14ac:dyDescent="0.25">
      <c r="A630" t="str">
        <f>IF(ISERR(VLOOKUP(D630,zamestnanci!B:C,2,0)),"",VLOOKUP(D630,zamestnanci!B:C,2,0))</f>
        <v>KMDM</v>
      </c>
      <c r="B630" t="s">
        <v>288</v>
      </c>
      <c r="C630">
        <v>2009</v>
      </c>
      <c r="D630" t="s">
        <v>425</v>
      </c>
      <c r="E630" s="9">
        <v>9.4600000000000009</v>
      </c>
      <c r="F630" s="9">
        <v>9.4600000000000009</v>
      </c>
      <c r="G630" t="s">
        <v>2365</v>
      </c>
      <c r="H630" s="8">
        <v>0</v>
      </c>
      <c r="I630" s="7" t="str">
        <f t="shared" si="9"/>
        <v>h10</v>
      </c>
      <c r="J630">
        <f>VLOOKUP(G630,PedF!J:V,12,0)</f>
        <v>1</v>
      </c>
    </row>
    <row r="631" spans="1:10" x14ac:dyDescent="0.25">
      <c r="A631" t="str">
        <f>IF(ISERR(VLOOKUP(D631,zamestnanci!B:C,2,0)),"",VLOOKUP(D631,zamestnanci!B:C,2,0))</f>
        <v>KMDM</v>
      </c>
      <c r="B631" t="s">
        <v>19</v>
      </c>
      <c r="C631">
        <v>2007</v>
      </c>
      <c r="D631" t="s">
        <v>425</v>
      </c>
      <c r="E631" s="9">
        <v>47.3</v>
      </c>
      <c r="F631" s="9">
        <v>7.53</v>
      </c>
      <c r="G631" t="s">
        <v>4328</v>
      </c>
      <c r="H631" s="8">
        <v>0</v>
      </c>
      <c r="I631" s="7" t="str">
        <f t="shared" si="9"/>
        <v>h10</v>
      </c>
      <c r="J631">
        <f>VLOOKUP(G631,PedF!J:V,12,0)</f>
        <v>1</v>
      </c>
    </row>
    <row r="632" spans="1:10" x14ac:dyDescent="0.25">
      <c r="A632" t="str">
        <f>IF(ISERR(VLOOKUP(D632,zamestnanci!B:C,2,0)),"",VLOOKUP(D632,zamestnanci!B:C,2,0))</f>
        <v>KMDM</v>
      </c>
      <c r="B632" t="s">
        <v>288</v>
      </c>
      <c r="C632">
        <v>2006</v>
      </c>
      <c r="D632" t="s">
        <v>425</v>
      </c>
      <c r="E632" s="9">
        <v>4.7300000000000004</v>
      </c>
      <c r="F632" s="9">
        <v>4.7300000000000004</v>
      </c>
      <c r="G632" t="s">
        <v>6998</v>
      </c>
      <c r="H632" s="8">
        <v>0</v>
      </c>
      <c r="I632" s="7" t="str">
        <f t="shared" si="9"/>
        <v>h10</v>
      </c>
      <c r="J632">
        <f>VLOOKUP(G632,PedF!J:V,12,0)</f>
        <v>1</v>
      </c>
    </row>
    <row r="633" spans="1:10" x14ac:dyDescent="0.25">
      <c r="A633" t="str">
        <f>IF(ISERR(VLOOKUP(D633,zamestnanci!B:C,2,0)),"",VLOOKUP(D633,zamestnanci!B:C,2,0))</f>
        <v>KMDM</v>
      </c>
      <c r="B633" t="s">
        <v>19</v>
      </c>
      <c r="C633">
        <v>2007</v>
      </c>
      <c r="D633" t="s">
        <v>425</v>
      </c>
      <c r="E633" s="9">
        <v>23.65</v>
      </c>
      <c r="F633" s="9">
        <v>2.3650000000000002</v>
      </c>
      <c r="G633" t="s">
        <v>6131</v>
      </c>
      <c r="H633" s="8">
        <v>0</v>
      </c>
      <c r="I633" s="7" t="str">
        <f t="shared" si="9"/>
        <v>h10</v>
      </c>
      <c r="J633">
        <f>VLOOKUP(G633,PedF!J:V,12,0)</f>
        <v>1</v>
      </c>
    </row>
    <row r="634" spans="1:10" x14ac:dyDescent="0.25">
      <c r="A634" t="str">
        <f>IF(ISERR(VLOOKUP(D634,zamestnanci!B:C,2,0)),"",VLOOKUP(D634,zamestnanci!B:C,2,0))</f>
        <v>KMDM</v>
      </c>
      <c r="B634" t="s">
        <v>19</v>
      </c>
      <c r="C634">
        <v>2010</v>
      </c>
      <c r="D634" t="s">
        <v>425</v>
      </c>
      <c r="E634" s="9">
        <v>47.3</v>
      </c>
      <c r="F634" s="9">
        <v>1.1499999999999999</v>
      </c>
      <c r="G634" t="s">
        <v>861</v>
      </c>
      <c r="H634" s="8">
        <v>0</v>
      </c>
      <c r="I634" s="7" t="str">
        <f t="shared" si="9"/>
        <v>h10</v>
      </c>
      <c r="J634">
        <f>VLOOKUP(G634,PedF!J:V,12,0)</f>
        <v>1</v>
      </c>
    </row>
    <row r="635" spans="1:10" x14ac:dyDescent="0.25">
      <c r="A635" t="str">
        <f>IF(ISERR(VLOOKUP(D635,zamestnanci!B:C,2,0)),"",VLOOKUP(D635,zamestnanci!B:C,2,0))</f>
        <v>KMDM</v>
      </c>
      <c r="B635" t="s">
        <v>19</v>
      </c>
      <c r="C635">
        <v>2007</v>
      </c>
      <c r="D635" t="s">
        <v>425</v>
      </c>
      <c r="E635" s="9">
        <v>23.65</v>
      </c>
      <c r="F635" s="9">
        <v>0.54500000000000004</v>
      </c>
      <c r="G635" t="s">
        <v>5920</v>
      </c>
      <c r="H635" s="8">
        <v>0</v>
      </c>
      <c r="I635" s="7" t="str">
        <f t="shared" si="9"/>
        <v>h10</v>
      </c>
      <c r="J635">
        <f>VLOOKUP(G635,PedF!J:V,12,0)</f>
        <v>1</v>
      </c>
    </row>
    <row r="636" spans="1:10" x14ac:dyDescent="0.25">
      <c r="A636" t="s">
        <v>7219</v>
      </c>
      <c r="B636" t="s">
        <v>19</v>
      </c>
      <c r="C636">
        <v>2010</v>
      </c>
      <c r="D636" t="s">
        <v>482</v>
      </c>
      <c r="E636" s="9">
        <v>23.29</v>
      </c>
      <c r="F636" s="9">
        <v>0.315</v>
      </c>
      <c r="G636" t="s">
        <v>490</v>
      </c>
      <c r="H636" s="8">
        <v>0</v>
      </c>
      <c r="I636" s="7" t="str">
        <f t="shared" si="9"/>
        <v>h10</v>
      </c>
      <c r="J636">
        <f>VLOOKUP(G636,PedF!J:V,12,0)</f>
        <v>10</v>
      </c>
    </row>
    <row r="637" spans="1:10" x14ac:dyDescent="0.25">
      <c r="A637" t="s">
        <v>7219</v>
      </c>
      <c r="B637" t="s">
        <v>19</v>
      </c>
      <c r="C637">
        <v>2010</v>
      </c>
      <c r="D637" t="s">
        <v>482</v>
      </c>
      <c r="E637" s="9">
        <v>23.29</v>
      </c>
      <c r="F637" s="9">
        <v>0.315</v>
      </c>
      <c r="G637" t="s">
        <v>495</v>
      </c>
      <c r="H637" s="8">
        <v>0</v>
      </c>
      <c r="I637" s="7" t="str">
        <f t="shared" si="9"/>
        <v>h10</v>
      </c>
      <c r="J637">
        <f>VLOOKUP(G637,PedF!J:V,12,0)</f>
        <v>10</v>
      </c>
    </row>
    <row r="638" spans="1:10" x14ac:dyDescent="0.25">
      <c r="A638" t="s">
        <v>7219</v>
      </c>
      <c r="B638" t="s">
        <v>19</v>
      </c>
      <c r="C638">
        <v>2010</v>
      </c>
      <c r="D638" t="s">
        <v>482</v>
      </c>
      <c r="E638" s="9">
        <v>46.58</v>
      </c>
      <c r="F638" s="9">
        <v>0.21</v>
      </c>
      <c r="G638" t="s">
        <v>486</v>
      </c>
      <c r="H638" s="8">
        <v>0</v>
      </c>
      <c r="I638" s="7" t="str">
        <f t="shared" si="9"/>
        <v>h10</v>
      </c>
      <c r="J638">
        <f>VLOOKUP(G638,PedF!J:V,12,0)</f>
        <v>10</v>
      </c>
    </row>
    <row r="639" spans="1:10" x14ac:dyDescent="0.25">
      <c r="A639" t="s">
        <v>7219</v>
      </c>
      <c r="B639" t="s">
        <v>19</v>
      </c>
      <c r="C639">
        <v>2010</v>
      </c>
      <c r="D639" t="s">
        <v>482</v>
      </c>
      <c r="E639" s="9">
        <v>46.58</v>
      </c>
      <c r="F639" s="9">
        <v>0.21</v>
      </c>
      <c r="G639" t="s">
        <v>481</v>
      </c>
      <c r="H639" s="8">
        <v>0</v>
      </c>
      <c r="I639" s="7" t="str">
        <f t="shared" si="9"/>
        <v>h10</v>
      </c>
      <c r="J639">
        <f>VLOOKUP(G639,PedF!J:V,12,0)</f>
        <v>10</v>
      </c>
    </row>
    <row r="640" spans="1:10" x14ac:dyDescent="0.25">
      <c r="A640" t="str">
        <f>IF(ISERR(VLOOKUP(D640,zamestnanci!B:C,2,0)),"",VLOOKUP(D640,zamestnanci!B:C,2,0))</f>
        <v>KSpPg</v>
      </c>
      <c r="B640" t="s">
        <v>30</v>
      </c>
      <c r="C640">
        <v>2008</v>
      </c>
      <c r="D640" t="s">
        <v>615</v>
      </c>
      <c r="E640" s="9">
        <v>125.18</v>
      </c>
      <c r="F640" s="9">
        <v>125.18</v>
      </c>
      <c r="G640" t="s">
        <v>3528</v>
      </c>
      <c r="H640" s="8">
        <v>0</v>
      </c>
      <c r="I640" s="7" t="str">
        <f t="shared" si="9"/>
        <v>h10</v>
      </c>
      <c r="J640">
        <f>VLOOKUP(G640,PedF!J:V,12,0)</f>
        <v>1</v>
      </c>
    </row>
    <row r="641" spans="1:10" x14ac:dyDescent="0.25">
      <c r="A641" t="str">
        <f>IF(ISERR(VLOOKUP(D641,zamestnanci!B:C,2,0)),"",VLOOKUP(D641,zamestnanci!B:C,2,0))</f>
        <v>KSpPg</v>
      </c>
      <c r="B641" t="s">
        <v>30</v>
      </c>
      <c r="C641">
        <v>2008</v>
      </c>
      <c r="D641" t="s">
        <v>615</v>
      </c>
      <c r="E641" s="9">
        <v>125.18</v>
      </c>
      <c r="F641" s="9">
        <v>125.18</v>
      </c>
      <c r="G641" t="s">
        <v>3059</v>
      </c>
      <c r="H641" s="8">
        <v>0</v>
      </c>
      <c r="I641" s="7" t="str">
        <f t="shared" si="9"/>
        <v>h10</v>
      </c>
      <c r="J641">
        <f>VLOOKUP(G641,PedF!J:V,12,0)</f>
        <v>1</v>
      </c>
    </row>
    <row r="642" spans="1:10" x14ac:dyDescent="0.25">
      <c r="A642" t="str">
        <f>IF(ISERR(VLOOKUP(D642,zamestnanci!B:C,2,0)),"",VLOOKUP(D642,zamestnanci!B:C,2,0))</f>
        <v>KSpPg</v>
      </c>
      <c r="B642" t="s">
        <v>30</v>
      </c>
      <c r="C642">
        <v>2008</v>
      </c>
      <c r="D642" t="s">
        <v>615</v>
      </c>
      <c r="E642" s="9">
        <v>125.18</v>
      </c>
      <c r="F642" s="9">
        <v>125.18</v>
      </c>
      <c r="G642" t="s">
        <v>2706</v>
      </c>
      <c r="H642" s="8">
        <v>0</v>
      </c>
      <c r="I642" s="7" t="str">
        <f t="shared" ref="I642:I705" si="10">HYPERLINK(G642,"h10")</f>
        <v>h10</v>
      </c>
      <c r="J642">
        <f>VLOOKUP(G642,PedF!J:V,12,0)</f>
        <v>1</v>
      </c>
    </row>
    <row r="643" spans="1:10" x14ac:dyDescent="0.25">
      <c r="A643" t="str">
        <f>IF(ISERR(VLOOKUP(D643,zamestnanci!B:C,2,0)),"",VLOOKUP(D643,zamestnanci!B:C,2,0))</f>
        <v>KSpPg</v>
      </c>
      <c r="B643" t="s">
        <v>127</v>
      </c>
      <c r="C643">
        <v>2008</v>
      </c>
      <c r="D643" t="s">
        <v>615</v>
      </c>
      <c r="E643" s="9">
        <v>47.3</v>
      </c>
      <c r="F643" s="9">
        <v>47.3</v>
      </c>
      <c r="G643" t="s">
        <v>3780</v>
      </c>
      <c r="H643" s="8">
        <v>0</v>
      </c>
      <c r="I643" s="7" t="str">
        <f t="shared" si="10"/>
        <v>h10</v>
      </c>
      <c r="J643">
        <f>VLOOKUP(G643,PedF!J:V,12,0)</f>
        <v>1</v>
      </c>
    </row>
    <row r="644" spans="1:10" x14ac:dyDescent="0.25">
      <c r="A644" t="str">
        <f>IF(ISERR(VLOOKUP(D644,zamestnanci!B:C,2,0)),"",VLOOKUP(D644,zamestnanci!B:C,2,0))</f>
        <v>KSpPg</v>
      </c>
      <c r="B644" t="s">
        <v>127</v>
      </c>
      <c r="C644">
        <v>2009</v>
      </c>
      <c r="D644" t="s">
        <v>615</v>
      </c>
      <c r="E644" s="9">
        <v>47.3</v>
      </c>
      <c r="F644" s="9">
        <v>47.3</v>
      </c>
      <c r="G644" t="s">
        <v>1963</v>
      </c>
      <c r="H644" s="8">
        <v>0</v>
      </c>
      <c r="I644" s="7" t="str">
        <f t="shared" si="10"/>
        <v>h10</v>
      </c>
      <c r="J644">
        <f>VLOOKUP(G644,PedF!J:V,12,0)</f>
        <v>1</v>
      </c>
    </row>
    <row r="645" spans="1:10" x14ac:dyDescent="0.25">
      <c r="A645" t="str">
        <f>IF(ISERR(VLOOKUP(D645,zamestnanci!B:C,2,0)),"",VLOOKUP(D645,zamestnanci!B:C,2,0))</f>
        <v>KSpPg</v>
      </c>
      <c r="B645" t="s">
        <v>127</v>
      </c>
      <c r="C645">
        <v>2008</v>
      </c>
      <c r="D645" t="s">
        <v>615</v>
      </c>
      <c r="E645" s="9">
        <v>23.65</v>
      </c>
      <c r="F645" s="9">
        <v>23.65</v>
      </c>
      <c r="G645" t="s">
        <v>2749</v>
      </c>
      <c r="H645" s="8">
        <v>0</v>
      </c>
      <c r="I645" s="7" t="str">
        <f t="shared" si="10"/>
        <v>h10</v>
      </c>
      <c r="J645">
        <f>VLOOKUP(G645,PedF!J:V,12,0)</f>
        <v>1</v>
      </c>
    </row>
    <row r="646" spans="1:10" x14ac:dyDescent="0.25">
      <c r="A646" t="str">
        <f>IF(ISERR(VLOOKUP(D646,zamestnanci!B:C,2,0)),"",VLOOKUP(D646,zamestnanci!B:C,2,0))</f>
        <v>KSpPg</v>
      </c>
      <c r="B646" t="s">
        <v>127</v>
      </c>
      <c r="C646">
        <v>2010</v>
      </c>
      <c r="D646" t="s">
        <v>615</v>
      </c>
      <c r="E646" s="9">
        <v>23.65</v>
      </c>
      <c r="F646" s="9">
        <v>23.65</v>
      </c>
      <c r="G646" t="s">
        <v>388</v>
      </c>
      <c r="H646" s="8">
        <v>0</v>
      </c>
      <c r="I646" s="7" t="str">
        <f t="shared" si="10"/>
        <v>h10</v>
      </c>
      <c r="J646">
        <f>VLOOKUP(G646,PedF!J:V,12,0)</f>
        <v>1</v>
      </c>
    </row>
    <row r="647" spans="1:10" x14ac:dyDescent="0.25">
      <c r="A647" t="str">
        <f>IF(ISERR(VLOOKUP(D647,zamestnanci!B:C,2,0)),"",VLOOKUP(D647,zamestnanci!B:C,2,0))</f>
        <v>KSpPg</v>
      </c>
      <c r="B647" t="s">
        <v>30</v>
      </c>
      <c r="C647">
        <v>2006</v>
      </c>
      <c r="D647" t="s">
        <v>615</v>
      </c>
      <c r="E647" s="9">
        <v>14.19</v>
      </c>
      <c r="F647" s="9">
        <v>14.19</v>
      </c>
      <c r="G647" t="s">
        <v>6993</v>
      </c>
      <c r="H647" s="8">
        <v>0</v>
      </c>
      <c r="I647" s="7" t="str">
        <f t="shared" si="10"/>
        <v>h10</v>
      </c>
      <c r="J647">
        <f>VLOOKUP(G647,PedF!J:V,12,0)</f>
        <v>1</v>
      </c>
    </row>
    <row r="648" spans="1:10" x14ac:dyDescent="0.25">
      <c r="A648" t="str">
        <f>IF(ISERR(VLOOKUP(D648,zamestnanci!B:C,2,0)),"",VLOOKUP(D648,zamestnanci!B:C,2,0))</f>
        <v>KSpPg</v>
      </c>
      <c r="B648" t="s">
        <v>30</v>
      </c>
      <c r="C648">
        <v>2007</v>
      </c>
      <c r="D648" t="s">
        <v>615</v>
      </c>
      <c r="E648" s="9">
        <v>11.83</v>
      </c>
      <c r="F648" s="9">
        <v>11.83</v>
      </c>
      <c r="G648" t="s">
        <v>5601</v>
      </c>
      <c r="H648" s="8">
        <v>0</v>
      </c>
      <c r="I648" s="7" t="str">
        <f t="shared" si="10"/>
        <v>h10</v>
      </c>
      <c r="J648">
        <f>VLOOKUP(G648,PedF!J:V,12,0)</f>
        <v>1</v>
      </c>
    </row>
    <row r="649" spans="1:10" x14ac:dyDescent="0.25">
      <c r="A649" t="str">
        <f>IF(ISERR(VLOOKUP(D649,zamestnanci!B:C,2,0)),"",VLOOKUP(D649,zamestnanci!B:C,2,0))</f>
        <v>KSpPg</v>
      </c>
      <c r="B649" t="s">
        <v>30</v>
      </c>
      <c r="C649">
        <v>2009</v>
      </c>
      <c r="D649" t="s">
        <v>615</v>
      </c>
      <c r="E649" s="9">
        <v>11.83</v>
      </c>
      <c r="F649" s="9">
        <v>11.83</v>
      </c>
      <c r="G649" t="s">
        <v>1123</v>
      </c>
      <c r="H649" s="8">
        <v>0</v>
      </c>
      <c r="I649" s="7" t="str">
        <f t="shared" si="10"/>
        <v>h10</v>
      </c>
      <c r="J649">
        <f>VLOOKUP(G649,PedF!J:V,12,0)</f>
        <v>1</v>
      </c>
    </row>
    <row r="650" spans="1:10" x14ac:dyDescent="0.25">
      <c r="A650" t="str">
        <f>IF(ISERR(VLOOKUP(D650,zamestnanci!B:C,2,0)),"",VLOOKUP(D650,zamestnanci!B:C,2,0))</f>
        <v>KSpPg</v>
      </c>
      <c r="B650" t="s">
        <v>30</v>
      </c>
      <c r="C650">
        <v>2010</v>
      </c>
      <c r="D650" t="s">
        <v>615</v>
      </c>
      <c r="E650" s="9">
        <v>5.915</v>
      </c>
      <c r="F650" s="9">
        <v>5.915</v>
      </c>
      <c r="G650" t="s">
        <v>614</v>
      </c>
      <c r="H650" s="8">
        <v>0</v>
      </c>
      <c r="I650" s="7" t="str">
        <f t="shared" si="10"/>
        <v>h10</v>
      </c>
      <c r="J650">
        <f>VLOOKUP(G650,PedF!J:V,12,0)</f>
        <v>1</v>
      </c>
    </row>
    <row r="651" spans="1:10" x14ac:dyDescent="0.25">
      <c r="A651" t="str">
        <f>IF(ISERR(VLOOKUP(D651,zamestnanci!B:C,2,0)),"",VLOOKUP(D651,zamestnanci!B:C,2,0))</f>
        <v>KSpPg</v>
      </c>
      <c r="B651" t="s">
        <v>127</v>
      </c>
      <c r="C651">
        <v>2006</v>
      </c>
      <c r="D651" t="s">
        <v>615</v>
      </c>
      <c r="E651" s="9">
        <v>23.65</v>
      </c>
      <c r="F651" s="9">
        <v>5.91</v>
      </c>
      <c r="G651" t="s">
        <v>6926</v>
      </c>
      <c r="H651" s="8">
        <v>0</v>
      </c>
      <c r="I651" s="7" t="str">
        <f t="shared" si="10"/>
        <v>h10</v>
      </c>
      <c r="J651">
        <f>VLOOKUP(G651,PedF!J:V,12,0)</f>
        <v>1</v>
      </c>
    </row>
    <row r="652" spans="1:10" x14ac:dyDescent="0.25">
      <c r="A652" t="str">
        <f>IF(ISERR(VLOOKUP(D652,zamestnanci!B:C,2,0)),"",VLOOKUP(D652,zamestnanci!B:C,2,0))</f>
        <v>KSpPg</v>
      </c>
      <c r="B652" t="s">
        <v>30</v>
      </c>
      <c r="C652">
        <v>2006</v>
      </c>
      <c r="D652" t="s">
        <v>615</v>
      </c>
      <c r="E652" s="9">
        <v>11.83</v>
      </c>
      <c r="F652" s="9">
        <v>3.94</v>
      </c>
      <c r="G652" t="s">
        <v>7096</v>
      </c>
      <c r="H652" s="8">
        <v>0</v>
      </c>
      <c r="I652" s="7" t="str">
        <f t="shared" si="10"/>
        <v>h10</v>
      </c>
      <c r="J652">
        <f>VLOOKUP(G652,PedF!J:V,12,0)</f>
        <v>1</v>
      </c>
    </row>
    <row r="653" spans="1:10" x14ac:dyDescent="0.25">
      <c r="A653" t="str">
        <f>IF(ISERR(VLOOKUP(D653,zamestnanci!B:C,2,0)),"",VLOOKUP(D653,zamestnanci!B:C,2,0))</f>
        <v>KSpPg</v>
      </c>
      <c r="B653" t="s">
        <v>19</v>
      </c>
      <c r="C653">
        <v>2008</v>
      </c>
      <c r="D653" t="s">
        <v>615</v>
      </c>
      <c r="E653" s="9">
        <v>47.3</v>
      </c>
      <c r="F653" s="9">
        <v>3.73</v>
      </c>
      <c r="G653" t="s">
        <v>2937</v>
      </c>
      <c r="H653" s="8">
        <v>0</v>
      </c>
      <c r="I653" s="7" t="str">
        <f t="shared" si="10"/>
        <v>h10</v>
      </c>
      <c r="J653">
        <f>VLOOKUP(G653,PedF!J:V,12,0)</f>
        <v>1</v>
      </c>
    </row>
    <row r="654" spans="1:10" x14ac:dyDescent="0.25">
      <c r="A654" t="str">
        <f>IF(ISERR(VLOOKUP(D654,zamestnanci!B:C,2,0)),"",VLOOKUP(D654,zamestnanci!B:C,2,0))</f>
        <v>KSpPg</v>
      </c>
      <c r="B654" t="s">
        <v>19</v>
      </c>
      <c r="C654">
        <v>2007</v>
      </c>
      <c r="D654" t="s">
        <v>615</v>
      </c>
      <c r="E654" s="9">
        <v>11.824999999999999</v>
      </c>
      <c r="F654" s="9">
        <v>3.08</v>
      </c>
      <c r="G654" t="s">
        <v>6141</v>
      </c>
      <c r="H654" s="8">
        <v>0</v>
      </c>
      <c r="I654" s="7" t="str">
        <f t="shared" si="10"/>
        <v>h10</v>
      </c>
      <c r="J654">
        <f>VLOOKUP(G654,PedF!J:V,12,0)</f>
        <v>1</v>
      </c>
    </row>
    <row r="655" spans="1:10" x14ac:dyDescent="0.25">
      <c r="A655" t="str">
        <f>IF(ISERR(VLOOKUP(D655,zamestnanci!B:C,2,0)),"",VLOOKUP(D655,zamestnanci!B:C,2,0))</f>
        <v>KSpPg</v>
      </c>
      <c r="B655" t="s">
        <v>19</v>
      </c>
      <c r="C655">
        <v>2008</v>
      </c>
      <c r="D655" t="s">
        <v>615</v>
      </c>
      <c r="E655" s="9">
        <v>47.3</v>
      </c>
      <c r="F655" s="9">
        <v>1.08</v>
      </c>
      <c r="G655" t="s">
        <v>2874</v>
      </c>
      <c r="H655" s="8">
        <v>0</v>
      </c>
      <c r="I655" s="7" t="str">
        <f t="shared" si="10"/>
        <v>h10</v>
      </c>
      <c r="J655">
        <f>VLOOKUP(G655,PedF!J:V,12,0)</f>
        <v>1</v>
      </c>
    </row>
    <row r="656" spans="1:10" x14ac:dyDescent="0.25">
      <c r="A656" t="str">
        <f>IF(ISERR(VLOOKUP(D656,zamestnanci!B:C,2,0)),"",VLOOKUP(D656,zamestnanci!B:C,2,0))</f>
        <v>KSpPg</v>
      </c>
      <c r="B656" t="s">
        <v>19</v>
      </c>
      <c r="C656">
        <v>2009</v>
      </c>
      <c r="D656" t="s">
        <v>615</v>
      </c>
      <c r="E656" s="9">
        <v>15.766666666700001</v>
      </c>
      <c r="F656" s="9">
        <v>0.613333333333</v>
      </c>
      <c r="G656" t="s">
        <v>1367</v>
      </c>
      <c r="H656" s="8">
        <v>0</v>
      </c>
      <c r="I656" s="7" t="str">
        <f t="shared" si="10"/>
        <v>h10</v>
      </c>
      <c r="J656">
        <f>VLOOKUP(G656,PedF!J:V,12,0)</f>
        <v>1</v>
      </c>
    </row>
    <row r="657" spans="1:10" x14ac:dyDescent="0.25">
      <c r="A657" t="str">
        <f>IF(ISERR(VLOOKUP(D657,zamestnanci!B:C,2,0)),"",VLOOKUP(D657,zamestnanci!B:C,2,0))</f>
        <v>KSpPg</v>
      </c>
      <c r="B657" t="s">
        <v>19</v>
      </c>
      <c r="C657">
        <v>2009</v>
      </c>
      <c r="D657" t="s">
        <v>615</v>
      </c>
      <c r="E657" s="9">
        <v>47.3</v>
      </c>
      <c r="F657" s="9">
        <v>0.59</v>
      </c>
      <c r="G657" t="s">
        <v>2323</v>
      </c>
      <c r="H657" s="8">
        <v>0</v>
      </c>
      <c r="I657" s="7" t="str">
        <f t="shared" si="10"/>
        <v>h10</v>
      </c>
      <c r="J657">
        <f>VLOOKUP(G657,PedF!J:V,12,0)</f>
        <v>1</v>
      </c>
    </row>
    <row r="658" spans="1:10" x14ac:dyDescent="0.25">
      <c r="A658" t="str">
        <f>IF(ISERR(VLOOKUP(D658,zamestnanci!B:C,2,0)),"",VLOOKUP(D658,zamestnanci!B:C,2,0))</f>
        <v>KSpPg</v>
      </c>
      <c r="B658" t="s">
        <v>19</v>
      </c>
      <c r="C658">
        <v>2010</v>
      </c>
      <c r="D658" t="s">
        <v>615</v>
      </c>
      <c r="E658" s="9">
        <v>23.65</v>
      </c>
      <c r="F658" s="9">
        <v>0.37</v>
      </c>
      <c r="G658" t="s">
        <v>755</v>
      </c>
      <c r="H658" s="8">
        <v>0</v>
      </c>
      <c r="I658" s="7" t="str">
        <f t="shared" si="10"/>
        <v>h10</v>
      </c>
      <c r="J658">
        <f>VLOOKUP(G658,PedF!J:V,12,0)</f>
        <v>1</v>
      </c>
    </row>
    <row r="659" spans="1:10" x14ac:dyDescent="0.25">
      <c r="A659" t="str">
        <f>IF(ISERR(VLOOKUP(D659,zamestnanci!B:C,2,0)),"",VLOOKUP(D659,zamestnanci!B:C,2,0))</f>
        <v>KSpPg</v>
      </c>
      <c r="B659" t="s">
        <v>19</v>
      </c>
      <c r="C659">
        <v>2009</v>
      </c>
      <c r="D659" t="s">
        <v>615</v>
      </c>
      <c r="E659" s="9">
        <v>11.824999999999999</v>
      </c>
      <c r="F659" s="9">
        <v>0.21249999999999999</v>
      </c>
      <c r="G659" t="s">
        <v>2096</v>
      </c>
      <c r="H659" s="8">
        <v>0</v>
      </c>
      <c r="I659" s="7" t="str">
        <f t="shared" si="10"/>
        <v>h10</v>
      </c>
      <c r="J659">
        <f>VLOOKUP(G659,PedF!J:V,12,0)</f>
        <v>1</v>
      </c>
    </row>
    <row r="660" spans="1:10" x14ac:dyDescent="0.25">
      <c r="A660" t="str">
        <f>IF(ISERR(VLOOKUP(D660,zamestnanci!B:C,2,0)),"",VLOOKUP(D660,zamestnanci!B:C,2,0))</f>
        <v>KSpPg</v>
      </c>
      <c r="B660" t="s">
        <v>19</v>
      </c>
      <c r="C660">
        <v>2009</v>
      </c>
      <c r="D660" t="s">
        <v>615</v>
      </c>
      <c r="E660" s="9">
        <v>11.824999999999999</v>
      </c>
      <c r="F660" s="9">
        <v>0.21249999999999999</v>
      </c>
      <c r="G660" t="s">
        <v>2089</v>
      </c>
      <c r="H660" s="8">
        <v>0</v>
      </c>
      <c r="I660" s="7" t="str">
        <f t="shared" si="10"/>
        <v>h10</v>
      </c>
      <c r="J660">
        <f>VLOOKUP(G660,PedF!J:V,12,0)</f>
        <v>1</v>
      </c>
    </row>
    <row r="661" spans="1:10" x14ac:dyDescent="0.25">
      <c r="A661" t="str">
        <f>IF(ISERR(VLOOKUP(D661,zamestnanci!B:C,2,0)),"",VLOOKUP(D661,zamestnanci!B:C,2,0))</f>
        <v>KVV</v>
      </c>
      <c r="B661" t="s">
        <v>30</v>
      </c>
      <c r="C661">
        <v>2010</v>
      </c>
      <c r="D661" t="s">
        <v>1086</v>
      </c>
      <c r="E661" s="9">
        <v>11.83</v>
      </c>
      <c r="F661" s="9">
        <v>11.83</v>
      </c>
      <c r="G661" t="s">
        <v>1085</v>
      </c>
      <c r="H661" s="8">
        <v>0</v>
      </c>
      <c r="I661" s="7" t="str">
        <f t="shared" si="10"/>
        <v>h10</v>
      </c>
      <c r="J661">
        <f>VLOOKUP(G661,PedF!J:V,12,0)</f>
        <v>1</v>
      </c>
    </row>
    <row r="662" spans="1:10" x14ac:dyDescent="0.25">
      <c r="A662" t="str">
        <f>IF(ISERR(VLOOKUP(D662,zamestnanci!B:C,2,0)),"",VLOOKUP(D662,zamestnanci!B:C,2,0))</f>
        <v>KVV</v>
      </c>
      <c r="B662" t="s">
        <v>30</v>
      </c>
      <c r="C662">
        <v>2009</v>
      </c>
      <c r="D662" t="s">
        <v>1086</v>
      </c>
      <c r="E662" s="9">
        <v>11.65</v>
      </c>
      <c r="F662" s="9">
        <v>11.65</v>
      </c>
      <c r="G662" t="s">
        <v>2477</v>
      </c>
      <c r="H662" s="8">
        <v>0</v>
      </c>
      <c r="I662" s="7" t="str">
        <f t="shared" si="10"/>
        <v>h10</v>
      </c>
      <c r="J662">
        <f>VLOOKUP(G662,PedF!J:V,12,0)</f>
        <v>10</v>
      </c>
    </row>
    <row r="663" spans="1:10" x14ac:dyDescent="0.25">
      <c r="A663" t="str">
        <f>IF(ISERR(VLOOKUP(D663,zamestnanci!B:C,2,0)),"",VLOOKUP(D663,zamestnanci!B:C,2,0))</f>
        <v>KVV</v>
      </c>
      <c r="B663" t="s">
        <v>30</v>
      </c>
      <c r="C663">
        <v>2009</v>
      </c>
      <c r="D663" t="s">
        <v>1086</v>
      </c>
      <c r="E663" s="9">
        <v>11.65</v>
      </c>
      <c r="F663" s="9">
        <v>11.65</v>
      </c>
      <c r="G663" t="s">
        <v>1502</v>
      </c>
      <c r="H663" s="8">
        <v>0</v>
      </c>
      <c r="I663" s="7" t="str">
        <f t="shared" si="10"/>
        <v>h10</v>
      </c>
      <c r="J663">
        <f>VLOOKUP(G663,PedF!J:V,12,0)</f>
        <v>10</v>
      </c>
    </row>
    <row r="664" spans="1:10" x14ac:dyDescent="0.25">
      <c r="A664" t="str">
        <f>IF(ISERR(VLOOKUP(D664,zamestnanci!B:C,2,0)),"",VLOOKUP(D664,zamestnanci!B:C,2,0))</f>
        <v>bez zařazení</v>
      </c>
      <c r="B664" t="s">
        <v>19</v>
      </c>
      <c r="C664">
        <v>2010</v>
      </c>
      <c r="D664" t="s">
        <v>550</v>
      </c>
      <c r="E664" s="9">
        <v>46.58</v>
      </c>
      <c r="F664" s="9">
        <v>0.96</v>
      </c>
      <c r="G664" t="s">
        <v>548</v>
      </c>
      <c r="H664" s="8">
        <v>0</v>
      </c>
      <c r="I664" s="7" t="str">
        <f t="shared" si="10"/>
        <v>h10</v>
      </c>
      <c r="J664">
        <f>VLOOKUP(G664,PedF!J:V,12,0)</f>
        <v>10</v>
      </c>
    </row>
    <row r="665" spans="1:10" x14ac:dyDescent="0.25">
      <c r="A665" t="str">
        <f>IF(ISERR(VLOOKUP(D665,zamestnanci!B:C,2,0)),"",VLOOKUP(D665,zamestnanci!B:C,2,0))</f>
        <v>KSpPg</v>
      </c>
      <c r="B665" t="s">
        <v>127</v>
      </c>
      <c r="C665">
        <v>2008</v>
      </c>
      <c r="D665" t="s">
        <v>101</v>
      </c>
      <c r="E665" s="9">
        <v>47.3</v>
      </c>
      <c r="F665" s="9">
        <v>47.3</v>
      </c>
      <c r="G665" t="s">
        <v>3876</v>
      </c>
      <c r="H665" s="8">
        <v>0</v>
      </c>
      <c r="I665" s="7" t="str">
        <f t="shared" si="10"/>
        <v>h10</v>
      </c>
      <c r="J665">
        <f>VLOOKUP(G665,PedF!J:V,12,0)</f>
        <v>1</v>
      </c>
    </row>
    <row r="666" spans="1:10" x14ac:dyDescent="0.25">
      <c r="A666" t="str">
        <f>IF(ISERR(VLOOKUP(D666,zamestnanci!B:C,2,0)),"",VLOOKUP(D666,zamestnanci!B:C,2,0))</f>
        <v>KSpPg</v>
      </c>
      <c r="B666" t="s">
        <v>127</v>
      </c>
      <c r="C666">
        <v>2008</v>
      </c>
      <c r="D666" t="s">
        <v>101</v>
      </c>
      <c r="E666" s="9">
        <v>47.3</v>
      </c>
      <c r="F666" s="9">
        <v>47.3</v>
      </c>
      <c r="G666" t="s">
        <v>3880</v>
      </c>
      <c r="H666" s="8">
        <v>0</v>
      </c>
      <c r="I666" s="7" t="str">
        <f t="shared" si="10"/>
        <v>h10</v>
      </c>
      <c r="J666">
        <f>VLOOKUP(G666,PedF!J:V,12,0)</f>
        <v>1</v>
      </c>
    </row>
    <row r="667" spans="1:10" x14ac:dyDescent="0.25">
      <c r="A667" t="str">
        <f>IF(ISERR(VLOOKUP(D667,zamestnanci!B:C,2,0)),"",VLOOKUP(D667,zamestnanci!B:C,2,0))</f>
        <v>KSpPg</v>
      </c>
      <c r="B667" t="s">
        <v>30</v>
      </c>
      <c r="C667">
        <v>2006</v>
      </c>
      <c r="D667" t="s">
        <v>101</v>
      </c>
      <c r="E667" s="9">
        <v>30.71</v>
      </c>
      <c r="F667" s="9">
        <v>30.71</v>
      </c>
      <c r="G667" t="s">
        <v>6434</v>
      </c>
      <c r="H667" s="8">
        <v>0</v>
      </c>
      <c r="I667" s="7" t="str">
        <f t="shared" si="10"/>
        <v>h10</v>
      </c>
      <c r="J667">
        <f>VLOOKUP(G667,PedF!J:V,12,0)</f>
        <v>1</v>
      </c>
    </row>
    <row r="668" spans="1:10" x14ac:dyDescent="0.25">
      <c r="A668" t="str">
        <f>IF(ISERR(VLOOKUP(D668,zamestnanci!B:C,2,0)),"",VLOOKUP(D668,zamestnanci!B:C,2,0))</f>
        <v>KSpPg</v>
      </c>
      <c r="B668" t="s">
        <v>127</v>
      </c>
      <c r="C668">
        <v>2008</v>
      </c>
      <c r="D668" t="s">
        <v>101</v>
      </c>
      <c r="E668" s="9">
        <v>23.65</v>
      </c>
      <c r="F668" s="9">
        <v>23.65</v>
      </c>
      <c r="G668" t="s">
        <v>2749</v>
      </c>
      <c r="H668" s="8">
        <v>0</v>
      </c>
      <c r="I668" s="7" t="str">
        <f t="shared" si="10"/>
        <v>h10</v>
      </c>
      <c r="J668">
        <f>VLOOKUP(G668,PedF!J:V,12,0)</f>
        <v>1</v>
      </c>
    </row>
    <row r="669" spans="1:10" x14ac:dyDescent="0.25">
      <c r="A669" t="str">
        <f>IF(ISERR(VLOOKUP(D669,zamestnanci!B:C,2,0)),"",VLOOKUP(D669,zamestnanci!B:C,2,0))</f>
        <v>KSpPg</v>
      </c>
      <c r="B669" t="s">
        <v>288</v>
      </c>
      <c r="C669">
        <v>2008</v>
      </c>
      <c r="D669" t="s">
        <v>101</v>
      </c>
      <c r="E669" s="9">
        <v>9.4600000000000009</v>
      </c>
      <c r="F669" s="9">
        <v>9.4600000000000009</v>
      </c>
      <c r="G669" t="s">
        <v>2790</v>
      </c>
      <c r="H669" s="8">
        <v>0</v>
      </c>
      <c r="I669" s="7" t="str">
        <f t="shared" si="10"/>
        <v>h10</v>
      </c>
      <c r="J669">
        <f>VLOOKUP(G669,PedF!J:V,12,0)</f>
        <v>1</v>
      </c>
    </row>
    <row r="670" spans="1:10" x14ac:dyDescent="0.25">
      <c r="A670" t="str">
        <f>IF(ISERR(VLOOKUP(D670,zamestnanci!B:C,2,0)),"",VLOOKUP(D670,zamestnanci!B:C,2,0))</f>
        <v>KSpPg</v>
      </c>
      <c r="B670" t="s">
        <v>30</v>
      </c>
      <c r="C670">
        <v>2010</v>
      </c>
      <c r="D670" t="s">
        <v>101</v>
      </c>
      <c r="E670" s="9">
        <v>11.83</v>
      </c>
      <c r="F670" s="9">
        <v>7.88</v>
      </c>
      <c r="G670" t="s">
        <v>99</v>
      </c>
      <c r="H670" s="8">
        <v>0</v>
      </c>
      <c r="I670" s="7" t="str">
        <f t="shared" si="10"/>
        <v>h10</v>
      </c>
      <c r="J670">
        <f>VLOOKUP(G670,PedF!J:V,12,0)</f>
        <v>1</v>
      </c>
    </row>
    <row r="671" spans="1:10" x14ac:dyDescent="0.25">
      <c r="A671" t="str">
        <f>IF(ISERR(VLOOKUP(D671,zamestnanci!B:C,2,0)),"",VLOOKUP(D671,zamestnanci!B:C,2,0))</f>
        <v>KSpPg</v>
      </c>
      <c r="B671" t="s">
        <v>30</v>
      </c>
      <c r="C671">
        <v>2007</v>
      </c>
      <c r="D671" t="s">
        <v>101</v>
      </c>
      <c r="E671" s="9">
        <v>5.915</v>
      </c>
      <c r="F671" s="9">
        <v>5.915</v>
      </c>
      <c r="G671" t="s">
        <v>4913</v>
      </c>
      <c r="H671" s="8">
        <v>0</v>
      </c>
      <c r="I671" s="7" t="str">
        <f t="shared" si="10"/>
        <v>h10</v>
      </c>
      <c r="J671">
        <f>VLOOKUP(G671,PedF!J:V,12,0)</f>
        <v>1</v>
      </c>
    </row>
    <row r="672" spans="1:10" x14ac:dyDescent="0.25">
      <c r="A672" t="str">
        <f>IF(ISERR(VLOOKUP(D672,zamestnanci!B:C,2,0)),"",VLOOKUP(D672,zamestnanci!B:C,2,0))</f>
        <v>KSpPg</v>
      </c>
      <c r="B672" t="s">
        <v>288</v>
      </c>
      <c r="C672">
        <v>2008</v>
      </c>
      <c r="D672" t="s">
        <v>101</v>
      </c>
      <c r="E672" s="9">
        <v>4.7300000000000004</v>
      </c>
      <c r="F672" s="9">
        <v>4.7300000000000004</v>
      </c>
      <c r="G672" t="s">
        <v>3069</v>
      </c>
      <c r="H672" s="8">
        <v>0</v>
      </c>
      <c r="I672" s="7" t="str">
        <f t="shared" si="10"/>
        <v>h10</v>
      </c>
      <c r="J672">
        <f>VLOOKUP(G672,PedF!J:V,12,0)</f>
        <v>1</v>
      </c>
    </row>
    <row r="673" spans="1:10" x14ac:dyDescent="0.25">
      <c r="A673" t="str">
        <f>IF(ISERR(VLOOKUP(D673,zamestnanci!B:C,2,0)),"",VLOOKUP(D673,zamestnanci!B:C,2,0))</f>
        <v>KSpPg</v>
      </c>
      <c r="B673" t="s">
        <v>30</v>
      </c>
      <c r="C673">
        <v>2010</v>
      </c>
      <c r="D673" t="s">
        <v>101</v>
      </c>
      <c r="E673" s="9">
        <v>4.7300000000000004</v>
      </c>
      <c r="F673" s="9">
        <v>4.7300000000000004</v>
      </c>
      <c r="G673" t="s">
        <v>839</v>
      </c>
      <c r="H673" s="8">
        <v>0</v>
      </c>
      <c r="I673" s="7" t="str">
        <f t="shared" si="10"/>
        <v>h10</v>
      </c>
      <c r="J673">
        <f>VLOOKUP(G673,PedF!J:V,12,0)</f>
        <v>1</v>
      </c>
    </row>
    <row r="674" spans="1:10" x14ac:dyDescent="0.25">
      <c r="A674" t="str">
        <f>IF(ISERR(VLOOKUP(D674,zamestnanci!B:C,2,0)),"",VLOOKUP(D674,zamestnanci!B:C,2,0))</f>
        <v>KSpPg</v>
      </c>
      <c r="B674" t="s">
        <v>19</v>
      </c>
      <c r="C674">
        <v>2009</v>
      </c>
      <c r="D674" t="s">
        <v>101</v>
      </c>
      <c r="E674" s="9">
        <v>23.65</v>
      </c>
      <c r="F674" s="9">
        <v>0.84499999999999997</v>
      </c>
      <c r="G674" t="s">
        <v>2080</v>
      </c>
      <c r="H674" s="8">
        <v>0</v>
      </c>
      <c r="I674" s="7" t="str">
        <f t="shared" si="10"/>
        <v>h10</v>
      </c>
      <c r="J674">
        <f>VLOOKUP(G674,PedF!J:V,12,0)</f>
        <v>1</v>
      </c>
    </row>
    <row r="675" spans="1:10" x14ac:dyDescent="0.25">
      <c r="A675" t="str">
        <f>IF(ISERR(VLOOKUP(D675,zamestnanci!B:C,2,0)),"",VLOOKUP(D675,zamestnanci!B:C,2,0))</f>
        <v>KSpPg</v>
      </c>
      <c r="B675" t="s">
        <v>19</v>
      </c>
      <c r="C675">
        <v>2009</v>
      </c>
      <c r="D675" t="s">
        <v>101</v>
      </c>
      <c r="E675" s="9">
        <v>23.65</v>
      </c>
      <c r="F675" s="9">
        <v>0.42499999999999999</v>
      </c>
      <c r="G675" t="s">
        <v>1149</v>
      </c>
      <c r="H675" s="8">
        <v>0</v>
      </c>
      <c r="I675" s="7" t="str">
        <f t="shared" si="10"/>
        <v>h10</v>
      </c>
      <c r="J675">
        <f>VLOOKUP(G675,PedF!J:V,12,0)</f>
        <v>1</v>
      </c>
    </row>
    <row r="676" spans="1:10" x14ac:dyDescent="0.25">
      <c r="A676" t="str">
        <f>IF(ISERR(VLOOKUP(D676,zamestnanci!B:C,2,0)),"",VLOOKUP(D676,zamestnanci!B:C,2,0))</f>
        <v>KSpPg</v>
      </c>
      <c r="B676" t="s">
        <v>19</v>
      </c>
      <c r="C676">
        <v>2009</v>
      </c>
      <c r="D676" t="s">
        <v>101</v>
      </c>
      <c r="E676" s="9">
        <v>23.65</v>
      </c>
      <c r="F676" s="9">
        <v>0.42499999999999999</v>
      </c>
      <c r="G676" t="s">
        <v>1156</v>
      </c>
      <c r="H676" s="8">
        <v>0</v>
      </c>
      <c r="I676" s="7" t="str">
        <f t="shared" si="10"/>
        <v>h10</v>
      </c>
      <c r="J676">
        <f>VLOOKUP(G676,PedF!J:V,12,0)</f>
        <v>1</v>
      </c>
    </row>
    <row r="677" spans="1:10" x14ac:dyDescent="0.25">
      <c r="A677" t="str">
        <f>IF(ISERR(VLOOKUP(D677,zamestnanci!B:C,2,0)),"",VLOOKUP(D677,zamestnanci!B:C,2,0))</f>
        <v>KPs</v>
      </c>
      <c r="B677" t="s">
        <v>30</v>
      </c>
      <c r="C677">
        <v>2010</v>
      </c>
      <c r="D677" t="s">
        <v>6798</v>
      </c>
      <c r="E677" s="9">
        <v>3.94333333333</v>
      </c>
      <c r="F677" s="9">
        <v>3.94333333333</v>
      </c>
      <c r="G677" t="s">
        <v>54</v>
      </c>
      <c r="H677" s="8">
        <v>0</v>
      </c>
      <c r="I677" s="7" t="str">
        <f t="shared" si="10"/>
        <v>h10</v>
      </c>
      <c r="J677">
        <f>VLOOKUP(G677,PedF!J:V,12,0)</f>
        <v>1</v>
      </c>
    </row>
    <row r="678" spans="1:10" x14ac:dyDescent="0.25">
      <c r="A678" t="str">
        <f>IF(ISERR(VLOOKUP(D678,zamestnanci!B:C,2,0)),"",VLOOKUP(D678,zamestnanci!B:C,2,0))</f>
        <v>KČJ</v>
      </c>
      <c r="B678" t="s">
        <v>127</v>
      </c>
      <c r="C678">
        <v>2010</v>
      </c>
      <c r="D678" t="s">
        <v>153</v>
      </c>
      <c r="E678" s="9">
        <v>46.58</v>
      </c>
      <c r="F678" s="9">
        <v>46.58</v>
      </c>
      <c r="G678" s="26" t="s">
        <v>152</v>
      </c>
      <c r="H678" s="8">
        <v>0</v>
      </c>
      <c r="I678" s="7" t="str">
        <f t="shared" si="10"/>
        <v>h10</v>
      </c>
      <c r="J678">
        <f>VLOOKUP(G678,PedF!J:V,12,0)</f>
        <v>10</v>
      </c>
    </row>
    <row r="679" spans="1:10" x14ac:dyDescent="0.25">
      <c r="A679" t="str">
        <f>IF(ISERR(VLOOKUP(D679,zamestnanci!B:C,2,0)),"",VLOOKUP(D679,zamestnanci!B:C,2,0))</f>
        <v>KČJ</v>
      </c>
      <c r="B679" t="s">
        <v>30</v>
      </c>
      <c r="C679">
        <v>2010</v>
      </c>
      <c r="D679" t="s">
        <v>153</v>
      </c>
      <c r="E679" s="9">
        <v>23.29</v>
      </c>
      <c r="F679" s="9">
        <v>23.29</v>
      </c>
      <c r="G679" s="26" t="s">
        <v>1040</v>
      </c>
      <c r="H679" s="8">
        <v>0</v>
      </c>
      <c r="I679" s="7" t="str">
        <f t="shared" si="10"/>
        <v>h10</v>
      </c>
      <c r="J679">
        <f>VLOOKUP(G679,PedF!J:V,12,0)</f>
        <v>10</v>
      </c>
    </row>
    <row r="680" spans="1:10" x14ac:dyDescent="0.25">
      <c r="A680" t="str">
        <f>IF(ISERR(VLOOKUP(D680,zamestnanci!B:C,2,0)),"",VLOOKUP(D680,zamestnanci!B:C,2,0))</f>
        <v>KČJ</v>
      </c>
      <c r="B680" t="s">
        <v>30</v>
      </c>
      <c r="C680">
        <v>2009</v>
      </c>
      <c r="D680" t="s">
        <v>153</v>
      </c>
      <c r="E680" s="9">
        <v>11.83</v>
      </c>
      <c r="F680" s="9">
        <v>11.83</v>
      </c>
      <c r="G680" s="26" t="s">
        <v>1207</v>
      </c>
      <c r="H680" s="8">
        <v>0</v>
      </c>
      <c r="I680" s="7" t="str">
        <f t="shared" si="10"/>
        <v>h10</v>
      </c>
      <c r="J680">
        <f>VLOOKUP(G680,PedF!J:V,12,0)</f>
        <v>1</v>
      </c>
    </row>
    <row r="681" spans="1:10" x14ac:dyDescent="0.25">
      <c r="A681" t="str">
        <f>IF(ISERR(VLOOKUP(D681,zamestnanci!B:C,2,0)),"",VLOOKUP(D681,zamestnanci!B:C,2,0))</f>
        <v>KČJ</v>
      </c>
      <c r="B681" t="s">
        <v>30</v>
      </c>
      <c r="C681">
        <v>2010</v>
      </c>
      <c r="D681" t="s">
        <v>153</v>
      </c>
      <c r="E681" s="9">
        <v>11.83</v>
      </c>
      <c r="F681" s="9">
        <v>11.83</v>
      </c>
      <c r="G681" s="26" t="s">
        <v>338</v>
      </c>
      <c r="H681" s="8">
        <v>0</v>
      </c>
      <c r="I681" s="7" t="str">
        <f t="shared" si="10"/>
        <v>h10</v>
      </c>
      <c r="J681">
        <f>VLOOKUP(G681,PedF!J:V,12,0)</f>
        <v>1</v>
      </c>
    </row>
    <row r="682" spans="1:10" x14ac:dyDescent="0.25">
      <c r="A682" t="str">
        <f>IF(ISERR(VLOOKUP(D682,zamestnanci!B:C,2,0)),"",VLOOKUP(D682,zamestnanci!B:C,2,0))</f>
        <v>KČJ</v>
      </c>
      <c r="B682" t="s">
        <v>30</v>
      </c>
      <c r="C682">
        <v>2008</v>
      </c>
      <c r="D682" t="s">
        <v>153</v>
      </c>
      <c r="E682" s="9">
        <v>11.65</v>
      </c>
      <c r="F682" s="9">
        <v>11.65</v>
      </c>
      <c r="G682" s="26" t="s">
        <v>2711</v>
      </c>
      <c r="H682" s="8">
        <v>0</v>
      </c>
      <c r="I682" s="7" t="str">
        <f t="shared" si="10"/>
        <v>h10</v>
      </c>
      <c r="J682">
        <f>VLOOKUP(G682,PedF!J:V,12,0)</f>
        <v>10</v>
      </c>
    </row>
    <row r="683" spans="1:10" x14ac:dyDescent="0.25">
      <c r="A683" t="str">
        <f>IF(ISERR(VLOOKUP(D683,zamestnanci!B:C,2,0)),"",VLOOKUP(D683,zamestnanci!B:C,2,0))</f>
        <v>KČJ</v>
      </c>
      <c r="B683" t="s">
        <v>30</v>
      </c>
      <c r="C683">
        <v>2009</v>
      </c>
      <c r="D683" t="s">
        <v>153</v>
      </c>
      <c r="E683" s="9">
        <v>11.65</v>
      </c>
      <c r="F683" s="9">
        <v>11.65</v>
      </c>
      <c r="G683" s="26" t="s">
        <v>1940</v>
      </c>
      <c r="H683" s="8">
        <v>0</v>
      </c>
      <c r="I683" s="7" t="str">
        <f t="shared" si="10"/>
        <v>h10</v>
      </c>
      <c r="J683">
        <f>VLOOKUP(G683,PedF!J:V,12,0)</f>
        <v>10</v>
      </c>
    </row>
    <row r="684" spans="1:10" x14ac:dyDescent="0.25">
      <c r="A684" t="str">
        <f>IF(ISERR(VLOOKUP(D684,zamestnanci!B:C,2,0)),"",VLOOKUP(D684,zamestnanci!B:C,2,0))</f>
        <v>KČJ</v>
      </c>
      <c r="B684" t="s">
        <v>30</v>
      </c>
      <c r="C684">
        <v>2009</v>
      </c>
      <c r="D684" t="s">
        <v>153</v>
      </c>
      <c r="E684" s="9">
        <v>5.8250000000000002</v>
      </c>
      <c r="F684" s="9">
        <v>5.8250000000000002</v>
      </c>
      <c r="G684" s="26" t="s">
        <v>2685</v>
      </c>
      <c r="H684" s="8">
        <v>0</v>
      </c>
      <c r="I684" s="7" t="str">
        <f t="shared" si="10"/>
        <v>h10</v>
      </c>
      <c r="J684">
        <f>VLOOKUP(G684,PedF!J:V,12,0)</f>
        <v>10</v>
      </c>
    </row>
    <row r="685" spans="1:10" x14ac:dyDescent="0.25">
      <c r="A685" t="str">
        <f>IF(ISERR(VLOOKUP(D685,zamestnanci!B:C,2,0)),"",VLOOKUP(D685,zamestnanci!B:C,2,0))</f>
        <v>KČJ</v>
      </c>
      <c r="B685" t="s">
        <v>30</v>
      </c>
      <c r="C685">
        <v>2008</v>
      </c>
      <c r="D685" t="s">
        <v>153</v>
      </c>
      <c r="E685" s="9">
        <v>11.65</v>
      </c>
      <c r="F685" s="9">
        <v>5.82</v>
      </c>
      <c r="G685" s="26" t="s">
        <v>3865</v>
      </c>
      <c r="H685" s="8">
        <v>0</v>
      </c>
      <c r="I685" s="7" t="str">
        <f t="shared" si="10"/>
        <v>h10</v>
      </c>
      <c r="J685">
        <f>VLOOKUP(G685,PedF!J:V,12,0)</f>
        <v>10</v>
      </c>
    </row>
    <row r="686" spans="1:10" x14ac:dyDescent="0.25">
      <c r="A686" t="str">
        <f>IF(ISERR(VLOOKUP(D686,zamestnanci!B:C,2,0)),"",VLOOKUP(D686,zamestnanci!B:C,2,0))</f>
        <v>KČJ</v>
      </c>
      <c r="B686" t="s">
        <v>30</v>
      </c>
      <c r="C686">
        <v>2009</v>
      </c>
      <c r="D686" t="s">
        <v>153</v>
      </c>
      <c r="E686" s="9">
        <v>5.915</v>
      </c>
      <c r="F686" s="9">
        <v>4.7300000000000004</v>
      </c>
      <c r="G686" s="26" t="s">
        <v>1653</v>
      </c>
      <c r="H686" s="8">
        <v>0</v>
      </c>
      <c r="I686" s="7" t="str">
        <f t="shared" si="10"/>
        <v>h10</v>
      </c>
      <c r="J686">
        <f>VLOOKUP(G686,PedF!J:V,12,0)</f>
        <v>1</v>
      </c>
    </row>
    <row r="687" spans="1:10" x14ac:dyDescent="0.25">
      <c r="A687" t="str">
        <f>IF(ISERR(VLOOKUP(D687,zamestnanci!B:C,2,0)),"",VLOOKUP(D687,zamestnanci!B:C,2,0))</f>
        <v>KVV</v>
      </c>
      <c r="B687" t="s">
        <v>30</v>
      </c>
      <c r="C687">
        <v>2009</v>
      </c>
      <c r="D687" t="s">
        <v>1436</v>
      </c>
      <c r="E687" s="9">
        <v>11.65</v>
      </c>
      <c r="F687" s="9">
        <v>11.65</v>
      </c>
      <c r="G687" t="s">
        <v>1435</v>
      </c>
      <c r="H687" s="8">
        <v>0</v>
      </c>
      <c r="I687" s="7" t="str">
        <f t="shared" si="10"/>
        <v>h10</v>
      </c>
      <c r="J687">
        <f>VLOOKUP(G687,PedF!J:V,12,0)</f>
        <v>10</v>
      </c>
    </row>
    <row r="688" spans="1:10" x14ac:dyDescent="0.25">
      <c r="A688" t="str">
        <f>IF(ISERR(VLOOKUP(D688,zamestnanci!B:C,2,0)),"",VLOOKUP(D688,zamestnanci!B:C,2,0))</f>
        <v>KPs</v>
      </c>
      <c r="B688" t="s">
        <v>30</v>
      </c>
      <c r="C688">
        <v>2007</v>
      </c>
      <c r="D688" t="s">
        <v>879</v>
      </c>
      <c r="E688" s="9">
        <v>14.19</v>
      </c>
      <c r="F688" s="9">
        <v>14.19</v>
      </c>
      <c r="G688" t="s">
        <v>4885</v>
      </c>
      <c r="H688" s="8">
        <v>0</v>
      </c>
      <c r="I688" s="7" t="str">
        <f t="shared" si="10"/>
        <v>h10</v>
      </c>
      <c r="J688">
        <f>VLOOKUP(G688,PedF!J:V,12,0)</f>
        <v>1</v>
      </c>
    </row>
    <row r="689" spans="1:10" x14ac:dyDescent="0.25">
      <c r="A689" t="str">
        <f>IF(ISERR(VLOOKUP(D689,zamestnanci!B:C,2,0)),"",VLOOKUP(D689,zamestnanci!B:C,2,0))</f>
        <v>KPs</v>
      </c>
      <c r="B689" t="s">
        <v>30</v>
      </c>
      <c r="C689">
        <v>2008</v>
      </c>
      <c r="D689" t="s">
        <v>879</v>
      </c>
      <c r="E689" s="9">
        <v>11.83</v>
      </c>
      <c r="F689" s="9">
        <v>11.83</v>
      </c>
      <c r="G689" t="s">
        <v>2695</v>
      </c>
      <c r="H689" s="8">
        <v>0</v>
      </c>
      <c r="I689" s="7" t="str">
        <f t="shared" si="10"/>
        <v>h10</v>
      </c>
      <c r="J689">
        <f>VLOOKUP(G689,PedF!J:V,12,0)</f>
        <v>1</v>
      </c>
    </row>
    <row r="690" spans="1:10" x14ac:dyDescent="0.25">
      <c r="A690" t="str">
        <f>IF(ISERR(VLOOKUP(D690,zamestnanci!B:C,2,0)),"",VLOOKUP(D690,zamestnanci!B:C,2,0))</f>
        <v>KPs</v>
      </c>
      <c r="B690" t="s">
        <v>30</v>
      </c>
      <c r="C690">
        <v>2009</v>
      </c>
      <c r="D690" t="s">
        <v>879</v>
      </c>
      <c r="E690" s="9">
        <v>11.83</v>
      </c>
      <c r="F690" s="9">
        <v>11.83</v>
      </c>
      <c r="G690" t="s">
        <v>2661</v>
      </c>
      <c r="H690" s="8">
        <v>0</v>
      </c>
      <c r="I690" s="7" t="str">
        <f t="shared" si="10"/>
        <v>h10</v>
      </c>
      <c r="J690">
        <f>VLOOKUP(G690,PedF!J:V,12,0)</f>
        <v>1</v>
      </c>
    </row>
    <row r="691" spans="1:10" x14ac:dyDescent="0.25">
      <c r="A691" t="str">
        <f>IF(ISERR(VLOOKUP(D691,zamestnanci!B:C,2,0)),"",VLOOKUP(D691,zamestnanci!B:C,2,0))</f>
        <v>KPs</v>
      </c>
      <c r="B691" t="s">
        <v>288</v>
      </c>
      <c r="C691">
        <v>2006</v>
      </c>
      <c r="D691" t="s">
        <v>879</v>
      </c>
      <c r="E691" s="9">
        <v>9.4600000000000009</v>
      </c>
      <c r="F691" s="9">
        <v>9.4600000000000009</v>
      </c>
      <c r="G691" t="s">
        <v>6889</v>
      </c>
      <c r="H691" s="8">
        <v>0</v>
      </c>
      <c r="I691" s="7" t="str">
        <f t="shared" si="10"/>
        <v>h10</v>
      </c>
      <c r="J691">
        <f>VLOOKUP(G691,PedF!J:V,12,0)</f>
        <v>1</v>
      </c>
    </row>
    <row r="692" spans="1:10" x14ac:dyDescent="0.25">
      <c r="A692" t="str">
        <f>IF(ISERR(VLOOKUP(D692,zamestnanci!B:C,2,0)),"",VLOOKUP(D692,zamestnanci!B:C,2,0))</f>
        <v>KPs</v>
      </c>
      <c r="B692" t="s">
        <v>30</v>
      </c>
      <c r="C692">
        <v>2007</v>
      </c>
      <c r="D692" t="s">
        <v>879</v>
      </c>
      <c r="E692" s="9">
        <v>9.4600000000000009</v>
      </c>
      <c r="F692" s="9">
        <v>9.4600000000000009</v>
      </c>
      <c r="G692" t="s">
        <v>5478</v>
      </c>
      <c r="H692" s="8">
        <v>0</v>
      </c>
      <c r="I692" s="7" t="str">
        <f t="shared" si="10"/>
        <v>h10</v>
      </c>
      <c r="J692">
        <f>VLOOKUP(G692,PedF!J:V,12,0)</f>
        <v>1</v>
      </c>
    </row>
    <row r="693" spans="1:10" x14ac:dyDescent="0.25">
      <c r="A693" t="str">
        <f>IF(ISERR(VLOOKUP(D693,zamestnanci!B:C,2,0)),"",VLOOKUP(D693,zamestnanci!B:C,2,0))</f>
        <v>KPs</v>
      </c>
      <c r="B693" t="s">
        <v>19</v>
      </c>
      <c r="C693">
        <v>2007</v>
      </c>
      <c r="D693" t="s">
        <v>879</v>
      </c>
      <c r="E693" s="9">
        <v>47.3</v>
      </c>
      <c r="F693" s="9">
        <v>2.2999999999999998</v>
      </c>
      <c r="G693" t="s">
        <v>5677</v>
      </c>
      <c r="H693" s="8">
        <v>0</v>
      </c>
      <c r="I693" s="7" t="str">
        <f t="shared" si="10"/>
        <v>h10</v>
      </c>
      <c r="J693">
        <f>VLOOKUP(G693,PedF!J:V,12,0)</f>
        <v>1</v>
      </c>
    </row>
    <row r="694" spans="1:10" x14ac:dyDescent="0.25">
      <c r="A694" t="str">
        <f>IF(ISERR(VLOOKUP(D694,zamestnanci!B:C,2,0)),"",VLOOKUP(D694,zamestnanci!B:C,2,0))</f>
        <v>KPs</v>
      </c>
      <c r="B694" t="s">
        <v>19</v>
      </c>
      <c r="C694">
        <v>2009</v>
      </c>
      <c r="D694" t="s">
        <v>879</v>
      </c>
      <c r="E694" s="9">
        <v>47.3</v>
      </c>
      <c r="F694" s="9">
        <v>1.6</v>
      </c>
      <c r="G694" t="s">
        <v>1259</v>
      </c>
      <c r="H694" s="8">
        <v>0</v>
      </c>
      <c r="I694" s="7" t="str">
        <f t="shared" si="10"/>
        <v>h10</v>
      </c>
      <c r="J694">
        <f>VLOOKUP(G694,PedF!J:V,12,0)</f>
        <v>1</v>
      </c>
    </row>
    <row r="695" spans="1:10" x14ac:dyDescent="0.25">
      <c r="A695" t="str">
        <f>IF(ISERR(VLOOKUP(D695,zamestnanci!B:C,2,0)),"",VLOOKUP(D695,zamestnanci!B:C,2,0))</f>
        <v>KPs</v>
      </c>
      <c r="B695" t="s">
        <v>19</v>
      </c>
      <c r="C695">
        <v>2010</v>
      </c>
      <c r="D695" t="s">
        <v>879</v>
      </c>
      <c r="E695" s="9">
        <v>23.65</v>
      </c>
      <c r="F695" s="9">
        <v>0.73</v>
      </c>
      <c r="G695" t="s">
        <v>877</v>
      </c>
      <c r="H695" s="8">
        <v>0</v>
      </c>
      <c r="I695" s="7" t="str">
        <f t="shared" si="10"/>
        <v>h10</v>
      </c>
      <c r="J695">
        <f>VLOOKUP(G695,PedF!J:V,12,0)</f>
        <v>1</v>
      </c>
    </row>
    <row r="696" spans="1:10" x14ac:dyDescent="0.25">
      <c r="A696" t="str">
        <f>IF(ISERR(VLOOKUP(D696,zamestnanci!B:C,2,0)),"",VLOOKUP(D696,zamestnanci!B:C,2,0))</f>
        <v>KPs</v>
      </c>
      <c r="B696" t="s">
        <v>19</v>
      </c>
      <c r="C696">
        <v>2009</v>
      </c>
      <c r="D696" t="s">
        <v>879</v>
      </c>
      <c r="E696" s="9">
        <v>23.65</v>
      </c>
      <c r="F696" s="9">
        <v>0.32</v>
      </c>
      <c r="G696" t="s">
        <v>2023</v>
      </c>
      <c r="H696" s="8">
        <v>0</v>
      </c>
      <c r="I696" s="7" t="str">
        <f t="shared" si="10"/>
        <v>h10</v>
      </c>
      <c r="J696">
        <f>VLOOKUP(G696,PedF!J:V,12,0)</f>
        <v>1</v>
      </c>
    </row>
    <row r="697" spans="1:10" x14ac:dyDescent="0.25">
      <c r="A697" t="str">
        <f>IF(ISERR(VLOOKUP(D697,zamestnanci!B:C,2,0)),"",VLOOKUP(D697,zamestnanci!B:C,2,0))</f>
        <v>KPs</v>
      </c>
      <c r="B697" t="s">
        <v>19</v>
      </c>
      <c r="C697">
        <v>2009</v>
      </c>
      <c r="D697" t="s">
        <v>879</v>
      </c>
      <c r="E697" s="9">
        <v>23.65</v>
      </c>
      <c r="F697" s="9">
        <v>0.3</v>
      </c>
      <c r="G697" t="s">
        <v>2267</v>
      </c>
      <c r="H697" s="8">
        <v>0</v>
      </c>
      <c r="I697" s="7" t="str">
        <f t="shared" si="10"/>
        <v>h10</v>
      </c>
      <c r="J697">
        <f>VLOOKUP(G697,PedF!J:V,12,0)</f>
        <v>1</v>
      </c>
    </row>
    <row r="698" spans="1:10" x14ac:dyDescent="0.25">
      <c r="A698" t="str">
        <f>IF(ISERR(VLOOKUP(D698,zamestnanci!B:C,2,0)),"",VLOOKUP(D698,zamestnanci!B:C,2,0))</f>
        <v>KPs</v>
      </c>
      <c r="B698" t="s">
        <v>19</v>
      </c>
      <c r="C698">
        <v>2009</v>
      </c>
      <c r="D698" t="s">
        <v>879</v>
      </c>
      <c r="E698" s="9">
        <v>23.65</v>
      </c>
      <c r="F698" s="9">
        <v>0.3</v>
      </c>
      <c r="G698" t="s">
        <v>2274</v>
      </c>
      <c r="H698" s="8">
        <v>0</v>
      </c>
      <c r="I698" s="7" t="str">
        <f t="shared" si="10"/>
        <v>h10</v>
      </c>
      <c r="J698">
        <f>VLOOKUP(G698,PedF!J:V,12,0)</f>
        <v>1</v>
      </c>
    </row>
    <row r="699" spans="1:10" x14ac:dyDescent="0.25">
      <c r="A699" t="str">
        <f>IF(ISERR(VLOOKUP(D699,zamestnanci!B:C,2,0)),"",VLOOKUP(D699,zamestnanci!B:C,2,0))</f>
        <v>KPs</v>
      </c>
      <c r="B699" t="s">
        <v>19</v>
      </c>
      <c r="C699">
        <v>2009</v>
      </c>
      <c r="D699" t="s">
        <v>879</v>
      </c>
      <c r="E699" s="9">
        <v>23.65</v>
      </c>
      <c r="F699" s="9">
        <v>0.18</v>
      </c>
      <c r="G699" t="s">
        <v>2271</v>
      </c>
      <c r="H699" s="8">
        <v>0</v>
      </c>
      <c r="I699" s="7" t="str">
        <f t="shared" si="10"/>
        <v>h10</v>
      </c>
      <c r="J699">
        <f>VLOOKUP(G699,PedF!J:V,12,0)</f>
        <v>1</v>
      </c>
    </row>
    <row r="700" spans="1:10" x14ac:dyDescent="0.25">
      <c r="A700" t="str">
        <f>IF(ISERR(VLOOKUP(D700,zamestnanci!B:C,2,0)),"",VLOOKUP(D700,zamestnanci!B:C,2,0))</f>
        <v>KITTV</v>
      </c>
      <c r="B700" t="s">
        <v>127</v>
      </c>
      <c r="C700">
        <v>2007</v>
      </c>
      <c r="D700" t="s">
        <v>4073</v>
      </c>
      <c r="E700" s="9">
        <v>9.4600000000000009</v>
      </c>
      <c r="F700" s="9">
        <v>9.4600000000000009</v>
      </c>
      <c r="G700" t="s">
        <v>6036</v>
      </c>
      <c r="H700" s="8">
        <v>0</v>
      </c>
      <c r="I700" s="7" t="str">
        <f t="shared" si="10"/>
        <v>h10</v>
      </c>
      <c r="J700">
        <f>VLOOKUP(G700,PedF!J:V,12,0)</f>
        <v>1</v>
      </c>
    </row>
    <row r="701" spans="1:10" x14ac:dyDescent="0.25">
      <c r="A701" t="str">
        <f>IF(ISERR(VLOOKUP(D701,zamestnanci!B:C,2,0)),"",VLOOKUP(D701,zamestnanci!B:C,2,0))</f>
        <v>KSpPg</v>
      </c>
      <c r="B701" t="s">
        <v>127</v>
      </c>
      <c r="C701">
        <v>2010</v>
      </c>
      <c r="D701" t="s">
        <v>903</v>
      </c>
      <c r="E701" s="9">
        <v>23.65</v>
      </c>
      <c r="F701" s="9">
        <v>23.65</v>
      </c>
      <c r="G701" t="s">
        <v>902</v>
      </c>
      <c r="H701" s="8">
        <v>0</v>
      </c>
      <c r="I701" s="7" t="str">
        <f t="shared" si="10"/>
        <v>h10</v>
      </c>
      <c r="J701">
        <f>VLOOKUP(G701,PedF!J:V,12,0)</f>
        <v>1</v>
      </c>
    </row>
    <row r="702" spans="1:10" x14ac:dyDescent="0.25">
      <c r="A702" t="str">
        <f>IF(ISERR(VLOOKUP(D702,zamestnanci!B:C,2,0)),"",VLOOKUP(D702,zamestnanci!B:C,2,0))</f>
        <v>KSpPg</v>
      </c>
      <c r="B702" t="s">
        <v>30</v>
      </c>
      <c r="C702">
        <v>2010</v>
      </c>
      <c r="D702" t="s">
        <v>903</v>
      </c>
      <c r="E702" s="9">
        <v>5.915</v>
      </c>
      <c r="F702" s="9">
        <v>5.915</v>
      </c>
      <c r="G702" t="s">
        <v>1068</v>
      </c>
      <c r="H702" s="8">
        <v>0</v>
      </c>
      <c r="I702" s="7" t="str">
        <f t="shared" si="10"/>
        <v>h10</v>
      </c>
      <c r="J702">
        <f>VLOOKUP(G702,PedF!J:V,12,0)</f>
        <v>1</v>
      </c>
    </row>
    <row r="703" spans="1:10" x14ac:dyDescent="0.25">
      <c r="A703" t="str">
        <f>IF(ISERR(VLOOKUP(D703,zamestnanci!B:C,2,0)),"",VLOOKUP(D703,zamestnanci!B:C,2,0))</f>
        <v>KSpPg</v>
      </c>
      <c r="B703" t="s">
        <v>19</v>
      </c>
      <c r="C703">
        <v>2008</v>
      </c>
      <c r="D703" t="s">
        <v>903</v>
      </c>
      <c r="E703" s="9">
        <v>15.766666666700001</v>
      </c>
      <c r="F703" s="9">
        <v>5.3033333333300003</v>
      </c>
      <c r="G703" t="s">
        <v>3398</v>
      </c>
      <c r="H703" s="8">
        <v>0</v>
      </c>
      <c r="I703" s="7" t="str">
        <f t="shared" si="10"/>
        <v>h10</v>
      </c>
      <c r="J703">
        <f>VLOOKUP(G703,PedF!J:V,12,0)</f>
        <v>1</v>
      </c>
    </row>
    <row r="704" spans="1:10" x14ac:dyDescent="0.25">
      <c r="A704" t="str">
        <f>IF(ISERR(VLOOKUP(D704,zamestnanci!B:C,2,0)),"",VLOOKUP(D704,zamestnanci!B:C,2,0))</f>
        <v>KSpPg</v>
      </c>
      <c r="B704" t="s">
        <v>19</v>
      </c>
      <c r="C704">
        <v>2009</v>
      </c>
      <c r="D704" t="s">
        <v>903</v>
      </c>
      <c r="E704" s="9">
        <v>47.3</v>
      </c>
      <c r="F704" s="9">
        <v>1.18</v>
      </c>
      <c r="G704" t="s">
        <v>1224</v>
      </c>
      <c r="H704" s="8">
        <v>0</v>
      </c>
      <c r="I704" s="7" t="str">
        <f t="shared" si="10"/>
        <v>h10</v>
      </c>
      <c r="J704">
        <f>VLOOKUP(G704,PedF!J:V,12,0)</f>
        <v>1</v>
      </c>
    </row>
    <row r="705" spans="1:10" x14ac:dyDescent="0.25">
      <c r="A705" t="str">
        <f>IF(ISERR(VLOOKUP(D705,zamestnanci!B:C,2,0)),"",VLOOKUP(D705,zamestnanci!B:C,2,0))</f>
        <v>KSpPg</v>
      </c>
      <c r="B705" t="s">
        <v>19</v>
      </c>
      <c r="C705">
        <v>2009</v>
      </c>
      <c r="D705" t="s">
        <v>903</v>
      </c>
      <c r="E705" s="9">
        <v>23.65</v>
      </c>
      <c r="F705" s="9">
        <v>0.75</v>
      </c>
      <c r="G705" t="s">
        <v>2546</v>
      </c>
      <c r="H705" s="8">
        <v>0</v>
      </c>
      <c r="I705" s="7" t="str">
        <f t="shared" si="10"/>
        <v>h10</v>
      </c>
      <c r="J705">
        <f>VLOOKUP(G705,PedF!J:V,12,0)</f>
        <v>1</v>
      </c>
    </row>
    <row r="706" spans="1:10" x14ac:dyDescent="0.25">
      <c r="A706" t="str">
        <f>IF(ISERR(VLOOKUP(D706,zamestnanci!B:C,2,0)),"",VLOOKUP(D706,zamestnanci!B:C,2,0))</f>
        <v>KG</v>
      </c>
      <c r="B706" t="s">
        <v>30</v>
      </c>
      <c r="C706">
        <v>2009</v>
      </c>
      <c r="D706" t="s">
        <v>7214</v>
      </c>
      <c r="E706" s="9">
        <v>5.8250000000000002</v>
      </c>
      <c r="F706" s="9">
        <v>5.8250000000000002</v>
      </c>
      <c r="G706" t="s">
        <v>2665</v>
      </c>
      <c r="H706" s="8">
        <v>0</v>
      </c>
      <c r="I706" s="7" t="str">
        <f t="shared" ref="I706:I769" si="11">HYPERLINK(G706,"h10")</f>
        <v>h10</v>
      </c>
      <c r="J706">
        <f>VLOOKUP(G706,PedF!J:V,12,0)</f>
        <v>10</v>
      </c>
    </row>
    <row r="707" spans="1:10" x14ac:dyDescent="0.25">
      <c r="A707" t="str">
        <f>IF(ISERR(VLOOKUP(D707,zamestnanci!B:C,2,0)),"",VLOOKUP(D707,zamestnanci!B:C,2,0))</f>
        <v>KVV</v>
      </c>
      <c r="B707" t="s">
        <v>19</v>
      </c>
      <c r="C707">
        <v>2007</v>
      </c>
      <c r="D707" t="s">
        <v>5026</v>
      </c>
      <c r="E707" s="9">
        <v>46.58</v>
      </c>
      <c r="F707" s="9">
        <v>12.17</v>
      </c>
      <c r="G707" t="s">
        <v>5024</v>
      </c>
      <c r="H707" s="8">
        <v>0</v>
      </c>
      <c r="I707" s="7" t="str">
        <f t="shared" si="11"/>
        <v>h10</v>
      </c>
      <c r="J707">
        <f>VLOOKUP(G707,PedF!J:V,12,0)</f>
        <v>10</v>
      </c>
    </row>
    <row r="708" spans="1:10" x14ac:dyDescent="0.25">
      <c r="A708" t="str">
        <f>IF(ISERR(VLOOKUP(D708,zamestnanci!B:C,2,0)),"",VLOOKUP(D708,zamestnanci!B:C,2,0))</f>
        <v>KBES</v>
      </c>
      <c r="B708" t="s">
        <v>30</v>
      </c>
      <c r="C708">
        <v>2010</v>
      </c>
      <c r="D708" t="s">
        <v>412</v>
      </c>
      <c r="E708" s="9">
        <v>12.68</v>
      </c>
      <c r="F708" s="9">
        <v>12.68</v>
      </c>
      <c r="G708" t="s">
        <v>408</v>
      </c>
      <c r="H708" s="8">
        <v>0</v>
      </c>
      <c r="I708" s="7" t="str">
        <f t="shared" si="11"/>
        <v>h10</v>
      </c>
      <c r="J708">
        <f>VLOOKUP(G708,PedF!J:V,12,0)</f>
        <v>6</v>
      </c>
    </row>
    <row r="709" spans="1:10" x14ac:dyDescent="0.25">
      <c r="A709" t="str">
        <f>IF(ISERR(VLOOKUP(D709,zamestnanci!B:C,2,0)),"",VLOOKUP(D709,zamestnanci!B:C,2,0))</f>
        <v>KBES</v>
      </c>
      <c r="B709" t="s">
        <v>30</v>
      </c>
      <c r="C709">
        <v>2006</v>
      </c>
      <c r="D709" t="s">
        <v>412</v>
      </c>
      <c r="E709" s="9">
        <v>8.4700000000000006</v>
      </c>
      <c r="F709" s="9">
        <v>8.4700000000000006</v>
      </c>
      <c r="G709" t="s">
        <v>6743</v>
      </c>
      <c r="H709" s="8">
        <v>0</v>
      </c>
      <c r="I709" s="7" t="str">
        <f t="shared" si="11"/>
        <v>h10</v>
      </c>
      <c r="J709">
        <f>VLOOKUP(G709,PedF!J:V,12,0)</f>
        <v>7</v>
      </c>
    </row>
    <row r="710" spans="1:10" x14ac:dyDescent="0.25">
      <c r="A710" t="str">
        <f>IF(ISERR(VLOOKUP(D710,zamestnanci!B:C,2,0)),"",VLOOKUP(D710,zamestnanci!B:C,2,0))</f>
        <v>KBES</v>
      </c>
      <c r="B710" t="s">
        <v>30</v>
      </c>
      <c r="C710">
        <v>2007</v>
      </c>
      <c r="D710" t="s">
        <v>412</v>
      </c>
      <c r="E710" s="9">
        <v>8.4700000000000006</v>
      </c>
      <c r="F710" s="9">
        <v>8.4700000000000006</v>
      </c>
      <c r="G710" t="s">
        <v>5615</v>
      </c>
      <c r="H710" s="8">
        <v>0</v>
      </c>
      <c r="I710" s="7" t="str">
        <f t="shared" si="11"/>
        <v>h10</v>
      </c>
      <c r="J710">
        <f>VLOOKUP(G710,PedF!J:V,12,0)</f>
        <v>7</v>
      </c>
    </row>
    <row r="711" spans="1:10" x14ac:dyDescent="0.25">
      <c r="A711" t="str">
        <f>IF(ISERR(VLOOKUP(D711,zamestnanci!B:C,2,0)),"",VLOOKUP(D711,zamestnanci!B:C,2,0))</f>
        <v>KBES</v>
      </c>
      <c r="B711" t="s">
        <v>30</v>
      </c>
      <c r="C711">
        <v>2008</v>
      </c>
      <c r="D711" t="s">
        <v>412</v>
      </c>
      <c r="E711" s="9">
        <v>14.33</v>
      </c>
      <c r="F711" s="9">
        <v>7.17</v>
      </c>
      <c r="G711" t="s">
        <v>2879</v>
      </c>
      <c r="H711" s="8">
        <v>0</v>
      </c>
      <c r="I711" s="7" t="str">
        <f t="shared" si="11"/>
        <v>h10</v>
      </c>
      <c r="J711">
        <f>VLOOKUP(G711,PedF!J:V,12,0)</f>
        <v>6</v>
      </c>
    </row>
    <row r="712" spans="1:10" x14ac:dyDescent="0.25">
      <c r="A712" t="str">
        <f>IF(ISERR(VLOOKUP(D712,zamestnanci!B:C,2,0)),"",VLOOKUP(D712,zamestnanci!B:C,2,0))</f>
        <v>KBES</v>
      </c>
      <c r="B712" t="s">
        <v>30</v>
      </c>
      <c r="C712">
        <v>2007</v>
      </c>
      <c r="D712" t="s">
        <v>412</v>
      </c>
      <c r="E712" s="9">
        <v>8.4700000000000006</v>
      </c>
      <c r="F712" s="9">
        <v>4.24</v>
      </c>
      <c r="G712" t="s">
        <v>5815</v>
      </c>
      <c r="H712" s="8">
        <v>0</v>
      </c>
      <c r="I712" s="7" t="str">
        <f t="shared" si="11"/>
        <v>h10</v>
      </c>
      <c r="J712">
        <f>VLOOKUP(G712,PedF!J:V,12,0)</f>
        <v>7</v>
      </c>
    </row>
    <row r="713" spans="1:10" x14ac:dyDescent="0.25">
      <c r="A713" t="str">
        <f>IF(ISERR(VLOOKUP(D713,zamestnanci!B:C,2,0)),"",VLOOKUP(D713,zamestnanci!B:C,2,0))</f>
        <v>KBES</v>
      </c>
      <c r="B713" t="s">
        <v>30</v>
      </c>
      <c r="C713">
        <v>2009</v>
      </c>
      <c r="D713" t="s">
        <v>1130</v>
      </c>
      <c r="E713" s="9">
        <v>55.04</v>
      </c>
      <c r="F713" s="9">
        <v>55.04</v>
      </c>
      <c r="G713" t="s">
        <v>1128</v>
      </c>
      <c r="H713" s="8">
        <v>0</v>
      </c>
      <c r="I713" s="7" t="str">
        <f t="shared" si="11"/>
        <v>h10</v>
      </c>
      <c r="J713">
        <f>VLOOKUP(G713,PedF!J:V,12,0)</f>
        <v>6</v>
      </c>
    </row>
    <row r="714" spans="1:10" x14ac:dyDescent="0.25">
      <c r="A714" t="str">
        <f>IF(ISERR(VLOOKUP(D714,zamestnanci!B:C,2,0)),"",VLOOKUP(D714,zamestnanci!B:C,2,0))</f>
        <v>KBES</v>
      </c>
      <c r="B714" t="s">
        <v>30</v>
      </c>
      <c r="C714">
        <v>2006</v>
      </c>
      <c r="D714" t="s">
        <v>1130</v>
      </c>
      <c r="E714" s="9">
        <v>8.24</v>
      </c>
      <c r="F714" s="9">
        <v>8.24</v>
      </c>
      <c r="G714" t="s">
        <v>7035</v>
      </c>
      <c r="H714" s="8">
        <v>0</v>
      </c>
      <c r="I714" s="7" t="str">
        <f t="shared" si="11"/>
        <v>h10</v>
      </c>
      <c r="J714">
        <f>VLOOKUP(G714,PedF!J:V,12,0)</f>
        <v>6</v>
      </c>
    </row>
    <row r="715" spans="1:10" x14ac:dyDescent="0.25">
      <c r="A715" t="str">
        <f>IF(ISERR(VLOOKUP(D715,zamestnanci!B:C,2,0)),"",VLOOKUP(D715,zamestnanci!B:C,2,0))</f>
        <v>KHV</v>
      </c>
      <c r="B715" t="s">
        <v>127</v>
      </c>
      <c r="C715">
        <v>2007</v>
      </c>
      <c r="D715" t="s">
        <v>2187</v>
      </c>
      <c r="E715" s="9">
        <v>47.3</v>
      </c>
      <c r="F715" s="9">
        <v>47.3</v>
      </c>
      <c r="G715" t="s">
        <v>5953</v>
      </c>
      <c r="H715" s="8">
        <v>0</v>
      </c>
      <c r="I715" s="7" t="str">
        <f t="shared" si="11"/>
        <v>h10</v>
      </c>
      <c r="J715">
        <f>VLOOKUP(G715,PedF!J:V,12,0)</f>
        <v>1</v>
      </c>
    </row>
    <row r="716" spans="1:10" x14ac:dyDescent="0.25">
      <c r="A716" t="str">
        <f>IF(ISERR(VLOOKUP(D716,zamestnanci!B:C,2,0)),"",VLOOKUP(D716,zamestnanci!B:C,2,0))</f>
        <v>KMDM</v>
      </c>
      <c r="B716" t="s">
        <v>288</v>
      </c>
      <c r="C716">
        <v>2009</v>
      </c>
      <c r="D716" t="s">
        <v>7216</v>
      </c>
      <c r="E716" s="9">
        <v>3.15333333333</v>
      </c>
      <c r="F716" s="9">
        <v>3.15333333333</v>
      </c>
      <c r="G716" t="s">
        <v>1428</v>
      </c>
      <c r="H716" s="8">
        <v>0</v>
      </c>
      <c r="I716" s="7" t="str">
        <f t="shared" si="11"/>
        <v>h10</v>
      </c>
      <c r="J716">
        <f>VLOOKUP(G716,PedF!J:V,12,0)</f>
        <v>1</v>
      </c>
    </row>
    <row r="717" spans="1:10" x14ac:dyDescent="0.25">
      <c r="A717" t="str">
        <f>IF(ISERR(VLOOKUP(D717,zamestnanci!B:C,2,0)),"",VLOOKUP(D717,zamestnanci!B:C,2,0))</f>
        <v>KHV</v>
      </c>
      <c r="B717" t="s">
        <v>127</v>
      </c>
      <c r="C717">
        <v>2009</v>
      </c>
      <c r="D717" t="s">
        <v>1250</v>
      </c>
      <c r="E717" s="9">
        <v>46.58</v>
      </c>
      <c r="F717" s="9">
        <v>46.58</v>
      </c>
      <c r="G717" t="s">
        <v>2288</v>
      </c>
      <c r="H717" s="8">
        <v>0</v>
      </c>
      <c r="I717" s="7" t="str">
        <f t="shared" si="11"/>
        <v>h10</v>
      </c>
      <c r="J717">
        <f>VLOOKUP(G717,PedF!J:V,12,0)</f>
        <v>10</v>
      </c>
    </row>
    <row r="718" spans="1:10" x14ac:dyDescent="0.25">
      <c r="A718" t="str">
        <f>IF(ISERR(VLOOKUP(D718,zamestnanci!B:C,2,0)),"",VLOOKUP(D718,zamestnanci!B:C,2,0))</f>
        <v>KMDM</v>
      </c>
      <c r="B718" t="s">
        <v>19</v>
      </c>
      <c r="C718">
        <v>2007</v>
      </c>
      <c r="D718" t="s">
        <v>7201</v>
      </c>
      <c r="E718" s="9">
        <v>23.65</v>
      </c>
      <c r="F718" s="9">
        <v>0.54500000000000004</v>
      </c>
      <c r="G718" t="s">
        <v>5920</v>
      </c>
      <c r="H718" s="8">
        <v>0</v>
      </c>
      <c r="I718" s="7" t="str">
        <f t="shared" si="11"/>
        <v>h10</v>
      </c>
      <c r="J718">
        <f>VLOOKUP(G718,PedF!J:V,12,0)</f>
        <v>1</v>
      </c>
    </row>
    <row r="719" spans="1:10" x14ac:dyDescent="0.25">
      <c r="A719" t="str">
        <f>IF(ISERR(VLOOKUP(D719,zamestnanci!B:C,2,0)),"",VLOOKUP(D719,zamestnanci!B:C,2,0))</f>
        <v>KOVF</v>
      </c>
      <c r="B719" t="s">
        <v>19</v>
      </c>
      <c r="C719">
        <v>2010</v>
      </c>
      <c r="D719" t="s">
        <v>786</v>
      </c>
      <c r="E719" s="9">
        <v>46.58</v>
      </c>
      <c r="F719" s="9">
        <v>0.72</v>
      </c>
      <c r="G719" t="s">
        <v>785</v>
      </c>
      <c r="H719" s="8">
        <v>0</v>
      </c>
      <c r="I719" s="7" t="str">
        <f t="shared" si="11"/>
        <v>h10</v>
      </c>
      <c r="J719">
        <f>VLOOKUP(G719,PedF!J:V,12,0)</f>
        <v>10</v>
      </c>
    </row>
    <row r="720" spans="1:10" x14ac:dyDescent="0.25">
      <c r="A720" t="str">
        <f>IF(ISERR(VLOOKUP(D720,zamestnanci!B:C,2,0)),"",VLOOKUP(D720,zamestnanci!B:C,2,0))</f>
        <v>KPPg</v>
      </c>
      <c r="B720" t="s">
        <v>127</v>
      </c>
      <c r="C720">
        <v>2010</v>
      </c>
      <c r="D720" t="s">
        <v>740</v>
      </c>
      <c r="E720" s="9">
        <v>11.824999999999999</v>
      </c>
      <c r="F720" s="9">
        <v>9.4600000000000009</v>
      </c>
      <c r="G720" t="s">
        <v>583</v>
      </c>
      <c r="H720" s="8">
        <v>0</v>
      </c>
      <c r="I720" s="7" t="str">
        <f t="shared" si="11"/>
        <v>h10</v>
      </c>
      <c r="J720">
        <f>VLOOKUP(G720,PedF!J:V,12,0)</f>
        <v>1</v>
      </c>
    </row>
    <row r="721" spans="1:10" x14ac:dyDescent="0.25">
      <c r="A721" t="str">
        <f>IF(ISERR(VLOOKUP(D721,zamestnanci!B:C,2,0)),"",VLOOKUP(D721,zamestnanci!B:C,2,0))</f>
        <v>KPPg</v>
      </c>
      <c r="B721" t="s">
        <v>30</v>
      </c>
      <c r="C721">
        <v>2010</v>
      </c>
      <c r="D721" t="s">
        <v>740</v>
      </c>
      <c r="E721" s="9">
        <v>3.94333333333</v>
      </c>
      <c r="F721" s="9">
        <v>3.94333333333</v>
      </c>
      <c r="G721" t="s">
        <v>739</v>
      </c>
      <c r="H721" s="8">
        <v>0</v>
      </c>
      <c r="I721" s="7" t="str">
        <f t="shared" si="11"/>
        <v>h10</v>
      </c>
      <c r="J721">
        <f>VLOOKUP(G721,PedF!J:V,12,0)</f>
        <v>1</v>
      </c>
    </row>
    <row r="722" spans="1:10" x14ac:dyDescent="0.25">
      <c r="A722" t="str">
        <f>IF(ISERR(VLOOKUP(D722,zamestnanci!B:C,2,0)),"",VLOOKUP(D722,zamestnanci!B:C,2,0))</f>
        <v>KPPg</v>
      </c>
      <c r="B722" t="s">
        <v>19</v>
      </c>
      <c r="C722">
        <v>2009</v>
      </c>
      <c r="D722" t="s">
        <v>740</v>
      </c>
      <c r="E722" s="9">
        <v>47.3</v>
      </c>
      <c r="F722" s="9">
        <v>1.99</v>
      </c>
      <c r="G722" t="s">
        <v>2351</v>
      </c>
      <c r="H722" s="8">
        <v>0</v>
      </c>
      <c r="I722" s="7" t="str">
        <f t="shared" si="11"/>
        <v>h10</v>
      </c>
      <c r="J722">
        <f>VLOOKUP(G722,PedF!J:V,12,0)</f>
        <v>1</v>
      </c>
    </row>
    <row r="723" spans="1:10" x14ac:dyDescent="0.25">
      <c r="A723" t="str">
        <f>IF(ISERR(VLOOKUP(D723,zamestnanci!B:C,2,0)),"",VLOOKUP(D723,zamestnanci!B:C,2,0))</f>
        <v>KFJL</v>
      </c>
      <c r="B723" t="s">
        <v>19</v>
      </c>
      <c r="C723">
        <v>2008</v>
      </c>
      <c r="D723" t="s">
        <v>3287</v>
      </c>
      <c r="E723" s="9">
        <v>46.58</v>
      </c>
      <c r="F723" s="9">
        <v>2.6</v>
      </c>
      <c r="G723" t="s">
        <v>3285</v>
      </c>
      <c r="H723" s="8">
        <v>0</v>
      </c>
      <c r="I723" s="7" t="str">
        <f t="shared" si="11"/>
        <v>h10</v>
      </c>
      <c r="J723">
        <f>VLOOKUP(G723,PedF!J:V,12,0)</f>
        <v>10</v>
      </c>
    </row>
    <row r="724" spans="1:10" x14ac:dyDescent="0.25">
      <c r="A724" t="str">
        <f>IF(ISERR(VLOOKUP(D724,zamestnanci!B:C,2,0)),"",VLOOKUP(D724,zamestnanci!B:C,2,0))</f>
        <v>KFJL</v>
      </c>
      <c r="B724" t="s">
        <v>19</v>
      </c>
      <c r="C724">
        <v>2007</v>
      </c>
      <c r="D724" t="s">
        <v>3287</v>
      </c>
      <c r="E724" s="9">
        <v>46.58</v>
      </c>
      <c r="F724" s="9">
        <v>1.97</v>
      </c>
      <c r="G724" t="s">
        <v>5568</v>
      </c>
      <c r="H724" s="8">
        <v>0</v>
      </c>
      <c r="I724" s="7" t="str">
        <f t="shared" si="11"/>
        <v>h10</v>
      </c>
      <c r="J724">
        <f>VLOOKUP(G724,PedF!J:V,12,0)</f>
        <v>10</v>
      </c>
    </row>
    <row r="725" spans="1:10" x14ac:dyDescent="0.25">
      <c r="A725" t="str">
        <f>IF(ISERR(VLOOKUP(D725,zamestnanci!B:C,2,0)),"",VLOOKUP(D725,zamestnanci!B:C,2,0))</f>
        <v>KFJL</v>
      </c>
      <c r="B725" t="s">
        <v>19</v>
      </c>
      <c r="C725">
        <v>2008</v>
      </c>
      <c r="D725" t="s">
        <v>3287</v>
      </c>
      <c r="E725" s="9">
        <v>46.58</v>
      </c>
      <c r="F725" s="9">
        <v>0.81</v>
      </c>
      <c r="G725" t="s">
        <v>3346</v>
      </c>
      <c r="H725" s="8">
        <v>0</v>
      </c>
      <c r="I725" s="7" t="str">
        <f t="shared" si="11"/>
        <v>h10</v>
      </c>
      <c r="J725">
        <f>VLOOKUP(G725,PedF!J:V,12,0)</f>
        <v>10</v>
      </c>
    </row>
    <row r="726" spans="1:10" x14ac:dyDescent="0.25">
      <c r="A726" t="str">
        <f>IF(ISERR(VLOOKUP(D726,zamestnanci!B:C,2,0)),"",VLOOKUP(D726,zamestnanci!B:C,2,0))</f>
        <v>KPs</v>
      </c>
      <c r="B726" t="s">
        <v>127</v>
      </c>
      <c r="C726">
        <v>2007</v>
      </c>
      <c r="D726" t="s">
        <v>5559</v>
      </c>
      <c r="E726" s="9">
        <v>47.3</v>
      </c>
      <c r="F726" s="9">
        <v>47.3</v>
      </c>
      <c r="G726" t="s">
        <v>5724</v>
      </c>
      <c r="H726" s="8">
        <v>0</v>
      </c>
      <c r="I726" s="7" t="str">
        <f t="shared" si="11"/>
        <v>h10</v>
      </c>
      <c r="J726">
        <f>VLOOKUP(G726,PedF!J:V,12,0)</f>
        <v>1</v>
      </c>
    </row>
    <row r="727" spans="1:10" x14ac:dyDescent="0.25">
      <c r="A727" t="str">
        <f>IF(ISERR(VLOOKUP(D727,zamestnanci!B:C,2,0)),"",VLOOKUP(D727,zamestnanci!B:C,2,0))</f>
        <v>KPs</v>
      </c>
      <c r="B727" t="s">
        <v>127</v>
      </c>
      <c r="C727">
        <v>2007</v>
      </c>
      <c r="D727" t="s">
        <v>5559</v>
      </c>
      <c r="E727" s="9">
        <v>23.65</v>
      </c>
      <c r="F727" s="9">
        <v>23.65</v>
      </c>
      <c r="G727" t="s">
        <v>5558</v>
      </c>
      <c r="H727" s="8">
        <v>0</v>
      </c>
      <c r="I727" s="7" t="str">
        <f t="shared" si="11"/>
        <v>h10</v>
      </c>
      <c r="J727">
        <f>VLOOKUP(G727,PedF!J:V,12,0)</f>
        <v>1</v>
      </c>
    </row>
    <row r="728" spans="1:10" x14ac:dyDescent="0.25">
      <c r="A728" t="str">
        <f>IF(ISERR(VLOOKUP(D728,zamestnanci!B:C,2,0)),"",VLOOKUP(D728,zamestnanci!B:C,2,0))</f>
        <v>KPPg</v>
      </c>
      <c r="B728" t="s">
        <v>30</v>
      </c>
      <c r="C728">
        <v>2009</v>
      </c>
      <c r="D728" t="s">
        <v>2505</v>
      </c>
      <c r="E728" s="9">
        <v>23.65</v>
      </c>
      <c r="F728" s="9">
        <v>23.65</v>
      </c>
      <c r="G728" t="s">
        <v>2503</v>
      </c>
      <c r="H728" s="8">
        <v>0</v>
      </c>
      <c r="I728" s="7" t="str">
        <f t="shared" si="11"/>
        <v>h10</v>
      </c>
      <c r="J728">
        <f>VLOOKUP(G728,PedF!J:V,12,0)</f>
        <v>1</v>
      </c>
    </row>
    <row r="729" spans="1:10" x14ac:dyDescent="0.25">
      <c r="A729" t="str">
        <f>IF(ISERR(VLOOKUP(D729,zamestnanci!B:C,2,0)),"",VLOOKUP(D729,zamestnanci!B:C,2,0))</f>
        <v>KPPg</v>
      </c>
      <c r="B729" t="s">
        <v>30</v>
      </c>
      <c r="C729">
        <v>2009</v>
      </c>
      <c r="D729" t="s">
        <v>2505</v>
      </c>
      <c r="E729" s="9">
        <v>11.83</v>
      </c>
      <c r="F729" s="9">
        <v>11.83</v>
      </c>
      <c r="G729" t="s">
        <v>2590</v>
      </c>
      <c r="H729" s="8">
        <v>0</v>
      </c>
      <c r="I729" s="7" t="str">
        <f t="shared" si="11"/>
        <v>h10</v>
      </c>
      <c r="J729">
        <f>VLOOKUP(G729,PedF!J:V,12,0)</f>
        <v>1</v>
      </c>
    </row>
    <row r="730" spans="1:10" x14ac:dyDescent="0.25">
      <c r="A730" t="str">
        <f>IF(ISERR(VLOOKUP(D730,zamestnanci!B:C,2,0)),"",VLOOKUP(D730,zamestnanci!B:C,2,0))</f>
        <v>KPPg</v>
      </c>
      <c r="B730" t="s">
        <v>19</v>
      </c>
      <c r="C730">
        <v>2007</v>
      </c>
      <c r="D730" t="s">
        <v>2505</v>
      </c>
      <c r="E730" s="9">
        <v>47.3</v>
      </c>
      <c r="F730" s="9">
        <v>11.37</v>
      </c>
      <c r="G730" t="s">
        <v>4814</v>
      </c>
      <c r="H730" s="8">
        <v>0</v>
      </c>
      <c r="I730" s="7" t="str">
        <f t="shared" si="11"/>
        <v>h10</v>
      </c>
      <c r="J730">
        <f>VLOOKUP(G730,PedF!J:V,12,0)</f>
        <v>1</v>
      </c>
    </row>
    <row r="731" spans="1:10" x14ac:dyDescent="0.25">
      <c r="A731" t="str">
        <f>IF(ISERR(VLOOKUP(D731,zamestnanci!B:C,2,0)),"",VLOOKUP(D731,zamestnanci!B:C,2,0))</f>
        <v>ÚVRV</v>
      </c>
      <c r="B731" t="s">
        <v>30</v>
      </c>
      <c r="C731">
        <v>2008</v>
      </c>
      <c r="D731" t="s">
        <v>2115</v>
      </c>
      <c r="E731" s="9">
        <v>11.83</v>
      </c>
      <c r="F731" s="9">
        <v>11.83</v>
      </c>
      <c r="G731" t="s">
        <v>3212</v>
      </c>
      <c r="H731" s="8">
        <v>0</v>
      </c>
      <c r="I731" s="7" t="str">
        <f t="shared" si="11"/>
        <v>h10</v>
      </c>
      <c r="J731">
        <f>VLOOKUP(G731,PedF!J:V,12,0)</f>
        <v>1</v>
      </c>
    </row>
    <row r="732" spans="1:10" x14ac:dyDescent="0.25">
      <c r="A732" t="str">
        <f>IF(ISERR(VLOOKUP(D732,zamestnanci!B:C,2,0)),"",VLOOKUP(D732,zamestnanci!B:C,2,0))</f>
        <v>ÚVRV</v>
      </c>
      <c r="B732" t="s">
        <v>127</v>
      </c>
      <c r="C732">
        <v>2010</v>
      </c>
      <c r="D732" t="s">
        <v>2115</v>
      </c>
      <c r="E732" s="9">
        <v>9.4600000000000009</v>
      </c>
      <c r="F732" s="9">
        <v>9.4600000000000009</v>
      </c>
      <c r="G732" t="s">
        <v>130</v>
      </c>
      <c r="H732" s="8">
        <v>0</v>
      </c>
      <c r="I732" s="7" t="str">
        <f t="shared" si="11"/>
        <v>h10</v>
      </c>
      <c r="J732">
        <f>VLOOKUP(G732,PedF!J:V,12,0)</f>
        <v>1</v>
      </c>
    </row>
    <row r="733" spans="1:10" x14ac:dyDescent="0.25">
      <c r="A733" t="str">
        <f>IF(ISERR(VLOOKUP(D733,zamestnanci!B:C,2,0)),"",VLOOKUP(D733,zamestnanci!B:C,2,0))</f>
        <v>ÚVRV</v>
      </c>
      <c r="B733" t="s">
        <v>30</v>
      </c>
      <c r="C733">
        <v>2010</v>
      </c>
      <c r="D733" t="s">
        <v>2115</v>
      </c>
      <c r="E733" s="9">
        <v>5.915</v>
      </c>
      <c r="F733" s="9">
        <v>5.915</v>
      </c>
      <c r="G733" t="s">
        <v>967</v>
      </c>
      <c r="H733" s="8">
        <v>0</v>
      </c>
      <c r="I733" s="7" t="str">
        <f t="shared" si="11"/>
        <v>h10</v>
      </c>
      <c r="J733">
        <f>VLOOKUP(G733,PedF!J:V,12,0)</f>
        <v>1</v>
      </c>
    </row>
    <row r="734" spans="1:10" x14ac:dyDescent="0.25">
      <c r="A734" t="str">
        <f>IF(ISERR(VLOOKUP(D734,zamestnanci!B:C,2,0)),"",VLOOKUP(D734,zamestnanci!B:C,2,0))</f>
        <v>ÚVRV</v>
      </c>
      <c r="B734" t="s">
        <v>30</v>
      </c>
      <c r="C734">
        <v>2010</v>
      </c>
      <c r="D734" t="s">
        <v>2115</v>
      </c>
      <c r="E734" s="9">
        <v>2.9575</v>
      </c>
      <c r="F734" s="9">
        <v>2.9575</v>
      </c>
      <c r="G734" t="s">
        <v>608</v>
      </c>
      <c r="H734" s="8">
        <v>0</v>
      </c>
      <c r="I734" s="7" t="str">
        <f t="shared" si="11"/>
        <v>h10</v>
      </c>
      <c r="J734">
        <f>VLOOKUP(G734,PedF!J:V,12,0)</f>
        <v>1</v>
      </c>
    </row>
    <row r="735" spans="1:10" x14ac:dyDescent="0.25">
      <c r="A735" t="str">
        <f>IF(ISERR(VLOOKUP(D735,zamestnanci!B:C,2,0)),"",VLOOKUP(D735,zamestnanci!B:C,2,0))</f>
        <v>ÚVRV</v>
      </c>
      <c r="B735" t="s">
        <v>19</v>
      </c>
      <c r="C735">
        <v>2009</v>
      </c>
      <c r="D735" t="s">
        <v>2115</v>
      </c>
      <c r="E735" s="9">
        <v>47.3</v>
      </c>
      <c r="F735" s="9">
        <v>0.59</v>
      </c>
      <c r="G735" t="s">
        <v>2114</v>
      </c>
      <c r="H735" s="8">
        <v>0</v>
      </c>
      <c r="I735" s="7" t="str">
        <f t="shared" si="11"/>
        <v>h10</v>
      </c>
      <c r="J735">
        <f>VLOOKUP(G735,PedF!J:V,12,0)</f>
        <v>1</v>
      </c>
    </row>
    <row r="736" spans="1:10" x14ac:dyDescent="0.25">
      <c r="A736" t="str">
        <f>IF(ISERR(VLOOKUP(D736,zamestnanci!B:C,2,0)),"",VLOOKUP(D736,zamestnanci!B:C,2,0))</f>
        <v>KBES</v>
      </c>
      <c r="B736" t="s">
        <v>30</v>
      </c>
      <c r="C736">
        <v>2008</v>
      </c>
      <c r="D736" t="s">
        <v>4163</v>
      </c>
      <c r="E736" s="9">
        <v>25.51</v>
      </c>
      <c r="F736" s="9">
        <v>25.51</v>
      </c>
      <c r="G736" t="s">
        <v>3667</v>
      </c>
      <c r="H736" s="8">
        <v>0</v>
      </c>
      <c r="I736" s="7" t="str">
        <f t="shared" si="11"/>
        <v>h10</v>
      </c>
      <c r="J736">
        <f>VLOOKUP(G736,PedF!J:V,12,0)</f>
        <v>7</v>
      </c>
    </row>
    <row r="737" spans="1:10" x14ac:dyDescent="0.25">
      <c r="A737" t="str">
        <f>IF(ISERR(VLOOKUP(D737,zamestnanci!B:C,2,0)),"",VLOOKUP(D737,zamestnanci!B:C,2,0))</f>
        <v>KBES</v>
      </c>
      <c r="B737" t="s">
        <v>30</v>
      </c>
      <c r="C737">
        <v>2009</v>
      </c>
      <c r="D737" t="s">
        <v>4163</v>
      </c>
      <c r="E737" s="9">
        <v>11.824999999999999</v>
      </c>
      <c r="F737" s="9">
        <v>8.8699999999999992</v>
      </c>
      <c r="G737" t="s">
        <v>1904</v>
      </c>
      <c r="H737" s="8">
        <v>0</v>
      </c>
      <c r="I737" s="7" t="str">
        <f t="shared" si="11"/>
        <v>h10</v>
      </c>
      <c r="J737">
        <f>VLOOKUP(G737,PedF!J:V,12,0)</f>
        <v>1</v>
      </c>
    </row>
    <row r="738" spans="1:10" x14ac:dyDescent="0.25">
      <c r="A738" t="str">
        <f>IF(ISERR(VLOOKUP(D738,zamestnanci!B:C,2,0)),"",VLOOKUP(D738,zamestnanci!B:C,2,0))</f>
        <v>KBES</v>
      </c>
      <c r="B738" t="s">
        <v>30</v>
      </c>
      <c r="C738">
        <v>2007</v>
      </c>
      <c r="D738" t="s">
        <v>4163</v>
      </c>
      <c r="E738" s="9">
        <v>8.4700000000000006</v>
      </c>
      <c r="F738" s="9">
        <v>8.4700000000000006</v>
      </c>
      <c r="G738" t="s">
        <v>5696</v>
      </c>
      <c r="H738" s="8">
        <v>0</v>
      </c>
      <c r="I738" s="7" t="str">
        <f t="shared" si="11"/>
        <v>h10</v>
      </c>
      <c r="J738">
        <f>VLOOKUP(G738,PedF!J:V,12,0)</f>
        <v>7</v>
      </c>
    </row>
    <row r="739" spans="1:10" x14ac:dyDescent="0.25">
      <c r="A739" t="str">
        <f>IF(ISERR(VLOOKUP(D739,zamestnanci!B:C,2,0)),"",VLOOKUP(D739,zamestnanci!B:C,2,0))</f>
        <v>KBES</v>
      </c>
      <c r="B739" t="s">
        <v>19</v>
      </c>
      <c r="C739">
        <v>2007</v>
      </c>
      <c r="D739" t="s">
        <v>4163</v>
      </c>
      <c r="E739" s="9">
        <v>21.18</v>
      </c>
      <c r="F739" s="9">
        <v>0.95</v>
      </c>
      <c r="G739" t="s">
        <v>5691</v>
      </c>
      <c r="H739" s="8">
        <v>0</v>
      </c>
      <c r="I739" s="7" t="str">
        <f t="shared" si="11"/>
        <v>h10</v>
      </c>
      <c r="J739">
        <f>VLOOKUP(G739,PedF!J:V,12,0)</f>
        <v>7</v>
      </c>
    </row>
    <row r="740" spans="1:10" x14ac:dyDescent="0.25">
      <c r="A740" t="str">
        <f>IF(ISERR(VLOOKUP(D740,zamestnanci!B:C,2,0)),"",VLOOKUP(D740,zamestnanci!B:C,2,0))</f>
        <v>KHV</v>
      </c>
      <c r="B740" t="s">
        <v>30</v>
      </c>
      <c r="C740">
        <v>2009</v>
      </c>
      <c r="D740" t="s">
        <v>781</v>
      </c>
      <c r="E740" s="9">
        <v>11.83</v>
      </c>
      <c r="F740" s="9">
        <v>11.83</v>
      </c>
      <c r="G740" t="s">
        <v>1877</v>
      </c>
      <c r="H740" s="8">
        <v>0</v>
      </c>
      <c r="I740" s="7" t="str">
        <f t="shared" si="11"/>
        <v>h10</v>
      </c>
      <c r="J740">
        <f>VLOOKUP(G740,PedF!J:V,12,0)</f>
        <v>1</v>
      </c>
    </row>
    <row r="741" spans="1:10" x14ac:dyDescent="0.25">
      <c r="A741" t="str">
        <f>IF(ISERR(VLOOKUP(D741,zamestnanci!B:C,2,0)),"",VLOOKUP(D741,zamestnanci!B:C,2,0))</f>
        <v>KHV</v>
      </c>
      <c r="B741" t="s">
        <v>30</v>
      </c>
      <c r="C741">
        <v>2009</v>
      </c>
      <c r="D741" t="s">
        <v>781</v>
      </c>
      <c r="E741" s="9">
        <v>11.83</v>
      </c>
      <c r="F741" s="9">
        <v>11.83</v>
      </c>
      <c r="G741" t="s">
        <v>1165</v>
      </c>
      <c r="H741" s="8">
        <v>0</v>
      </c>
      <c r="I741" s="7" t="str">
        <f t="shared" si="11"/>
        <v>h10</v>
      </c>
      <c r="J741">
        <f>VLOOKUP(G741,PedF!J:V,12,0)</f>
        <v>1</v>
      </c>
    </row>
    <row r="742" spans="1:10" x14ac:dyDescent="0.25">
      <c r="A742" t="str">
        <f>IF(ISERR(VLOOKUP(D742,zamestnanci!B:C,2,0)),"",VLOOKUP(D742,zamestnanci!B:C,2,0))</f>
        <v>KHV</v>
      </c>
      <c r="B742" t="s">
        <v>30</v>
      </c>
      <c r="C742">
        <v>2009</v>
      </c>
      <c r="D742" t="s">
        <v>781</v>
      </c>
      <c r="E742" s="9">
        <v>11.83</v>
      </c>
      <c r="F742" s="9">
        <v>11.83</v>
      </c>
      <c r="G742" t="s">
        <v>2110</v>
      </c>
      <c r="H742" s="8">
        <v>0</v>
      </c>
      <c r="I742" s="7" t="str">
        <f t="shared" si="11"/>
        <v>h10</v>
      </c>
      <c r="J742">
        <f>VLOOKUP(G742,PedF!J:V,12,0)</f>
        <v>1</v>
      </c>
    </row>
    <row r="743" spans="1:10" x14ac:dyDescent="0.25">
      <c r="A743" t="str">
        <f>IF(ISERR(VLOOKUP(D743,zamestnanci!B:C,2,0)),"",VLOOKUP(D743,zamestnanci!B:C,2,0))</f>
        <v>ÚVRV</v>
      </c>
      <c r="B743" t="s">
        <v>127</v>
      </c>
      <c r="C743">
        <v>2008</v>
      </c>
      <c r="D743" t="s">
        <v>968</v>
      </c>
      <c r="E743" s="9">
        <v>47.3</v>
      </c>
      <c r="F743" s="9">
        <v>34.840000000000003</v>
      </c>
      <c r="G743" t="s">
        <v>4107</v>
      </c>
      <c r="H743" s="8">
        <v>0</v>
      </c>
      <c r="I743" s="7" t="str">
        <f t="shared" si="11"/>
        <v>h10</v>
      </c>
      <c r="J743">
        <f>VLOOKUP(G743,PedF!J:V,12,0)</f>
        <v>1</v>
      </c>
    </row>
    <row r="744" spans="1:10" x14ac:dyDescent="0.25">
      <c r="A744" t="str">
        <f>IF(ISERR(VLOOKUP(D744,zamestnanci!B:C,2,0)),"",VLOOKUP(D744,zamestnanci!B:C,2,0))</f>
        <v>ÚVRV</v>
      </c>
      <c r="B744" t="s">
        <v>127</v>
      </c>
      <c r="C744">
        <v>2009</v>
      </c>
      <c r="D744" t="s">
        <v>968</v>
      </c>
      <c r="E744" s="9">
        <v>23.65</v>
      </c>
      <c r="F744" s="9">
        <v>21.145</v>
      </c>
      <c r="G744" t="s">
        <v>2441</v>
      </c>
      <c r="H744" s="8">
        <v>0</v>
      </c>
      <c r="I744" s="7" t="str">
        <f t="shared" si="11"/>
        <v>h10</v>
      </c>
      <c r="J744">
        <f>VLOOKUP(G744,PedF!J:V,12,0)</f>
        <v>1</v>
      </c>
    </row>
    <row r="745" spans="1:10" x14ac:dyDescent="0.25">
      <c r="A745" t="str">
        <f>IF(ISERR(VLOOKUP(D745,zamestnanci!B:C,2,0)),"",VLOOKUP(D745,zamestnanci!B:C,2,0))</f>
        <v>ÚVRV</v>
      </c>
      <c r="B745" t="s">
        <v>30</v>
      </c>
      <c r="C745">
        <v>2007</v>
      </c>
      <c r="D745" t="s">
        <v>968</v>
      </c>
      <c r="E745" s="9">
        <v>11.83</v>
      </c>
      <c r="F745" s="9">
        <v>11.83</v>
      </c>
      <c r="G745" t="s">
        <v>5497</v>
      </c>
      <c r="H745" s="8">
        <v>0</v>
      </c>
      <c r="I745" s="7" t="str">
        <f t="shared" si="11"/>
        <v>h10</v>
      </c>
      <c r="J745">
        <f>VLOOKUP(G745,PedF!J:V,12,0)</f>
        <v>1</v>
      </c>
    </row>
    <row r="746" spans="1:10" x14ac:dyDescent="0.25">
      <c r="A746" t="str">
        <f>IF(ISERR(VLOOKUP(D746,zamestnanci!B:C,2,0)),"",VLOOKUP(D746,zamestnanci!B:C,2,0))</f>
        <v>ÚVRV</v>
      </c>
      <c r="B746" t="s">
        <v>30</v>
      </c>
      <c r="C746">
        <v>2009</v>
      </c>
      <c r="D746" t="s">
        <v>968</v>
      </c>
      <c r="E746" s="9">
        <v>11.83</v>
      </c>
      <c r="F746" s="9">
        <v>11.83</v>
      </c>
      <c r="G746" t="s">
        <v>2015</v>
      </c>
      <c r="H746" s="8">
        <v>0</v>
      </c>
      <c r="I746" s="7" t="str">
        <f t="shared" si="11"/>
        <v>h10</v>
      </c>
      <c r="J746">
        <f>VLOOKUP(G746,PedF!J:V,12,0)</f>
        <v>1</v>
      </c>
    </row>
    <row r="747" spans="1:10" x14ac:dyDescent="0.25">
      <c r="A747" t="str">
        <f>IF(ISERR(VLOOKUP(D747,zamestnanci!B:C,2,0)),"",VLOOKUP(D747,zamestnanci!B:C,2,0))</f>
        <v>ÚVRV</v>
      </c>
      <c r="B747" t="s">
        <v>30</v>
      </c>
      <c r="C747">
        <v>2010</v>
      </c>
      <c r="D747" t="s">
        <v>968</v>
      </c>
      <c r="E747" s="9">
        <v>5.915</v>
      </c>
      <c r="F747" s="9">
        <v>5.915</v>
      </c>
      <c r="G747" t="s">
        <v>967</v>
      </c>
      <c r="H747" s="8">
        <v>0</v>
      </c>
      <c r="I747" s="7" t="str">
        <f t="shared" si="11"/>
        <v>h10</v>
      </c>
      <c r="J747">
        <f>VLOOKUP(G747,PedF!J:V,12,0)</f>
        <v>1</v>
      </c>
    </row>
    <row r="748" spans="1:10" x14ac:dyDescent="0.25">
      <c r="A748" t="str">
        <f>IF(ISERR(VLOOKUP(D748,zamestnanci!B:C,2,0)),"",VLOOKUP(D748,zamestnanci!B:C,2,0))</f>
        <v>ÚVRV</v>
      </c>
      <c r="B748" t="s">
        <v>19</v>
      </c>
      <c r="C748">
        <v>2009</v>
      </c>
      <c r="D748" t="s">
        <v>968</v>
      </c>
      <c r="E748" s="9">
        <v>47.3</v>
      </c>
      <c r="F748" s="9">
        <v>0.94</v>
      </c>
      <c r="G748" t="s">
        <v>2446</v>
      </c>
      <c r="H748" s="8">
        <v>0</v>
      </c>
      <c r="I748" s="7" t="str">
        <f t="shared" si="11"/>
        <v>h10</v>
      </c>
      <c r="J748">
        <f>VLOOKUP(G748,PedF!J:V,12,0)</f>
        <v>1</v>
      </c>
    </row>
    <row r="749" spans="1:10" x14ac:dyDescent="0.25">
      <c r="A749" t="str">
        <f>IF(ISERR(VLOOKUP(D749,zamestnanci!B:C,2,0)),"",VLOOKUP(D749,zamestnanci!B:C,2,0))</f>
        <v>ÚVRV</v>
      </c>
      <c r="B749" t="s">
        <v>19</v>
      </c>
      <c r="C749">
        <v>2009</v>
      </c>
      <c r="D749" t="s">
        <v>968</v>
      </c>
      <c r="E749" s="9">
        <v>47.3</v>
      </c>
      <c r="F749" s="9">
        <v>0.59</v>
      </c>
      <c r="G749" t="s">
        <v>2565</v>
      </c>
      <c r="H749" s="8">
        <v>0</v>
      </c>
      <c r="I749" s="7" t="str">
        <f t="shared" si="11"/>
        <v>h10</v>
      </c>
      <c r="J749">
        <f>VLOOKUP(G749,PedF!J:V,12,0)</f>
        <v>1</v>
      </c>
    </row>
    <row r="750" spans="1:10" x14ac:dyDescent="0.25">
      <c r="A750" t="str">
        <f>IF(ISERR(VLOOKUP(D750,zamestnanci!B:C,2,0)),"",VLOOKUP(D750,zamestnanci!B:C,2,0))</f>
        <v>ÚVRV</v>
      </c>
      <c r="B750" t="s">
        <v>19</v>
      </c>
      <c r="C750">
        <v>2009</v>
      </c>
      <c r="D750" t="s">
        <v>968</v>
      </c>
      <c r="E750" s="9">
        <v>47.3</v>
      </c>
      <c r="F750" s="9">
        <v>0.59</v>
      </c>
      <c r="G750" t="s">
        <v>2556</v>
      </c>
      <c r="H750" s="8">
        <v>0</v>
      </c>
      <c r="I750" s="7" t="str">
        <f t="shared" si="11"/>
        <v>h10</v>
      </c>
      <c r="J750">
        <f>VLOOKUP(G750,PedF!J:V,12,0)</f>
        <v>1</v>
      </c>
    </row>
    <row r="751" spans="1:10" x14ac:dyDescent="0.25">
      <c r="A751" t="str">
        <f>IF(ISERR(VLOOKUP(D751,zamestnanci!B:C,2,0)),"",VLOOKUP(D751,zamestnanci!B:C,2,0))</f>
        <v>KPs</v>
      </c>
      <c r="B751" t="s">
        <v>127</v>
      </c>
      <c r="C751">
        <v>2009</v>
      </c>
      <c r="D751" t="s">
        <v>218</v>
      </c>
      <c r="E751" s="9">
        <v>23.65</v>
      </c>
      <c r="F751" s="9">
        <v>23.65</v>
      </c>
      <c r="G751" t="s">
        <v>1967</v>
      </c>
      <c r="H751" s="8">
        <v>0</v>
      </c>
      <c r="I751" s="7" t="str">
        <f t="shared" si="11"/>
        <v>h10</v>
      </c>
      <c r="J751">
        <f>VLOOKUP(G751,PedF!J:V,12,0)</f>
        <v>1</v>
      </c>
    </row>
    <row r="752" spans="1:10" x14ac:dyDescent="0.25">
      <c r="A752" t="str">
        <f>IF(ISERR(VLOOKUP(D752,zamestnanci!B:C,2,0)),"",VLOOKUP(D752,zamestnanci!B:C,2,0))</f>
        <v>KPs</v>
      </c>
      <c r="B752" t="s">
        <v>127</v>
      </c>
      <c r="C752">
        <v>2009</v>
      </c>
      <c r="D752" t="s">
        <v>218</v>
      </c>
      <c r="E752" s="9">
        <v>11.824999999999999</v>
      </c>
      <c r="F752" s="9">
        <v>9.9649999999999999</v>
      </c>
      <c r="G752" t="s">
        <v>2134</v>
      </c>
      <c r="H752" s="8">
        <v>0</v>
      </c>
      <c r="I752" s="7" t="str">
        <f t="shared" si="11"/>
        <v>h10</v>
      </c>
      <c r="J752">
        <f>VLOOKUP(G752,PedF!J:V,12,0)</f>
        <v>1</v>
      </c>
    </row>
    <row r="753" spans="1:10" x14ac:dyDescent="0.25">
      <c r="A753" t="str">
        <f>IF(ISERR(VLOOKUP(D753,zamestnanci!B:C,2,0)),"",VLOOKUP(D753,zamestnanci!B:C,2,0))</f>
        <v>KPs</v>
      </c>
      <c r="B753" t="s">
        <v>19</v>
      </c>
      <c r="C753">
        <v>2010</v>
      </c>
      <c r="D753" t="s">
        <v>218</v>
      </c>
      <c r="E753" s="9">
        <v>23.65</v>
      </c>
      <c r="F753" s="9">
        <v>2.37</v>
      </c>
      <c r="G753" t="s">
        <v>216</v>
      </c>
      <c r="H753" s="8">
        <v>0</v>
      </c>
      <c r="I753" s="7" t="str">
        <f t="shared" si="11"/>
        <v>h10</v>
      </c>
      <c r="J753">
        <f>VLOOKUP(G753,PedF!J:V,12,0)</f>
        <v>1</v>
      </c>
    </row>
    <row r="754" spans="1:10" x14ac:dyDescent="0.25">
      <c r="A754" t="str">
        <f>IF(ISERR(VLOOKUP(D754,zamestnanci!B:C,2,0)),"",VLOOKUP(D754,zamestnanci!B:C,2,0))</f>
        <v>KČJ</v>
      </c>
      <c r="B754" t="s">
        <v>127</v>
      </c>
      <c r="C754">
        <v>2006</v>
      </c>
      <c r="D754" t="s">
        <v>6824</v>
      </c>
      <c r="E754" s="9">
        <v>46.58</v>
      </c>
      <c r="F754" s="9">
        <v>23.29</v>
      </c>
      <c r="G754" t="s">
        <v>6823</v>
      </c>
      <c r="H754" s="8">
        <v>0</v>
      </c>
      <c r="I754" s="7" t="str">
        <f t="shared" si="11"/>
        <v>h10</v>
      </c>
      <c r="J754">
        <f>VLOOKUP(G754,PedF!J:V,12,0)</f>
        <v>10</v>
      </c>
    </row>
    <row r="755" spans="1:10" x14ac:dyDescent="0.25">
      <c r="A755" t="str">
        <f>IF(ISERR(VLOOKUP(D755,zamestnanci!B:C,2,0)),"",VLOOKUP(D755,zamestnanci!B:C,2,0))</f>
        <v>KČJ</v>
      </c>
      <c r="B755" t="s">
        <v>30</v>
      </c>
      <c r="C755">
        <v>2010</v>
      </c>
      <c r="D755" t="s">
        <v>1108</v>
      </c>
      <c r="E755" s="9">
        <v>11.65</v>
      </c>
      <c r="F755" s="9">
        <v>11.65</v>
      </c>
      <c r="G755" t="s">
        <v>1107</v>
      </c>
      <c r="H755" s="8">
        <v>0</v>
      </c>
      <c r="I755" s="7" t="str">
        <f t="shared" si="11"/>
        <v>h10</v>
      </c>
      <c r="J755">
        <f>VLOOKUP(G755,PedF!J:V,12,0)</f>
        <v>10</v>
      </c>
    </row>
    <row r="756" spans="1:10" x14ac:dyDescent="0.25">
      <c r="A756" t="str">
        <f>IF(ISERR(VLOOKUP(D756,zamestnanci!B:C,2,0)),"",VLOOKUP(D756,zamestnanci!B:C,2,0))</f>
        <v>KDDD</v>
      </c>
      <c r="B756" t="s">
        <v>127</v>
      </c>
      <c r="C756">
        <v>2006</v>
      </c>
      <c r="D756" t="s">
        <v>27</v>
      </c>
      <c r="E756" s="9">
        <v>46.58</v>
      </c>
      <c r="F756" s="9">
        <v>46.58</v>
      </c>
      <c r="G756" t="s">
        <v>6915</v>
      </c>
      <c r="H756" s="8">
        <v>0</v>
      </c>
      <c r="I756" s="7" t="str">
        <f t="shared" si="11"/>
        <v>h10</v>
      </c>
      <c r="J756">
        <f>VLOOKUP(G756,PedF!J:V,12,0)</f>
        <v>10</v>
      </c>
    </row>
    <row r="757" spans="1:10" x14ac:dyDescent="0.25">
      <c r="A757" t="str">
        <f>IF(ISERR(VLOOKUP(D757,zamestnanci!B:C,2,0)),"",VLOOKUP(D757,zamestnanci!B:C,2,0))</f>
        <v>KDDD</v>
      </c>
      <c r="B757" t="s">
        <v>127</v>
      </c>
      <c r="C757">
        <v>2008</v>
      </c>
      <c r="D757" t="s">
        <v>27</v>
      </c>
      <c r="E757" s="9">
        <v>46.58</v>
      </c>
      <c r="F757" s="9">
        <v>46.58</v>
      </c>
      <c r="G757" t="s">
        <v>3291</v>
      </c>
      <c r="H757" s="8">
        <v>0</v>
      </c>
      <c r="I757" s="7" t="str">
        <f t="shared" si="11"/>
        <v>h10</v>
      </c>
      <c r="J757">
        <f>VLOOKUP(G757,PedF!J:V,12,0)</f>
        <v>10</v>
      </c>
    </row>
    <row r="758" spans="1:10" x14ac:dyDescent="0.25">
      <c r="A758" t="str">
        <f>IF(ISERR(VLOOKUP(D758,zamestnanci!B:C,2,0)),"",VLOOKUP(D758,zamestnanci!B:C,2,0))</f>
        <v>KDDD</v>
      </c>
      <c r="B758" t="s">
        <v>127</v>
      </c>
      <c r="C758">
        <v>2008</v>
      </c>
      <c r="D758" t="s">
        <v>27</v>
      </c>
      <c r="E758" s="9">
        <v>46.58</v>
      </c>
      <c r="F758" s="9">
        <v>45.7</v>
      </c>
      <c r="G758" t="s">
        <v>3018</v>
      </c>
      <c r="H758" s="8">
        <v>0</v>
      </c>
      <c r="I758" s="7" t="str">
        <f t="shared" si="11"/>
        <v>h10</v>
      </c>
      <c r="J758">
        <f>VLOOKUP(G758,PedF!J:V,12,0)</f>
        <v>10</v>
      </c>
    </row>
    <row r="759" spans="1:10" x14ac:dyDescent="0.25">
      <c r="A759" t="str">
        <f>IF(ISERR(VLOOKUP(D759,zamestnanci!B:C,2,0)),"",VLOOKUP(D759,zamestnanci!B:C,2,0))</f>
        <v>KDDD</v>
      </c>
      <c r="B759" t="s">
        <v>127</v>
      </c>
      <c r="C759">
        <v>2009</v>
      </c>
      <c r="D759" t="s">
        <v>27</v>
      </c>
      <c r="E759" s="9">
        <v>46.58</v>
      </c>
      <c r="F759" s="9">
        <v>20.2</v>
      </c>
      <c r="G759" t="s">
        <v>1644</v>
      </c>
      <c r="H759" s="8">
        <v>0</v>
      </c>
      <c r="I759" s="7" t="str">
        <f t="shared" si="11"/>
        <v>h10</v>
      </c>
      <c r="J759">
        <f>VLOOKUP(G759,PedF!J:V,12,0)</f>
        <v>10</v>
      </c>
    </row>
    <row r="760" spans="1:10" x14ac:dyDescent="0.25">
      <c r="A760" t="str">
        <f>IF(ISERR(VLOOKUP(D760,zamestnanci!B:C,2,0)),"",VLOOKUP(D760,zamestnanci!B:C,2,0))</f>
        <v>KDDD</v>
      </c>
      <c r="B760" t="s">
        <v>127</v>
      </c>
      <c r="C760">
        <v>2006</v>
      </c>
      <c r="D760" t="s">
        <v>27</v>
      </c>
      <c r="E760" s="9">
        <v>46.58</v>
      </c>
      <c r="F760" s="9">
        <v>13.61</v>
      </c>
      <c r="G760" t="s">
        <v>6910</v>
      </c>
      <c r="H760" s="8">
        <v>0</v>
      </c>
      <c r="I760" s="7" t="str">
        <f t="shared" si="11"/>
        <v>h10</v>
      </c>
      <c r="J760">
        <f>VLOOKUP(G760,PedF!J:V,12,0)</f>
        <v>10</v>
      </c>
    </row>
    <row r="761" spans="1:10" x14ac:dyDescent="0.25">
      <c r="A761" t="str">
        <f>IF(ISERR(VLOOKUP(D761,zamestnanci!B:C,2,0)),"",VLOOKUP(D761,zamestnanci!B:C,2,0))</f>
        <v>KDDD</v>
      </c>
      <c r="B761" t="s">
        <v>127</v>
      </c>
      <c r="C761">
        <v>2008</v>
      </c>
      <c r="D761" t="s">
        <v>27</v>
      </c>
      <c r="E761" s="9">
        <v>46.58</v>
      </c>
      <c r="F761" s="9">
        <v>12.43</v>
      </c>
      <c r="G761" t="s">
        <v>4003</v>
      </c>
      <c r="H761" s="8">
        <v>0</v>
      </c>
      <c r="I761" s="7" t="str">
        <f t="shared" si="11"/>
        <v>h10</v>
      </c>
      <c r="J761">
        <f>VLOOKUP(G761,PedF!J:V,12,0)</f>
        <v>10</v>
      </c>
    </row>
    <row r="762" spans="1:10" x14ac:dyDescent="0.25">
      <c r="A762" t="str">
        <f>IF(ISERR(VLOOKUP(D762,zamestnanci!B:C,2,0)),"",VLOOKUP(D762,zamestnanci!B:C,2,0))</f>
        <v>KDDD</v>
      </c>
      <c r="B762" t="s">
        <v>127</v>
      </c>
      <c r="C762">
        <v>2007</v>
      </c>
      <c r="D762" t="s">
        <v>27</v>
      </c>
      <c r="E762" s="9">
        <v>46.58</v>
      </c>
      <c r="F762" s="9">
        <v>7.9</v>
      </c>
      <c r="G762" t="s">
        <v>5701</v>
      </c>
      <c r="H762" s="8">
        <v>0</v>
      </c>
      <c r="I762" s="7" t="str">
        <f t="shared" si="11"/>
        <v>h10</v>
      </c>
      <c r="J762">
        <f>VLOOKUP(G762,PedF!J:V,12,0)</f>
        <v>10</v>
      </c>
    </row>
    <row r="763" spans="1:10" x14ac:dyDescent="0.25">
      <c r="A763" t="str">
        <f>IF(ISERR(VLOOKUP(D763,zamestnanci!B:C,2,0)),"",VLOOKUP(D763,zamestnanci!B:C,2,0))</f>
        <v>KDDD</v>
      </c>
      <c r="B763" t="s">
        <v>30</v>
      </c>
      <c r="C763">
        <v>2010</v>
      </c>
      <c r="D763" t="s">
        <v>27</v>
      </c>
      <c r="E763" s="9">
        <v>11.645</v>
      </c>
      <c r="F763" s="9">
        <v>7.7649999999999997</v>
      </c>
      <c r="G763" t="s">
        <v>512</v>
      </c>
      <c r="H763" s="8">
        <v>0</v>
      </c>
      <c r="I763" s="7" t="str">
        <f t="shared" si="11"/>
        <v>h10</v>
      </c>
      <c r="J763">
        <f>VLOOKUP(G763,PedF!J:V,12,0)</f>
        <v>10</v>
      </c>
    </row>
    <row r="764" spans="1:10" x14ac:dyDescent="0.25">
      <c r="A764" t="str">
        <f>IF(ISERR(VLOOKUP(D764,zamestnanci!B:C,2,0)),"",VLOOKUP(D764,zamestnanci!B:C,2,0))</f>
        <v>KDDD</v>
      </c>
      <c r="B764" t="s">
        <v>19</v>
      </c>
      <c r="C764">
        <v>2006</v>
      </c>
      <c r="D764" t="s">
        <v>27</v>
      </c>
      <c r="E764" s="9">
        <v>46.58</v>
      </c>
      <c r="F764" s="9">
        <v>3.15</v>
      </c>
      <c r="G764" t="s">
        <v>6747</v>
      </c>
      <c r="H764" s="8">
        <v>0</v>
      </c>
      <c r="I764" s="7" t="str">
        <f t="shared" si="11"/>
        <v>h10</v>
      </c>
      <c r="J764">
        <f>VLOOKUP(G764,PedF!J:V,12,0)</f>
        <v>10</v>
      </c>
    </row>
    <row r="765" spans="1:10" x14ac:dyDescent="0.25">
      <c r="A765" t="str">
        <f>IF(ISERR(VLOOKUP(D765,zamestnanci!B:C,2,0)),"",VLOOKUP(D765,zamestnanci!B:C,2,0))</f>
        <v>KDDD</v>
      </c>
      <c r="B765" t="s">
        <v>19</v>
      </c>
      <c r="C765">
        <v>2006</v>
      </c>
      <c r="D765" t="s">
        <v>27</v>
      </c>
      <c r="E765" s="9">
        <v>46.58</v>
      </c>
      <c r="F765" s="9">
        <v>2.2000000000000002</v>
      </c>
      <c r="G765" t="s">
        <v>6876</v>
      </c>
      <c r="H765" s="8">
        <v>0</v>
      </c>
      <c r="I765" s="7" t="str">
        <f t="shared" si="11"/>
        <v>h10</v>
      </c>
      <c r="J765">
        <f>VLOOKUP(G765,PedF!J:V,12,0)</f>
        <v>10</v>
      </c>
    </row>
    <row r="766" spans="1:10" x14ac:dyDescent="0.25">
      <c r="A766" t="str">
        <f>IF(ISERR(VLOOKUP(D766,zamestnanci!B:C,2,0)),"",VLOOKUP(D766,zamestnanci!B:C,2,0))</f>
        <v>KDDD</v>
      </c>
      <c r="B766" t="s">
        <v>19</v>
      </c>
      <c r="C766">
        <v>2006</v>
      </c>
      <c r="D766" t="s">
        <v>27</v>
      </c>
      <c r="E766" s="9">
        <v>46.58</v>
      </c>
      <c r="F766" s="9">
        <v>2.2000000000000002</v>
      </c>
      <c r="G766" t="s">
        <v>6872</v>
      </c>
      <c r="H766" s="8">
        <v>0</v>
      </c>
      <c r="I766" s="7" t="str">
        <f t="shared" si="11"/>
        <v>h10</v>
      </c>
      <c r="J766">
        <f>VLOOKUP(G766,PedF!J:V,12,0)</f>
        <v>10</v>
      </c>
    </row>
    <row r="767" spans="1:10" x14ac:dyDescent="0.25">
      <c r="A767" t="str">
        <f>IF(ISERR(VLOOKUP(D767,zamestnanci!B:C,2,0)),"",VLOOKUP(D767,zamestnanci!B:C,2,0))</f>
        <v>KDDD</v>
      </c>
      <c r="B767" t="s">
        <v>19</v>
      </c>
      <c r="C767">
        <v>2007</v>
      </c>
      <c r="D767" t="s">
        <v>27</v>
      </c>
      <c r="E767" s="9">
        <v>46.58</v>
      </c>
      <c r="F767" s="9">
        <v>1.38</v>
      </c>
      <c r="G767" t="s">
        <v>5239</v>
      </c>
      <c r="H767" s="8">
        <v>0</v>
      </c>
      <c r="I767" s="7" t="str">
        <f t="shared" si="11"/>
        <v>h10</v>
      </c>
      <c r="J767">
        <f>VLOOKUP(G767,PedF!J:V,12,0)</f>
        <v>10</v>
      </c>
    </row>
    <row r="768" spans="1:10" x14ac:dyDescent="0.25">
      <c r="A768" t="str">
        <f>IF(ISERR(VLOOKUP(D768,zamestnanci!B:C,2,0)),"",VLOOKUP(D768,zamestnanci!B:C,2,0))</f>
        <v>KDDD</v>
      </c>
      <c r="B768" t="s">
        <v>19</v>
      </c>
      <c r="C768">
        <v>2007</v>
      </c>
      <c r="D768" t="s">
        <v>27</v>
      </c>
      <c r="E768" s="9">
        <v>46.58</v>
      </c>
      <c r="F768" s="9">
        <v>1.1100000000000001</v>
      </c>
      <c r="G768" t="s">
        <v>4413</v>
      </c>
      <c r="H768" s="8">
        <v>0</v>
      </c>
      <c r="I768" s="7" t="str">
        <f t="shared" si="11"/>
        <v>h10</v>
      </c>
      <c r="J768">
        <f>VLOOKUP(G768,PedF!J:V,12,0)</f>
        <v>10</v>
      </c>
    </row>
    <row r="769" spans="1:10" x14ac:dyDescent="0.25">
      <c r="A769" t="str">
        <f>IF(ISERR(VLOOKUP(D769,zamestnanci!B:C,2,0)),"",VLOOKUP(D769,zamestnanci!B:C,2,0))</f>
        <v>KDDD</v>
      </c>
      <c r="B769" t="s">
        <v>19</v>
      </c>
      <c r="C769">
        <v>2010</v>
      </c>
      <c r="D769" t="s">
        <v>27</v>
      </c>
      <c r="E769" s="9">
        <v>46.58</v>
      </c>
      <c r="F769" s="9">
        <v>0.83</v>
      </c>
      <c r="G769" t="s">
        <v>603</v>
      </c>
      <c r="H769" s="8">
        <v>0</v>
      </c>
      <c r="I769" s="7" t="str">
        <f t="shared" si="11"/>
        <v>h10</v>
      </c>
      <c r="J769">
        <f>VLOOKUP(G769,PedF!J:V,12,0)</f>
        <v>10</v>
      </c>
    </row>
    <row r="770" spans="1:10" x14ac:dyDescent="0.25">
      <c r="A770" t="str">
        <f>IF(ISERR(VLOOKUP(D770,zamestnanci!B:C,2,0)),"",VLOOKUP(D770,zamestnanci!B:C,2,0))</f>
        <v>KDDD</v>
      </c>
      <c r="B770" t="s">
        <v>19</v>
      </c>
      <c r="C770">
        <v>2010</v>
      </c>
      <c r="D770" t="s">
        <v>27</v>
      </c>
      <c r="E770" s="9">
        <v>46.58</v>
      </c>
      <c r="F770" s="9">
        <v>0.35</v>
      </c>
      <c r="G770" t="s">
        <v>23</v>
      </c>
      <c r="H770" s="8">
        <v>0</v>
      </c>
      <c r="I770" s="7" t="str">
        <f t="shared" ref="I770:I830" si="12">HYPERLINK(G770,"h10")</f>
        <v>h10</v>
      </c>
      <c r="J770">
        <f>VLOOKUP(G770,PedF!J:V,12,0)</f>
        <v>10</v>
      </c>
    </row>
    <row r="771" spans="1:10" x14ac:dyDescent="0.25">
      <c r="A771" t="str">
        <f>IF(ISERR(VLOOKUP(D771,zamestnanci!B:C,2,0)),"",VLOOKUP(D771,zamestnanci!B:C,2,0))</f>
        <v>KDDD</v>
      </c>
      <c r="B771" t="s">
        <v>19</v>
      </c>
      <c r="C771">
        <v>2010</v>
      </c>
      <c r="D771" t="s">
        <v>27</v>
      </c>
      <c r="E771" s="9">
        <v>46.58</v>
      </c>
      <c r="F771" s="9">
        <v>0.35</v>
      </c>
      <c r="G771" t="s">
        <v>247</v>
      </c>
      <c r="H771" s="8">
        <v>0</v>
      </c>
      <c r="I771" s="7" t="str">
        <f t="shared" si="12"/>
        <v>h10</v>
      </c>
      <c r="J771">
        <f>VLOOKUP(G771,PedF!J:V,12,0)</f>
        <v>10</v>
      </c>
    </row>
    <row r="772" spans="1:10" x14ac:dyDescent="0.25">
      <c r="A772" t="str">
        <f>IF(ISERR(VLOOKUP(D772,zamestnanci!B:C,2,0)),"",VLOOKUP(D772,zamestnanci!B:C,2,0))</f>
        <v>KDDD</v>
      </c>
      <c r="B772" t="s">
        <v>19</v>
      </c>
      <c r="C772">
        <v>2010</v>
      </c>
      <c r="D772" t="s">
        <v>27</v>
      </c>
      <c r="E772" s="9">
        <v>23.29</v>
      </c>
      <c r="F772" s="9">
        <v>0.315</v>
      </c>
      <c r="G772" t="s">
        <v>490</v>
      </c>
      <c r="H772" s="8">
        <v>0</v>
      </c>
      <c r="I772" s="7" t="str">
        <f t="shared" si="12"/>
        <v>h10</v>
      </c>
      <c r="J772">
        <f>VLOOKUP(G772,PedF!J:V,12,0)</f>
        <v>10</v>
      </c>
    </row>
    <row r="773" spans="1:10" x14ac:dyDescent="0.25">
      <c r="A773" t="str">
        <f>IF(ISERR(VLOOKUP(D773,zamestnanci!B:C,2,0)),"",VLOOKUP(D773,zamestnanci!B:C,2,0))</f>
        <v>KDDD</v>
      </c>
      <c r="B773" t="s">
        <v>19</v>
      </c>
      <c r="C773">
        <v>2010</v>
      </c>
      <c r="D773" t="s">
        <v>27</v>
      </c>
      <c r="E773" s="9">
        <v>23.29</v>
      </c>
      <c r="F773" s="9">
        <v>0.315</v>
      </c>
      <c r="G773" t="s">
        <v>495</v>
      </c>
      <c r="H773" s="8">
        <v>0</v>
      </c>
      <c r="I773" s="7" t="str">
        <f t="shared" si="12"/>
        <v>h10</v>
      </c>
      <c r="J773">
        <f>VLOOKUP(G773,PedF!J:V,12,0)</f>
        <v>10</v>
      </c>
    </row>
    <row r="774" spans="1:10" x14ac:dyDescent="0.25">
      <c r="A774" t="str">
        <f>IF(ISERR(VLOOKUP(D774,zamestnanci!B:C,2,0)),"",VLOOKUP(D774,zamestnanci!B:C,2,0))</f>
        <v>KDDD</v>
      </c>
      <c r="B774" t="s">
        <v>19</v>
      </c>
      <c r="C774">
        <v>2010</v>
      </c>
      <c r="D774" t="s">
        <v>27</v>
      </c>
      <c r="E774" s="9">
        <v>46.58</v>
      </c>
      <c r="F774" s="9">
        <v>0.21</v>
      </c>
      <c r="G774" t="s">
        <v>499</v>
      </c>
      <c r="H774" s="8">
        <v>0</v>
      </c>
      <c r="I774" s="7" t="str">
        <f t="shared" si="12"/>
        <v>h10</v>
      </c>
      <c r="J774">
        <f>VLOOKUP(G774,PedF!J:V,12,0)</f>
        <v>10</v>
      </c>
    </row>
    <row r="775" spans="1:10" x14ac:dyDescent="0.25">
      <c r="A775" t="str">
        <f>IF(ISERR(VLOOKUP(D775,zamestnanci!B:C,2,0)),"",VLOOKUP(D775,zamestnanci!B:C,2,0))</f>
        <v>KDDD</v>
      </c>
      <c r="B775" t="s">
        <v>19</v>
      </c>
      <c r="C775">
        <v>2010</v>
      </c>
      <c r="D775" t="s">
        <v>27</v>
      </c>
      <c r="E775" s="9">
        <v>46.58</v>
      </c>
      <c r="F775" s="9">
        <v>0.21</v>
      </c>
      <c r="G775" t="s">
        <v>889</v>
      </c>
      <c r="H775" s="8">
        <v>0</v>
      </c>
      <c r="I775" s="7" t="str">
        <f t="shared" si="12"/>
        <v>h10</v>
      </c>
      <c r="J775">
        <f>VLOOKUP(G775,PedF!J:V,12,0)</f>
        <v>10</v>
      </c>
    </row>
    <row r="776" spans="1:10" x14ac:dyDescent="0.25">
      <c r="A776" t="str">
        <f>IF(ISERR(VLOOKUP(D776,zamestnanci!B:C,2,0)),"",VLOOKUP(D776,zamestnanci!B:C,2,0))</f>
        <v>KDDD</v>
      </c>
      <c r="B776" t="s">
        <v>19</v>
      </c>
      <c r="C776">
        <v>2010</v>
      </c>
      <c r="D776" t="s">
        <v>27</v>
      </c>
      <c r="E776" s="9">
        <v>46.58</v>
      </c>
      <c r="F776" s="9">
        <v>0.19</v>
      </c>
      <c r="G776" t="s">
        <v>503</v>
      </c>
      <c r="H776" s="8">
        <v>0</v>
      </c>
      <c r="I776" s="7" t="str">
        <f t="shared" si="12"/>
        <v>h10</v>
      </c>
      <c r="J776">
        <f>VLOOKUP(G776,PedF!J:V,12,0)</f>
        <v>10</v>
      </c>
    </row>
    <row r="777" spans="1:10" x14ac:dyDescent="0.25">
      <c r="A777" t="str">
        <f>IF(ISERR(VLOOKUP(D777,zamestnanci!B:C,2,0)),"",VLOOKUP(D777,zamestnanci!B:C,2,0))</f>
        <v>KDDD</v>
      </c>
      <c r="B777" t="s">
        <v>19</v>
      </c>
      <c r="C777">
        <v>2010</v>
      </c>
      <c r="D777" t="s">
        <v>27</v>
      </c>
      <c r="E777" s="9">
        <v>46.58</v>
      </c>
      <c r="F777" s="9">
        <v>0.19</v>
      </c>
      <c r="G777" t="s">
        <v>508</v>
      </c>
      <c r="H777" s="8">
        <v>0</v>
      </c>
      <c r="I777" s="7" t="str">
        <f t="shared" si="12"/>
        <v>h10</v>
      </c>
      <c r="J777">
        <f>VLOOKUP(G777,PedF!J:V,12,0)</f>
        <v>10</v>
      </c>
    </row>
    <row r="778" spans="1:10" x14ac:dyDescent="0.25">
      <c r="A778" t="str">
        <f>IF(ISERR(VLOOKUP(D778,zamestnanci!B:C,2,0)),"",VLOOKUP(D778,zamestnanci!B:C,2,0))</f>
        <v>bez zařazení</v>
      </c>
      <c r="B778" t="s">
        <v>30</v>
      </c>
      <c r="C778">
        <v>2010</v>
      </c>
      <c r="D778" t="s">
        <v>7210</v>
      </c>
      <c r="E778" s="9">
        <v>11.645</v>
      </c>
      <c r="F778" s="9">
        <v>7.7649999999999997</v>
      </c>
      <c r="G778" t="s">
        <v>512</v>
      </c>
      <c r="H778" s="8">
        <v>0</v>
      </c>
      <c r="I778" s="7" t="str">
        <f t="shared" si="12"/>
        <v>h10</v>
      </c>
      <c r="J778">
        <f>VLOOKUP(G778,PedF!J:V,12,0)</f>
        <v>10</v>
      </c>
    </row>
    <row r="779" spans="1:10" x14ac:dyDescent="0.25">
      <c r="A779" t="str">
        <f>IF(ISERR(VLOOKUP(D779,zamestnanci!B:C,2,0)),"",VLOOKUP(D779,zamestnanci!B:C,2,0))</f>
        <v>KPg</v>
      </c>
      <c r="B779" t="s">
        <v>30</v>
      </c>
      <c r="C779">
        <v>2010</v>
      </c>
      <c r="D779" t="s">
        <v>7212</v>
      </c>
      <c r="E779" s="9">
        <v>5.915</v>
      </c>
      <c r="F779" s="9">
        <v>5.915</v>
      </c>
      <c r="G779" t="s">
        <v>1050</v>
      </c>
      <c r="H779" s="8">
        <v>0</v>
      </c>
      <c r="I779" s="7" t="str">
        <f t="shared" si="12"/>
        <v>h10</v>
      </c>
      <c r="J779">
        <f>VLOOKUP(G779,PedF!J:V,12,0)</f>
        <v>1</v>
      </c>
    </row>
    <row r="780" spans="1:10" x14ac:dyDescent="0.25">
      <c r="A780" t="str">
        <f>IF(ISERR(VLOOKUP(D780,zamestnanci!B:C,2,0)),"",VLOOKUP(D780,zamestnanci!B:C,2,0))</f>
        <v>bez zařazení</v>
      </c>
      <c r="B780" t="s">
        <v>30</v>
      </c>
      <c r="C780">
        <v>2008</v>
      </c>
      <c r="D780" t="s">
        <v>7211</v>
      </c>
      <c r="E780" s="9">
        <v>3.94333333333</v>
      </c>
      <c r="F780" s="9">
        <v>3.94333333333</v>
      </c>
      <c r="G780" t="s">
        <v>2699</v>
      </c>
      <c r="H780" s="8">
        <v>0</v>
      </c>
      <c r="I780" s="7" t="str">
        <f t="shared" si="12"/>
        <v>h10</v>
      </c>
      <c r="J780">
        <f>VLOOKUP(G780,PedF!J:V,12,0)</f>
        <v>1</v>
      </c>
    </row>
    <row r="781" spans="1:10" x14ac:dyDescent="0.25">
      <c r="A781" t="str">
        <f>IF(ISERR(VLOOKUP(D781,zamestnanci!B:C,2,0)),"",VLOOKUP(D781,zamestnanci!B:C,2,0))</f>
        <v>bez zařazení</v>
      </c>
      <c r="B781" t="s">
        <v>30</v>
      </c>
      <c r="C781">
        <v>2006</v>
      </c>
      <c r="D781" t="s">
        <v>6519</v>
      </c>
      <c r="E781" s="9">
        <v>13.97</v>
      </c>
      <c r="F781" s="9">
        <v>4.66</v>
      </c>
      <c r="G781" t="s">
        <v>6516</v>
      </c>
      <c r="H781" s="8">
        <v>0</v>
      </c>
      <c r="I781" s="7" t="str">
        <f t="shared" si="12"/>
        <v>h10</v>
      </c>
      <c r="J781">
        <f>VLOOKUP(G781,PedF!J:V,12,0)</f>
        <v>10</v>
      </c>
    </row>
    <row r="782" spans="1:10" x14ac:dyDescent="0.25">
      <c r="A782" t="str">
        <f>IF(ISERR(VLOOKUP(D782,zamestnanci!B:C,2,0)),"",VLOOKUP(D782,zamestnanci!B:C,2,0))</f>
        <v>KČJ</v>
      </c>
      <c r="B782" t="s">
        <v>30</v>
      </c>
      <c r="C782">
        <v>2010</v>
      </c>
      <c r="D782" t="s">
        <v>894</v>
      </c>
      <c r="E782" s="9">
        <v>11.65</v>
      </c>
      <c r="F782" s="9">
        <v>11.65</v>
      </c>
      <c r="G782" t="s">
        <v>893</v>
      </c>
      <c r="H782" s="8">
        <v>0</v>
      </c>
      <c r="I782" s="7" t="str">
        <f t="shared" si="12"/>
        <v>h10</v>
      </c>
      <c r="J782">
        <f>VLOOKUP(G782,PedF!J:V,12,0)</f>
        <v>10</v>
      </c>
    </row>
    <row r="783" spans="1:10" x14ac:dyDescent="0.25">
      <c r="A783" t="str">
        <f>IF(ISERR(VLOOKUP(D783,zamestnanci!B:C,2,0)),"",VLOOKUP(D783,zamestnanci!B:C,2,0))</f>
        <v>ÚVRV</v>
      </c>
      <c r="B783" t="s">
        <v>127</v>
      </c>
      <c r="C783">
        <v>2006</v>
      </c>
      <c r="D783" t="s">
        <v>590</v>
      </c>
      <c r="E783" s="9">
        <v>47.3</v>
      </c>
      <c r="F783" s="9">
        <v>47.3</v>
      </c>
      <c r="G783" t="s">
        <v>6979</v>
      </c>
      <c r="H783" s="8">
        <v>0</v>
      </c>
      <c r="I783" s="7" t="str">
        <f t="shared" si="12"/>
        <v>h10</v>
      </c>
      <c r="J783">
        <f>VLOOKUP(G783,PedF!J:V,12,0)</f>
        <v>1</v>
      </c>
    </row>
    <row r="784" spans="1:10" x14ac:dyDescent="0.25">
      <c r="A784" t="str">
        <f>IF(ISERR(VLOOKUP(D784,zamestnanci!B:C,2,0)),"",VLOOKUP(D784,zamestnanci!B:C,2,0))</f>
        <v>ÚVRV</v>
      </c>
      <c r="B784" t="s">
        <v>127</v>
      </c>
      <c r="C784">
        <v>2009</v>
      </c>
      <c r="D784" t="s">
        <v>590</v>
      </c>
      <c r="E784" s="9">
        <v>47.3</v>
      </c>
      <c r="F784" s="9">
        <v>47.3</v>
      </c>
      <c r="G784" t="s">
        <v>2028</v>
      </c>
      <c r="H784" s="8">
        <v>0</v>
      </c>
      <c r="I784" s="7" t="str">
        <f t="shared" si="12"/>
        <v>h10</v>
      </c>
      <c r="J784">
        <f>VLOOKUP(G784,PedF!J:V,12,0)</f>
        <v>1</v>
      </c>
    </row>
    <row r="785" spans="1:10" x14ac:dyDescent="0.25">
      <c r="A785" t="str">
        <f>IF(ISERR(VLOOKUP(D785,zamestnanci!B:C,2,0)),"",VLOOKUP(D785,zamestnanci!B:C,2,0))</f>
        <v>ÚVRV</v>
      </c>
      <c r="B785" t="s">
        <v>30</v>
      </c>
      <c r="C785">
        <v>2006</v>
      </c>
      <c r="D785" t="s">
        <v>590</v>
      </c>
      <c r="E785" s="9">
        <v>14.19</v>
      </c>
      <c r="F785" s="9">
        <v>14.19</v>
      </c>
      <c r="G785" t="s">
        <v>6294</v>
      </c>
      <c r="H785" s="8">
        <v>0</v>
      </c>
      <c r="I785" s="7" t="str">
        <f t="shared" si="12"/>
        <v>h10</v>
      </c>
      <c r="J785">
        <f>VLOOKUP(G785,PedF!J:V,12,0)</f>
        <v>1</v>
      </c>
    </row>
    <row r="786" spans="1:10" x14ac:dyDescent="0.25">
      <c r="A786" t="str">
        <f>IF(ISERR(VLOOKUP(D786,zamestnanci!B:C,2,0)),"",VLOOKUP(D786,zamestnanci!B:C,2,0))</f>
        <v>ÚVRV</v>
      </c>
      <c r="B786" t="s">
        <v>30</v>
      </c>
      <c r="C786">
        <v>2007</v>
      </c>
      <c r="D786" t="s">
        <v>590</v>
      </c>
      <c r="E786" s="9">
        <v>14.19</v>
      </c>
      <c r="F786" s="9">
        <v>14.19</v>
      </c>
      <c r="G786" t="s">
        <v>5364</v>
      </c>
      <c r="H786" s="8">
        <v>0</v>
      </c>
      <c r="I786" s="7" t="str">
        <f t="shared" si="12"/>
        <v>h10</v>
      </c>
      <c r="J786">
        <f>VLOOKUP(G786,PedF!J:V,12,0)</f>
        <v>1</v>
      </c>
    </row>
    <row r="787" spans="1:10" x14ac:dyDescent="0.25">
      <c r="A787" t="str">
        <f>IF(ISERR(VLOOKUP(D787,zamestnanci!B:C,2,0)),"",VLOOKUP(D787,zamestnanci!B:C,2,0))</f>
        <v>ÚVRV</v>
      </c>
      <c r="B787" t="s">
        <v>30</v>
      </c>
      <c r="C787">
        <v>2007</v>
      </c>
      <c r="D787" t="s">
        <v>590</v>
      </c>
      <c r="E787" s="9">
        <v>11.83</v>
      </c>
      <c r="F787" s="9">
        <v>11.83</v>
      </c>
      <c r="G787" t="s">
        <v>5852</v>
      </c>
      <c r="H787" s="8">
        <v>0</v>
      </c>
      <c r="I787" s="7" t="str">
        <f t="shared" si="12"/>
        <v>h10</v>
      </c>
      <c r="J787">
        <f>VLOOKUP(G787,PedF!J:V,12,0)</f>
        <v>1</v>
      </c>
    </row>
    <row r="788" spans="1:10" x14ac:dyDescent="0.25">
      <c r="A788" t="str">
        <f>IF(ISERR(VLOOKUP(D788,zamestnanci!B:C,2,0)),"",VLOOKUP(D788,zamestnanci!B:C,2,0))</f>
        <v>ÚVRV</v>
      </c>
      <c r="B788" t="s">
        <v>30</v>
      </c>
      <c r="C788">
        <v>2007</v>
      </c>
      <c r="D788" t="s">
        <v>590</v>
      </c>
      <c r="E788" s="9">
        <v>11.83</v>
      </c>
      <c r="F788" s="9">
        <v>11.83</v>
      </c>
      <c r="G788" t="s">
        <v>4683</v>
      </c>
      <c r="H788" s="8">
        <v>0</v>
      </c>
      <c r="I788" s="7" t="str">
        <f t="shared" si="12"/>
        <v>h10</v>
      </c>
      <c r="J788">
        <f>VLOOKUP(G788,PedF!J:V,12,0)</f>
        <v>1</v>
      </c>
    </row>
    <row r="789" spans="1:10" x14ac:dyDescent="0.25">
      <c r="A789" t="str">
        <f>IF(ISERR(VLOOKUP(D789,zamestnanci!B:C,2,0)),"",VLOOKUP(D789,zamestnanci!B:C,2,0))</f>
        <v>ÚVRV</v>
      </c>
      <c r="B789" t="s">
        <v>30</v>
      </c>
      <c r="C789">
        <v>2007</v>
      </c>
      <c r="D789" t="s">
        <v>590</v>
      </c>
      <c r="E789" s="9">
        <v>11.83</v>
      </c>
      <c r="F789" s="9">
        <v>11.83</v>
      </c>
      <c r="G789" t="s">
        <v>4364</v>
      </c>
      <c r="H789" s="8">
        <v>0</v>
      </c>
      <c r="I789" s="7" t="str">
        <f t="shared" si="12"/>
        <v>h10</v>
      </c>
      <c r="J789">
        <f>VLOOKUP(G789,PedF!J:V,12,0)</f>
        <v>1</v>
      </c>
    </row>
    <row r="790" spans="1:10" x14ac:dyDescent="0.25">
      <c r="A790" t="str">
        <f>IF(ISERR(VLOOKUP(D790,zamestnanci!B:C,2,0)),"",VLOOKUP(D790,zamestnanci!B:C,2,0))</f>
        <v>ÚVRV</v>
      </c>
      <c r="B790" t="s">
        <v>127</v>
      </c>
      <c r="C790">
        <v>2010</v>
      </c>
      <c r="D790" t="s">
        <v>590</v>
      </c>
      <c r="E790" s="9">
        <v>11.824999999999999</v>
      </c>
      <c r="F790" s="9">
        <v>11.824999999999999</v>
      </c>
      <c r="G790" t="s">
        <v>884</v>
      </c>
      <c r="H790" s="8">
        <v>0</v>
      </c>
      <c r="I790" s="7" t="str">
        <f t="shared" si="12"/>
        <v>h10</v>
      </c>
      <c r="J790">
        <f>VLOOKUP(G790,PedF!J:V,12,0)</f>
        <v>1</v>
      </c>
    </row>
    <row r="791" spans="1:10" x14ac:dyDescent="0.25">
      <c r="A791" t="str">
        <f>IF(ISERR(VLOOKUP(D791,zamestnanci!B:C,2,0)),"",VLOOKUP(D791,zamestnanci!B:C,2,0))</f>
        <v>ÚVRV</v>
      </c>
      <c r="B791" t="s">
        <v>127</v>
      </c>
      <c r="C791">
        <v>2009</v>
      </c>
      <c r="D791" t="s">
        <v>590</v>
      </c>
      <c r="E791" s="9">
        <v>11.824999999999999</v>
      </c>
      <c r="F791" s="9">
        <v>9.9649999999999999</v>
      </c>
      <c r="G791" t="s">
        <v>2134</v>
      </c>
      <c r="H791" s="8">
        <v>0</v>
      </c>
      <c r="I791" s="7" t="str">
        <f t="shared" si="12"/>
        <v>h10</v>
      </c>
      <c r="J791">
        <f>VLOOKUP(G791,PedF!J:V,12,0)</f>
        <v>1</v>
      </c>
    </row>
    <row r="792" spans="1:10" x14ac:dyDescent="0.25">
      <c r="A792" t="str">
        <f>IF(ISERR(VLOOKUP(D792,zamestnanci!B:C,2,0)),"",VLOOKUP(D792,zamestnanci!B:C,2,0))</f>
        <v>ÚVRV</v>
      </c>
      <c r="B792" t="s">
        <v>127</v>
      </c>
      <c r="C792">
        <v>2010</v>
      </c>
      <c r="D792" t="s">
        <v>590</v>
      </c>
      <c r="E792" s="9">
        <v>9.4600000000000009</v>
      </c>
      <c r="F792" s="9">
        <v>9.4600000000000009</v>
      </c>
      <c r="G792" t="s">
        <v>130</v>
      </c>
      <c r="H792" s="8">
        <v>0</v>
      </c>
      <c r="I792" s="7" t="str">
        <f t="shared" si="12"/>
        <v>h10</v>
      </c>
      <c r="J792">
        <f>VLOOKUP(G792,PedF!J:V,12,0)</f>
        <v>1</v>
      </c>
    </row>
    <row r="793" spans="1:10" x14ac:dyDescent="0.25">
      <c r="A793" t="str">
        <f>IF(ISERR(VLOOKUP(D793,zamestnanci!B:C,2,0)),"",VLOOKUP(D793,zamestnanci!B:C,2,0))</f>
        <v>ÚVRV</v>
      </c>
      <c r="B793" t="s">
        <v>30</v>
      </c>
      <c r="C793">
        <v>2007</v>
      </c>
      <c r="D793" t="s">
        <v>590</v>
      </c>
      <c r="E793" s="9">
        <v>5.915</v>
      </c>
      <c r="F793" s="9">
        <v>5.915</v>
      </c>
      <c r="G793" t="s">
        <v>4687</v>
      </c>
      <c r="H793" s="8">
        <v>0</v>
      </c>
      <c r="I793" s="7" t="str">
        <f t="shared" si="12"/>
        <v>h10</v>
      </c>
      <c r="J793">
        <f>VLOOKUP(G793,PedF!J:V,12,0)</f>
        <v>1</v>
      </c>
    </row>
    <row r="794" spans="1:10" x14ac:dyDescent="0.25">
      <c r="A794" t="str">
        <f>IF(ISERR(VLOOKUP(D794,zamestnanci!B:C,2,0)),"",VLOOKUP(D794,zamestnanci!B:C,2,0))</f>
        <v>ÚVRV</v>
      </c>
      <c r="B794" t="s">
        <v>19</v>
      </c>
      <c r="C794">
        <v>2007</v>
      </c>
      <c r="D794" t="s">
        <v>590</v>
      </c>
      <c r="E794" s="9">
        <v>47.3</v>
      </c>
      <c r="F794" s="9">
        <v>4.7300000000000004</v>
      </c>
      <c r="G794" t="s">
        <v>4359</v>
      </c>
      <c r="H794" s="8">
        <v>0</v>
      </c>
      <c r="I794" s="7" t="str">
        <f t="shared" si="12"/>
        <v>h10</v>
      </c>
      <c r="J794">
        <f>VLOOKUP(G794,PedF!J:V,12,0)</f>
        <v>1</v>
      </c>
    </row>
    <row r="795" spans="1:10" x14ac:dyDescent="0.25">
      <c r="A795" t="str">
        <f>IF(ISERR(VLOOKUP(D795,zamestnanci!B:C,2,0)),"",VLOOKUP(D795,zamestnanci!B:C,2,0))</f>
        <v>ÚVRV</v>
      </c>
      <c r="B795" t="s">
        <v>30</v>
      </c>
      <c r="C795">
        <v>2009</v>
      </c>
      <c r="D795" t="s">
        <v>590</v>
      </c>
      <c r="E795" s="9">
        <v>2.9575</v>
      </c>
      <c r="F795" s="9">
        <v>2.9575</v>
      </c>
      <c r="G795" t="s">
        <v>2284</v>
      </c>
      <c r="H795" s="8">
        <v>0</v>
      </c>
      <c r="I795" s="7" t="str">
        <f t="shared" si="12"/>
        <v>h10</v>
      </c>
      <c r="J795">
        <f>VLOOKUP(G795,PedF!J:V,12,0)</f>
        <v>1</v>
      </c>
    </row>
    <row r="796" spans="1:10" x14ac:dyDescent="0.25">
      <c r="A796" t="str">
        <f>IF(ISERR(VLOOKUP(D796,zamestnanci!B:C,2,0)),"",VLOOKUP(D796,zamestnanci!B:C,2,0))</f>
        <v>ÚVRV</v>
      </c>
      <c r="B796" t="s">
        <v>30</v>
      </c>
      <c r="C796">
        <v>2009</v>
      </c>
      <c r="D796" t="s">
        <v>590</v>
      </c>
      <c r="E796" s="9">
        <v>2.9575</v>
      </c>
      <c r="F796" s="9">
        <v>2.9575</v>
      </c>
      <c r="G796" t="s">
        <v>2379</v>
      </c>
      <c r="H796" s="8">
        <v>0</v>
      </c>
      <c r="I796" s="7" t="str">
        <f t="shared" si="12"/>
        <v>h10</v>
      </c>
      <c r="J796">
        <f>VLOOKUP(G796,PedF!J:V,12,0)</f>
        <v>1</v>
      </c>
    </row>
    <row r="797" spans="1:10" x14ac:dyDescent="0.25">
      <c r="A797" t="str">
        <f>IF(ISERR(VLOOKUP(D797,zamestnanci!B:C,2,0)),"",VLOOKUP(D797,zamestnanci!B:C,2,0))</f>
        <v>ÚVRV</v>
      </c>
      <c r="B797" t="s">
        <v>30</v>
      </c>
      <c r="C797">
        <v>2009</v>
      </c>
      <c r="D797" t="s">
        <v>590</v>
      </c>
      <c r="E797" s="9">
        <v>2.9575</v>
      </c>
      <c r="F797" s="9">
        <v>2.9575</v>
      </c>
      <c r="G797" t="s">
        <v>1890</v>
      </c>
      <c r="H797" s="8">
        <v>0</v>
      </c>
      <c r="I797" s="7" t="str">
        <f t="shared" si="12"/>
        <v>h10</v>
      </c>
      <c r="J797">
        <f>VLOOKUP(G797,PedF!J:V,12,0)</f>
        <v>1</v>
      </c>
    </row>
    <row r="798" spans="1:10" x14ac:dyDescent="0.25">
      <c r="A798" t="str">
        <f>IF(ISERR(VLOOKUP(D798,zamestnanci!B:C,2,0)),"",VLOOKUP(D798,zamestnanci!B:C,2,0))</f>
        <v>ÚVRV</v>
      </c>
      <c r="B798" t="s">
        <v>30</v>
      </c>
      <c r="C798">
        <v>2010</v>
      </c>
      <c r="D798" t="s">
        <v>590</v>
      </c>
      <c r="E798" s="9">
        <v>2.9575</v>
      </c>
      <c r="F798" s="9">
        <v>2.9575</v>
      </c>
      <c r="G798" t="s">
        <v>765</v>
      </c>
      <c r="H798" s="8">
        <v>0</v>
      </c>
      <c r="I798" s="7" t="str">
        <f t="shared" si="12"/>
        <v>h10</v>
      </c>
      <c r="J798">
        <f>VLOOKUP(G798,PedF!J:V,12,0)</f>
        <v>1</v>
      </c>
    </row>
    <row r="799" spans="1:10" x14ac:dyDescent="0.25">
      <c r="A799" t="str">
        <f>IF(ISERR(VLOOKUP(D799,zamestnanci!B:C,2,0)),"",VLOOKUP(D799,zamestnanci!B:C,2,0))</f>
        <v>ÚVRV</v>
      </c>
      <c r="B799" t="s">
        <v>19</v>
      </c>
      <c r="C799">
        <v>2007</v>
      </c>
      <c r="D799" t="s">
        <v>590</v>
      </c>
      <c r="E799" s="9">
        <v>47.3</v>
      </c>
      <c r="F799" s="9">
        <v>1.48</v>
      </c>
      <c r="G799" t="s">
        <v>4368</v>
      </c>
      <c r="H799" s="8">
        <v>0</v>
      </c>
      <c r="I799" s="7" t="str">
        <f t="shared" si="12"/>
        <v>h10</v>
      </c>
      <c r="J799">
        <f>VLOOKUP(G799,PedF!J:V,12,0)</f>
        <v>1</v>
      </c>
    </row>
    <row r="800" spans="1:10" x14ac:dyDescent="0.25">
      <c r="A800" t="str">
        <f>IF(ISERR(VLOOKUP(D800,zamestnanci!B:C,2,0)),"",VLOOKUP(D800,zamestnanci!B:C,2,0))</f>
        <v>ÚVRV</v>
      </c>
      <c r="B800" t="s">
        <v>19</v>
      </c>
      <c r="C800">
        <v>2010</v>
      </c>
      <c r="D800" t="s">
        <v>590</v>
      </c>
      <c r="E800" s="9">
        <v>47.3</v>
      </c>
      <c r="F800" s="9">
        <v>1.01</v>
      </c>
      <c r="G800" t="s">
        <v>929</v>
      </c>
      <c r="H800" s="8">
        <v>0</v>
      </c>
      <c r="I800" s="7" t="str">
        <f t="shared" si="12"/>
        <v>h10</v>
      </c>
      <c r="J800">
        <f>VLOOKUP(G800,PedF!J:V,12,0)</f>
        <v>1</v>
      </c>
    </row>
    <row r="801" spans="1:10" x14ac:dyDescent="0.25">
      <c r="A801" t="str">
        <f>IF(ISERR(VLOOKUP(D801,zamestnanci!B:C,2,0)),"",VLOOKUP(D801,zamestnanci!B:C,2,0))</f>
        <v>ÚVRV</v>
      </c>
      <c r="B801" t="s">
        <v>19</v>
      </c>
      <c r="C801">
        <v>2009</v>
      </c>
      <c r="D801" t="s">
        <v>590</v>
      </c>
      <c r="E801" s="9">
        <v>47.3</v>
      </c>
      <c r="F801" s="9">
        <v>0.98</v>
      </c>
      <c r="G801" t="s">
        <v>1771</v>
      </c>
      <c r="H801" s="8">
        <v>0</v>
      </c>
      <c r="I801" s="7" t="str">
        <f t="shared" si="12"/>
        <v>h10</v>
      </c>
      <c r="J801">
        <f>VLOOKUP(G801,PedF!J:V,12,0)</f>
        <v>1</v>
      </c>
    </row>
    <row r="802" spans="1:10" x14ac:dyDescent="0.25">
      <c r="A802" t="str">
        <f>IF(ISERR(VLOOKUP(D802,zamestnanci!B:C,2,0)),"",VLOOKUP(D802,zamestnanci!B:C,2,0))</f>
        <v>ÚVRV</v>
      </c>
      <c r="B802" t="s">
        <v>19</v>
      </c>
      <c r="C802">
        <v>2010</v>
      </c>
      <c r="D802" t="s">
        <v>590</v>
      </c>
      <c r="E802" s="9">
        <v>47.3</v>
      </c>
      <c r="F802" s="9">
        <v>0.98</v>
      </c>
      <c r="G802" t="s">
        <v>588</v>
      </c>
      <c r="H802" s="8">
        <v>0</v>
      </c>
      <c r="I802" s="7" t="str">
        <f t="shared" si="12"/>
        <v>h10</v>
      </c>
      <c r="J802">
        <f>VLOOKUP(G802,PedF!J:V,12,0)</f>
        <v>1</v>
      </c>
    </row>
    <row r="803" spans="1:10" x14ac:dyDescent="0.25">
      <c r="A803" t="str">
        <f>IF(ISERR(VLOOKUP(D803,zamestnanci!B:C,2,0)),"",VLOOKUP(D803,zamestnanci!B:C,2,0))</f>
        <v>ÚVRV</v>
      </c>
      <c r="B803" t="s">
        <v>19</v>
      </c>
      <c r="C803">
        <v>2009</v>
      </c>
      <c r="D803" t="s">
        <v>590</v>
      </c>
      <c r="E803" s="9">
        <v>47.3</v>
      </c>
      <c r="F803" s="9">
        <v>0.59</v>
      </c>
      <c r="G803" t="s">
        <v>1456</v>
      </c>
      <c r="H803" s="8">
        <v>0</v>
      </c>
      <c r="I803" s="7" t="str">
        <f t="shared" si="12"/>
        <v>h10</v>
      </c>
      <c r="J803">
        <f>VLOOKUP(G803,PedF!J:V,12,0)</f>
        <v>1</v>
      </c>
    </row>
    <row r="804" spans="1:10" x14ac:dyDescent="0.25">
      <c r="A804" t="str">
        <f>IF(ISERR(VLOOKUP(D804,zamestnanci!B:C,2,0)),"",VLOOKUP(D804,zamestnanci!B:C,2,0))</f>
        <v>ÚVRV</v>
      </c>
      <c r="B804" t="s">
        <v>19</v>
      </c>
      <c r="C804">
        <v>2008</v>
      </c>
      <c r="D804" t="s">
        <v>590</v>
      </c>
      <c r="E804" s="9">
        <v>47.3</v>
      </c>
      <c r="F804" s="9">
        <v>0.53</v>
      </c>
      <c r="G804" t="s">
        <v>2769</v>
      </c>
      <c r="H804" s="8">
        <v>0</v>
      </c>
      <c r="I804" s="7" t="str">
        <f t="shared" si="12"/>
        <v>h10</v>
      </c>
      <c r="J804">
        <f>VLOOKUP(G804,PedF!J:V,12,0)</f>
        <v>1</v>
      </c>
    </row>
    <row r="805" spans="1:10" x14ac:dyDescent="0.25">
      <c r="A805" t="str">
        <f>IF(ISERR(VLOOKUP(D805,zamestnanci!B:C,2,0)),"",VLOOKUP(D805,zamestnanci!B:C,2,0))</f>
        <v>KPPg</v>
      </c>
      <c r="B805" t="s">
        <v>127</v>
      </c>
      <c r="C805">
        <v>2010</v>
      </c>
      <c r="D805" t="s">
        <v>7205</v>
      </c>
      <c r="E805" s="9">
        <v>11.824999999999999</v>
      </c>
      <c r="F805" s="9">
        <v>9.4600000000000009</v>
      </c>
      <c r="G805" t="s">
        <v>583</v>
      </c>
      <c r="H805" s="8">
        <v>0</v>
      </c>
      <c r="I805" s="7" t="str">
        <f t="shared" si="12"/>
        <v>h10</v>
      </c>
      <c r="J805">
        <f>VLOOKUP(G805,PedF!J:V,12,0)</f>
        <v>1</v>
      </c>
    </row>
    <row r="806" spans="1:10" x14ac:dyDescent="0.25">
      <c r="A806" t="str">
        <f>IF(ISERR(VLOOKUP(D806,zamestnanci!B:C,2,0)),"",VLOOKUP(D806,zamestnanci!B:C,2,0))</f>
        <v>KPPg</v>
      </c>
      <c r="B806" t="s">
        <v>19</v>
      </c>
      <c r="C806">
        <v>2010</v>
      </c>
      <c r="D806" t="s">
        <v>7205</v>
      </c>
      <c r="E806" s="9">
        <v>23.65</v>
      </c>
      <c r="F806" s="9">
        <v>1.39</v>
      </c>
      <c r="G806" t="s">
        <v>578</v>
      </c>
      <c r="H806" s="8">
        <v>0</v>
      </c>
      <c r="I806" s="7" t="str">
        <f t="shared" si="12"/>
        <v>h10</v>
      </c>
      <c r="J806">
        <f>VLOOKUP(G806,PedF!J:V,12,0)</f>
        <v>1</v>
      </c>
    </row>
    <row r="807" spans="1:10" x14ac:dyDescent="0.25">
      <c r="A807" t="str">
        <f>IF(ISERR(VLOOKUP(D807,zamestnanci!B:C,2,0)),"",VLOOKUP(D807,zamestnanci!B:C,2,0))</f>
        <v>SVP</v>
      </c>
      <c r="B807" t="s">
        <v>127</v>
      </c>
      <c r="C807">
        <v>2008</v>
      </c>
      <c r="D807" t="s">
        <v>3614</v>
      </c>
      <c r="E807" s="9">
        <v>47.3</v>
      </c>
      <c r="F807" s="9">
        <v>47.3</v>
      </c>
      <c r="G807" t="s">
        <v>3613</v>
      </c>
      <c r="H807" s="8">
        <v>0</v>
      </c>
      <c r="I807" s="7" t="str">
        <f t="shared" si="12"/>
        <v>h10</v>
      </c>
      <c r="J807">
        <f>VLOOKUP(G807,PedF!J:V,12,0)</f>
        <v>1</v>
      </c>
    </row>
    <row r="808" spans="1:10" x14ac:dyDescent="0.25">
      <c r="A808" t="str">
        <f>IF(ISERR(VLOOKUP(D808,zamestnanci!B:C,2,0)),"",VLOOKUP(D808,zamestnanci!B:C,2,0))</f>
        <v>SVP</v>
      </c>
      <c r="B808" t="s">
        <v>127</v>
      </c>
      <c r="C808">
        <v>2010</v>
      </c>
      <c r="D808" t="s">
        <v>3614</v>
      </c>
      <c r="E808" s="9">
        <v>23.65</v>
      </c>
      <c r="F808" s="9">
        <v>23.65</v>
      </c>
      <c r="G808" t="s">
        <v>258</v>
      </c>
      <c r="H808" s="8">
        <v>0</v>
      </c>
      <c r="I808" s="7" t="str">
        <f t="shared" si="12"/>
        <v>h10</v>
      </c>
      <c r="J808">
        <f>VLOOKUP(G808,PedF!J:V,12,0)</f>
        <v>1</v>
      </c>
    </row>
    <row r="809" spans="1:10" x14ac:dyDescent="0.25">
      <c r="A809" t="str">
        <f>IF(ISERR(VLOOKUP(D809,zamestnanci!B:C,2,0)),"",VLOOKUP(D809,zamestnanci!B:C,2,0))</f>
        <v>SVP</v>
      </c>
      <c r="B809" t="s">
        <v>127</v>
      </c>
      <c r="C809">
        <v>2008</v>
      </c>
      <c r="D809" t="s">
        <v>3614</v>
      </c>
      <c r="E809" s="9">
        <v>15.766666666700001</v>
      </c>
      <c r="F809" s="9">
        <v>15.766666666700001</v>
      </c>
      <c r="G809" t="s">
        <v>3942</v>
      </c>
      <c r="H809" s="8">
        <v>0</v>
      </c>
      <c r="I809" s="7" t="str">
        <f t="shared" si="12"/>
        <v>h10</v>
      </c>
      <c r="J809">
        <f>VLOOKUP(G809,PedF!J:V,12,0)</f>
        <v>1</v>
      </c>
    </row>
    <row r="810" spans="1:10" x14ac:dyDescent="0.25">
      <c r="A810" t="str">
        <f>IF(ISERR(VLOOKUP(D810,zamestnanci!B:C,2,0)),"",VLOOKUP(D810,zamestnanci!B:C,2,0))</f>
        <v>SVP</v>
      </c>
      <c r="B810" t="s">
        <v>127</v>
      </c>
      <c r="C810">
        <v>2010</v>
      </c>
      <c r="D810" t="s">
        <v>3614</v>
      </c>
      <c r="E810" s="9">
        <v>15.766666666700001</v>
      </c>
      <c r="F810" s="9">
        <v>15.766666666700001</v>
      </c>
      <c r="G810" t="s">
        <v>518</v>
      </c>
      <c r="H810" s="8">
        <v>0</v>
      </c>
      <c r="I810" s="7" t="str">
        <f t="shared" si="12"/>
        <v>h10</v>
      </c>
      <c r="J810">
        <f>VLOOKUP(G810,PedF!J:V,12,0)</f>
        <v>1</v>
      </c>
    </row>
    <row r="811" spans="1:10" x14ac:dyDescent="0.25">
      <c r="A811" t="str">
        <f>IF(ISERR(VLOOKUP(D811,zamestnanci!B:C,2,0)),"",VLOOKUP(D811,zamestnanci!B:C,2,0))</f>
        <v>SVP</v>
      </c>
      <c r="B811" t="s">
        <v>30</v>
      </c>
      <c r="C811">
        <v>2008</v>
      </c>
      <c r="D811" t="s">
        <v>3614</v>
      </c>
      <c r="E811" s="9">
        <v>3.94333333333</v>
      </c>
      <c r="F811" s="9">
        <v>3.94333333333</v>
      </c>
      <c r="G811" t="s">
        <v>2699</v>
      </c>
      <c r="H811" s="8">
        <v>0</v>
      </c>
      <c r="I811" s="7" t="str">
        <f t="shared" si="12"/>
        <v>h10</v>
      </c>
      <c r="J811">
        <f>VLOOKUP(G811,PedF!J:V,12,0)</f>
        <v>1</v>
      </c>
    </row>
    <row r="812" spans="1:10" x14ac:dyDescent="0.25">
      <c r="A812" t="str">
        <f>IF(ISERR(VLOOKUP(D812,zamestnanci!B:C,2,0)),"",VLOOKUP(D812,zamestnanci!B:C,2,0))</f>
        <v>KG</v>
      </c>
      <c r="B812" t="s">
        <v>127</v>
      </c>
      <c r="C812">
        <v>2009</v>
      </c>
      <c r="D812" t="s">
        <v>2425</v>
      </c>
      <c r="E812" s="9">
        <v>46.58</v>
      </c>
      <c r="F812" s="9">
        <v>46.58</v>
      </c>
      <c r="G812" t="s">
        <v>2429</v>
      </c>
      <c r="H812" s="8">
        <v>0</v>
      </c>
      <c r="I812" s="7" t="str">
        <f t="shared" si="12"/>
        <v>h10</v>
      </c>
      <c r="J812">
        <f>VLOOKUP(G812,PedF!J:V,12,0)</f>
        <v>10</v>
      </c>
    </row>
    <row r="813" spans="1:10" x14ac:dyDescent="0.25">
      <c r="A813" t="str">
        <f>IF(ISERR(VLOOKUP(D813,zamestnanci!B:C,2,0)),"",VLOOKUP(D813,zamestnanci!B:C,2,0))</f>
        <v>KG</v>
      </c>
      <c r="B813" t="s">
        <v>30</v>
      </c>
      <c r="C813">
        <v>2009</v>
      </c>
      <c r="D813" t="s">
        <v>2425</v>
      </c>
      <c r="E813" s="9">
        <v>23.29</v>
      </c>
      <c r="F813" s="9">
        <v>23.29</v>
      </c>
      <c r="G813" t="s">
        <v>2423</v>
      </c>
      <c r="H813" s="8">
        <v>0</v>
      </c>
      <c r="I813" s="7" t="str">
        <f t="shared" si="12"/>
        <v>h10</v>
      </c>
      <c r="J813">
        <f>VLOOKUP(G813,PedF!J:V,12,0)</f>
        <v>10</v>
      </c>
    </row>
    <row r="814" spans="1:10" x14ac:dyDescent="0.25">
      <c r="A814" t="str">
        <f>IF(ISERR(VLOOKUP(D814,zamestnanci!B:C,2,0)),"",VLOOKUP(D814,zamestnanci!B:C,2,0))</f>
        <v>KG</v>
      </c>
      <c r="B814" t="s">
        <v>30</v>
      </c>
      <c r="C814">
        <v>2006</v>
      </c>
      <c r="D814" t="s">
        <v>2425</v>
      </c>
      <c r="E814" s="9">
        <v>13.97</v>
      </c>
      <c r="F814" s="9">
        <v>13.97</v>
      </c>
      <c r="G814" t="s">
        <v>6935</v>
      </c>
      <c r="H814" s="8">
        <v>0</v>
      </c>
      <c r="I814" s="7" t="str">
        <f t="shared" si="12"/>
        <v>h10</v>
      </c>
      <c r="J814">
        <f>VLOOKUP(G814,PedF!J:V,12,0)</f>
        <v>10</v>
      </c>
    </row>
    <row r="815" spans="1:10" x14ac:dyDescent="0.25">
      <c r="A815" t="str">
        <f>IF(ISERR(VLOOKUP(D815,zamestnanci!B:C,2,0)),"",VLOOKUP(D815,zamestnanci!B:C,2,0))</f>
        <v>KG</v>
      </c>
      <c r="B815" t="s">
        <v>30</v>
      </c>
      <c r="C815">
        <v>2007</v>
      </c>
      <c r="D815" t="s">
        <v>2425</v>
      </c>
      <c r="E815" s="9">
        <v>13.97</v>
      </c>
      <c r="F815" s="9">
        <v>13.97</v>
      </c>
      <c r="G815" t="s">
        <v>4399</v>
      </c>
      <c r="H815" s="8">
        <v>0</v>
      </c>
      <c r="I815" s="7" t="str">
        <f t="shared" si="12"/>
        <v>h10</v>
      </c>
      <c r="J815">
        <f>VLOOKUP(G815,PedF!J:V,12,0)</f>
        <v>10</v>
      </c>
    </row>
    <row r="816" spans="1:10" x14ac:dyDescent="0.25">
      <c r="A816" t="str">
        <f>IF(ISERR(VLOOKUP(D816,zamestnanci!B:C,2,0)),"",VLOOKUP(D816,zamestnanci!B:C,2,0))</f>
        <v>KG</v>
      </c>
      <c r="B816" t="s">
        <v>30</v>
      </c>
      <c r="C816">
        <v>2007</v>
      </c>
      <c r="D816" t="s">
        <v>2425</v>
      </c>
      <c r="E816" s="9">
        <v>13.97</v>
      </c>
      <c r="F816" s="9">
        <v>13.97</v>
      </c>
      <c r="G816" t="s">
        <v>5289</v>
      </c>
      <c r="H816" s="8">
        <v>0</v>
      </c>
      <c r="I816" s="7" t="str">
        <f t="shared" si="12"/>
        <v>h10</v>
      </c>
      <c r="J816">
        <f>VLOOKUP(G816,PedF!J:V,12,0)</f>
        <v>10</v>
      </c>
    </row>
    <row r="817" spans="1:10" x14ac:dyDescent="0.25">
      <c r="A817" t="str">
        <f>IF(ISERR(VLOOKUP(D817,zamestnanci!B:C,2,0)),"",VLOOKUP(D817,zamestnanci!B:C,2,0))</f>
        <v>KG</v>
      </c>
      <c r="B817" t="s">
        <v>30</v>
      </c>
      <c r="C817">
        <v>2008</v>
      </c>
      <c r="D817" t="s">
        <v>2425</v>
      </c>
      <c r="E817" s="9">
        <v>13.97</v>
      </c>
      <c r="F817" s="9">
        <v>13.97</v>
      </c>
      <c r="G817" t="s">
        <v>2812</v>
      </c>
      <c r="H817" s="8">
        <v>0</v>
      </c>
      <c r="I817" s="7" t="str">
        <f t="shared" si="12"/>
        <v>h10</v>
      </c>
      <c r="J817">
        <f>VLOOKUP(G817,PedF!J:V,12,0)</f>
        <v>10</v>
      </c>
    </row>
    <row r="818" spans="1:10" x14ac:dyDescent="0.25">
      <c r="A818" t="str">
        <f>IF(ISERR(VLOOKUP(D818,zamestnanci!B:C,2,0)),"",VLOOKUP(D818,zamestnanci!B:C,2,0))</f>
        <v>KG</v>
      </c>
      <c r="B818" t="s">
        <v>30</v>
      </c>
      <c r="C818">
        <v>2007</v>
      </c>
      <c r="D818" t="s">
        <v>2425</v>
      </c>
      <c r="E818" s="9">
        <v>11.65</v>
      </c>
      <c r="F818" s="9">
        <v>11.65</v>
      </c>
      <c r="G818" t="s">
        <v>4858</v>
      </c>
      <c r="H818" s="8">
        <v>0</v>
      </c>
      <c r="I818" s="7" t="str">
        <f t="shared" si="12"/>
        <v>h10</v>
      </c>
      <c r="J818">
        <f>VLOOKUP(G818,PedF!J:V,12,0)</f>
        <v>10</v>
      </c>
    </row>
    <row r="819" spans="1:10" x14ac:dyDescent="0.25">
      <c r="A819" t="str">
        <f>IF(ISERR(VLOOKUP(D819,zamestnanci!B:C,2,0)),"",VLOOKUP(D819,zamestnanci!B:C,2,0))</f>
        <v>KG</v>
      </c>
      <c r="B819" t="s">
        <v>19</v>
      </c>
      <c r="C819">
        <v>2009</v>
      </c>
      <c r="D819" t="s">
        <v>2425</v>
      </c>
      <c r="E819" s="9">
        <v>46.58</v>
      </c>
      <c r="F819" s="9">
        <v>5.4</v>
      </c>
      <c r="G819" t="s">
        <v>2680</v>
      </c>
      <c r="H819" s="8">
        <v>0</v>
      </c>
      <c r="I819" s="7" t="str">
        <f t="shared" si="12"/>
        <v>h10</v>
      </c>
      <c r="J819">
        <f>VLOOKUP(G819,PedF!J:V,12,0)</f>
        <v>10</v>
      </c>
    </row>
    <row r="820" spans="1:10" x14ac:dyDescent="0.25">
      <c r="A820" t="str">
        <f>IF(ISERR(VLOOKUP(D820,zamestnanci!B:C,2,0)),"",VLOOKUP(D820,zamestnanci!B:C,2,0))</f>
        <v>KG</v>
      </c>
      <c r="B820" t="s">
        <v>19</v>
      </c>
      <c r="C820">
        <v>2008</v>
      </c>
      <c r="D820" t="s">
        <v>2425</v>
      </c>
      <c r="E820" s="9">
        <v>46.58</v>
      </c>
      <c r="F820" s="9">
        <v>2.8</v>
      </c>
      <c r="G820" t="s">
        <v>3759</v>
      </c>
      <c r="H820" s="8">
        <v>0</v>
      </c>
      <c r="I820" s="7" t="str">
        <f t="shared" si="12"/>
        <v>h10</v>
      </c>
      <c r="J820">
        <f>VLOOKUP(G820,PedF!J:V,12,0)</f>
        <v>10</v>
      </c>
    </row>
    <row r="821" spans="1:10" x14ac:dyDescent="0.25">
      <c r="A821" t="str">
        <f>IF(ISERR(VLOOKUP(D821,zamestnanci!B:C,2,0)),"",VLOOKUP(D821,zamestnanci!B:C,2,0))</f>
        <v>KG</v>
      </c>
      <c r="B821" t="s">
        <v>19</v>
      </c>
      <c r="C821">
        <v>2007</v>
      </c>
      <c r="D821" t="s">
        <v>2425</v>
      </c>
      <c r="E821" s="9">
        <v>46.58</v>
      </c>
      <c r="F821" s="9">
        <v>1.93</v>
      </c>
      <c r="G821" t="s">
        <v>4427</v>
      </c>
      <c r="H821" s="8">
        <v>0</v>
      </c>
      <c r="I821" s="7" t="str">
        <f t="shared" si="12"/>
        <v>h10</v>
      </c>
      <c r="J821">
        <f>VLOOKUP(G821,PedF!J:V,12,0)</f>
        <v>10</v>
      </c>
    </row>
    <row r="822" spans="1:10" x14ac:dyDescent="0.25">
      <c r="A822" t="str">
        <f>IF(ISERR(VLOOKUP(D822,zamestnanci!B:C,2,0)),"",VLOOKUP(D822,zamestnanci!B:C,2,0))</f>
        <v>KMDM</v>
      </c>
      <c r="B822" t="s">
        <v>127</v>
      </c>
      <c r="C822">
        <v>2010</v>
      </c>
      <c r="D822" t="s">
        <v>963</v>
      </c>
      <c r="E822" s="9">
        <v>47.3</v>
      </c>
      <c r="F822" s="9">
        <v>47.3</v>
      </c>
      <c r="G822" t="s">
        <v>962</v>
      </c>
      <c r="H822" s="8">
        <v>0</v>
      </c>
      <c r="I822" s="7" t="str">
        <f t="shared" si="12"/>
        <v>h10</v>
      </c>
      <c r="J822">
        <f>VLOOKUP(G822,PedF!J:V,12,0)</f>
        <v>1</v>
      </c>
    </row>
    <row r="823" spans="1:10" x14ac:dyDescent="0.25">
      <c r="A823" t="str">
        <f>IF(ISERR(VLOOKUP(D823,zamestnanci!B:C,2,0)),"",VLOOKUP(D823,zamestnanci!B:C,2,0))</f>
        <v>KOVF</v>
      </c>
      <c r="B823" t="s">
        <v>30</v>
      </c>
      <c r="C823">
        <v>2009</v>
      </c>
      <c r="D823" t="s">
        <v>312</v>
      </c>
      <c r="E823" s="9">
        <v>11.65</v>
      </c>
      <c r="F823" s="9">
        <v>11.65</v>
      </c>
      <c r="G823" t="s">
        <v>1419</v>
      </c>
      <c r="H823" s="8">
        <v>0</v>
      </c>
      <c r="I823" s="7" t="str">
        <f t="shared" si="12"/>
        <v>h10</v>
      </c>
      <c r="J823">
        <f>VLOOKUP(G823,PedF!J:V,12,0)</f>
        <v>10</v>
      </c>
    </row>
    <row r="824" spans="1:10" x14ac:dyDescent="0.25">
      <c r="A824" t="str">
        <f>IF(ISERR(VLOOKUP(D824,zamestnanci!B:C,2,0)),"",VLOOKUP(D824,zamestnanci!B:C,2,0))</f>
        <v>KOVF</v>
      </c>
      <c r="B824" t="s">
        <v>30</v>
      </c>
      <c r="C824">
        <v>2010</v>
      </c>
      <c r="D824" t="s">
        <v>312</v>
      </c>
      <c r="E824" s="9">
        <v>11.65</v>
      </c>
      <c r="F824" s="9">
        <v>11.65</v>
      </c>
      <c r="G824" t="s">
        <v>311</v>
      </c>
      <c r="H824" s="8">
        <v>0</v>
      </c>
      <c r="I824" s="7" t="str">
        <f t="shared" si="12"/>
        <v>h10</v>
      </c>
      <c r="J824">
        <f>VLOOKUP(G824,PedF!J:V,12,0)</f>
        <v>10</v>
      </c>
    </row>
    <row r="825" spans="1:10" x14ac:dyDescent="0.25">
      <c r="A825" t="str">
        <f>IF(ISERR(VLOOKUP(D825,zamestnanci!B:C,2,0)),"",VLOOKUP(D825,zamestnanci!B:C,2,0))</f>
        <v>KBES</v>
      </c>
      <c r="B825" t="s">
        <v>127</v>
      </c>
      <c r="C825">
        <v>2006</v>
      </c>
      <c r="D825" t="s">
        <v>6412</v>
      </c>
      <c r="E825" s="9">
        <v>42.35</v>
      </c>
      <c r="F825" s="9">
        <v>42.35</v>
      </c>
      <c r="G825" t="s">
        <v>6411</v>
      </c>
      <c r="H825" s="8">
        <v>0</v>
      </c>
      <c r="I825" s="7" t="str">
        <f t="shared" si="12"/>
        <v>h10</v>
      </c>
      <c r="J825">
        <f>VLOOKUP(G825,PedF!J:V,12,0)</f>
        <v>7</v>
      </c>
    </row>
    <row r="826" spans="1:10" x14ac:dyDescent="0.25">
      <c r="A826" t="str">
        <f>IF(ISERR(VLOOKUP(D826,zamestnanci!B:C,2,0)),"",VLOOKUP(D826,zamestnanci!B:C,2,0))</f>
        <v>KOVF</v>
      </c>
      <c r="B826" t="s">
        <v>30</v>
      </c>
      <c r="C826">
        <v>2009</v>
      </c>
      <c r="D826" t="s">
        <v>147</v>
      </c>
      <c r="E826" s="9">
        <v>23.29</v>
      </c>
      <c r="F826" s="9">
        <v>23.29</v>
      </c>
      <c r="G826" t="s">
        <v>2218</v>
      </c>
      <c r="H826" s="8">
        <v>0</v>
      </c>
      <c r="I826" s="7" t="str">
        <f t="shared" si="12"/>
        <v>h10</v>
      </c>
      <c r="J826">
        <f>VLOOKUP(G826,PedF!J:V,12,0)</f>
        <v>10</v>
      </c>
    </row>
    <row r="827" spans="1:10" x14ac:dyDescent="0.25">
      <c r="A827" t="str">
        <f>IF(ISERR(VLOOKUP(D827,zamestnanci!B:C,2,0)),"",VLOOKUP(D827,zamestnanci!B:C,2,0))</f>
        <v>KOVF</v>
      </c>
      <c r="B827" t="s">
        <v>30</v>
      </c>
      <c r="C827">
        <v>2009</v>
      </c>
      <c r="D827" t="s">
        <v>147</v>
      </c>
      <c r="E827" s="9">
        <v>23.29</v>
      </c>
      <c r="F827" s="9">
        <v>23.29</v>
      </c>
      <c r="G827" t="s">
        <v>1919</v>
      </c>
      <c r="H827" s="8">
        <v>0</v>
      </c>
      <c r="I827" s="7" t="str">
        <f t="shared" si="12"/>
        <v>h10</v>
      </c>
      <c r="J827">
        <f>VLOOKUP(G827,PedF!J:V,12,0)</f>
        <v>10</v>
      </c>
    </row>
    <row r="828" spans="1:10" x14ac:dyDescent="0.25">
      <c r="A828" t="str">
        <f>IF(ISERR(VLOOKUP(D828,zamestnanci!B:C,2,0)),"",VLOOKUP(D828,zamestnanci!B:C,2,0))</f>
        <v>KOVF</v>
      </c>
      <c r="B828" t="s">
        <v>30</v>
      </c>
      <c r="C828">
        <v>2010</v>
      </c>
      <c r="D828" t="s">
        <v>147</v>
      </c>
      <c r="E828" s="9">
        <v>11.65</v>
      </c>
      <c r="F828" s="9">
        <v>11.65</v>
      </c>
      <c r="G828" t="s">
        <v>322</v>
      </c>
      <c r="H828" s="8">
        <v>0</v>
      </c>
      <c r="I828" s="7" t="str">
        <f t="shared" si="12"/>
        <v>h10</v>
      </c>
      <c r="J828">
        <f>VLOOKUP(G828,PedF!J:V,12,0)</f>
        <v>10</v>
      </c>
    </row>
    <row r="829" spans="1:10" x14ac:dyDescent="0.25">
      <c r="A829" t="str">
        <f>IF(ISERR(VLOOKUP(D829,zamestnanci!B:C,2,0)),"",VLOOKUP(D829,zamestnanci!B:C,2,0))</f>
        <v>KOVF</v>
      </c>
      <c r="B829" t="s">
        <v>19</v>
      </c>
      <c r="C829">
        <v>2010</v>
      </c>
      <c r="D829" t="s">
        <v>147</v>
      </c>
      <c r="E829" s="9">
        <v>46.58</v>
      </c>
      <c r="F829" s="9">
        <v>1.94</v>
      </c>
      <c r="G829" t="s">
        <v>316</v>
      </c>
      <c r="H829" s="8">
        <v>0</v>
      </c>
      <c r="I829" s="7" t="str">
        <f t="shared" si="12"/>
        <v>h10</v>
      </c>
      <c r="J829">
        <f>VLOOKUP(G829,PedF!J:V,12,0)</f>
        <v>10</v>
      </c>
    </row>
    <row r="830" spans="1:10" x14ac:dyDescent="0.25">
      <c r="A830" t="str">
        <f>IF(ISERR(VLOOKUP(D830,zamestnanci!B:C,2,0)),"",VLOOKUP(D830,zamestnanci!B:C,2,0))</f>
        <v>KOVF</v>
      </c>
      <c r="B830" t="s">
        <v>19</v>
      </c>
      <c r="C830">
        <v>2010</v>
      </c>
      <c r="D830" t="s">
        <v>147</v>
      </c>
      <c r="E830" s="9">
        <v>46.58</v>
      </c>
      <c r="F830" s="9">
        <v>1.29</v>
      </c>
      <c r="G830" t="s">
        <v>144</v>
      </c>
      <c r="H830" s="8">
        <v>0</v>
      </c>
      <c r="I830" s="7" t="str">
        <f t="shared" si="12"/>
        <v>h10</v>
      </c>
      <c r="J830">
        <f>VLOOKUP(G830,PedF!J:V,12,0)</f>
        <v>10</v>
      </c>
    </row>
  </sheetData>
  <autoFilter ref="A1:J830">
    <sortState ref="A2:J830">
      <sortCondition ref="D1:D830"/>
    </sortState>
  </autoFilter>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25"/>
  <sheetViews>
    <sheetView tabSelected="1" zoomScale="80" zoomScaleNormal="80" workbookViewId="0">
      <selection activeCell="A2" sqref="A2"/>
    </sheetView>
  </sheetViews>
  <sheetFormatPr defaultRowHeight="15" x14ac:dyDescent="0.25"/>
  <cols>
    <col min="1" max="1" width="13.85546875" bestFit="1" customWidth="1"/>
    <col min="2" max="2" width="16.28515625" bestFit="1" customWidth="1"/>
  </cols>
  <sheetData>
    <row r="1" spans="1:2" ht="18.75" x14ac:dyDescent="0.3">
      <c r="A1" s="72" t="s">
        <v>10766</v>
      </c>
    </row>
    <row r="2" spans="1:2" ht="30" x14ac:dyDescent="0.25">
      <c r="A2" s="64" t="s">
        <v>7193</v>
      </c>
      <c r="B2" s="65" t="s">
        <v>7488</v>
      </c>
    </row>
    <row r="3" spans="1:2" x14ac:dyDescent="0.25">
      <c r="A3" s="66" t="s">
        <v>9085</v>
      </c>
      <c r="B3" s="71">
        <f>SUMIF(body!$A$2:$A$1000,A3,body!$F$2:$F$1000)</f>
        <v>1037.1199999999892</v>
      </c>
    </row>
    <row r="4" spans="1:2" x14ac:dyDescent="0.25">
      <c r="A4" s="66" t="s">
        <v>7221</v>
      </c>
      <c r="B4" s="71">
        <f>SUMIF(body!$A$2:$A$1000,A4,body!$F$2:$F$1000)</f>
        <v>1008.4241666666578</v>
      </c>
    </row>
    <row r="5" spans="1:2" x14ac:dyDescent="0.25">
      <c r="A5" s="66" t="s">
        <v>7219</v>
      </c>
      <c r="B5" s="71">
        <f>SUMIF(body!$A$2:$A$1000,A5,body!$F$2:$F$1000)</f>
        <v>799.88500000000067</v>
      </c>
    </row>
    <row r="6" spans="1:2" x14ac:dyDescent="0.25">
      <c r="A6" s="66" t="s">
        <v>7220</v>
      </c>
      <c r="B6" s="71">
        <f>SUMIF(body!$A$2:$A$1000,A6,body!$F$2:$F$1000)</f>
        <v>751.33666666666704</v>
      </c>
    </row>
    <row r="7" spans="1:2" x14ac:dyDescent="0.25">
      <c r="A7" s="66" t="s">
        <v>9086</v>
      </c>
      <c r="B7" s="71">
        <f>SUMIF(body!$A$2:$A$1000,A7,body!$F$2:$F$1000)</f>
        <v>730.19666666666012</v>
      </c>
    </row>
    <row r="8" spans="1:2" x14ac:dyDescent="0.25">
      <c r="A8" s="66" t="s">
        <v>9087</v>
      </c>
      <c r="B8" s="71">
        <f>SUMIF(body!$A$2:$A$1000,A8,body!$F$2:$F$1000)</f>
        <v>705.10833333332721</v>
      </c>
    </row>
    <row r="9" spans="1:2" x14ac:dyDescent="0.25">
      <c r="A9" s="66" t="s">
        <v>9089</v>
      </c>
      <c r="B9" s="71">
        <f>SUMIF(body!$A$2:$A$1000,A9,body!$F$2:$F$1000)</f>
        <v>620.2850000000002</v>
      </c>
    </row>
    <row r="10" spans="1:2" x14ac:dyDescent="0.25">
      <c r="A10" s="66" t="s">
        <v>7225</v>
      </c>
      <c r="B10" s="71">
        <f>SUMIF(body!$A$2:$A$1000,A10,body!$F$2:$F$1000)</f>
        <v>586.74999999999989</v>
      </c>
    </row>
    <row r="11" spans="1:2" x14ac:dyDescent="0.25">
      <c r="A11" s="66" t="s">
        <v>7224</v>
      </c>
      <c r="B11" s="71">
        <f>SUMIF(body!$A$2:$A$1000,A11,body!$F$2:$F$1000)</f>
        <v>556.42999999996994</v>
      </c>
    </row>
    <row r="12" spans="1:2" x14ac:dyDescent="0.25">
      <c r="A12" s="66" t="s">
        <v>7226</v>
      </c>
      <c r="B12" s="71">
        <f>SUMIF(body!$A$2:$A$1000,A12,body!$F$2:$F$1000)</f>
        <v>469.06666666705996</v>
      </c>
    </row>
    <row r="13" spans="1:2" x14ac:dyDescent="0.25">
      <c r="A13" s="66" t="s">
        <v>7222</v>
      </c>
      <c r="B13" s="71">
        <f>SUMIF(body!$A$2:$A$1000,A13,body!$F$2:$F$1000)</f>
        <v>407.65000000000003</v>
      </c>
    </row>
    <row r="14" spans="1:2" x14ac:dyDescent="0.25">
      <c r="A14" s="66" t="s">
        <v>7227</v>
      </c>
      <c r="B14" s="71">
        <f>SUMIF(body!$A$2:$A$1000,A14,body!$F$2:$F$1000)</f>
        <v>279.69499999999999</v>
      </c>
    </row>
    <row r="15" spans="1:2" x14ac:dyDescent="0.25">
      <c r="A15" s="66" t="s">
        <v>9084</v>
      </c>
      <c r="B15" s="71">
        <f>SUMIF(body!$A$2:$A$1000,A15,body!$F$2:$F$1000)</f>
        <v>266.59749999999997</v>
      </c>
    </row>
    <row r="16" spans="1:2" x14ac:dyDescent="0.25">
      <c r="A16" s="66" t="s">
        <v>7223</v>
      </c>
      <c r="B16" s="71">
        <f>SUMIF(body!$A$2:$A$1000,A16,body!$F$2:$F$1000)</f>
        <v>259.29000000000002</v>
      </c>
    </row>
    <row r="17" spans="1:2" x14ac:dyDescent="0.25">
      <c r="A17" s="66" t="s">
        <v>7223</v>
      </c>
      <c r="B17" s="71">
        <f>SUMIF(body!$A$2:$A$1000,A17,body!$F$2:$F$1000)</f>
        <v>259.29000000000002</v>
      </c>
    </row>
    <row r="18" spans="1:2" x14ac:dyDescent="0.25">
      <c r="A18" s="66" t="s">
        <v>9088</v>
      </c>
      <c r="B18" s="71">
        <f>SUMIF(body!$A$2:$A$1000,A18,body!$F$2:$F$1000)</f>
        <v>188.6</v>
      </c>
    </row>
    <row r="19" spans="1:2" x14ac:dyDescent="0.25">
      <c r="A19" s="66" t="s">
        <v>7230</v>
      </c>
      <c r="B19" s="71">
        <f>SUMIF(body!$A$2:$A$1000,A19,body!$F$2:$F$1000)</f>
        <v>146.63000000000002</v>
      </c>
    </row>
    <row r="20" spans="1:2" x14ac:dyDescent="0.25">
      <c r="A20" s="67" t="s">
        <v>7233</v>
      </c>
      <c r="B20" s="68">
        <f>SUMIF(body!$A$2:$A$1000,A20,body!$F$2:$F$1000)</f>
        <v>132.48500000000001</v>
      </c>
    </row>
    <row r="21" spans="1:2" x14ac:dyDescent="0.25">
      <c r="A21" s="66" t="s">
        <v>7231</v>
      </c>
      <c r="B21" s="71">
        <f>SUMIF(body!$A$2:$A$1000,A21,body!$F$2:$F$1000)</f>
        <v>63.61</v>
      </c>
    </row>
    <row r="22" spans="1:2" x14ac:dyDescent="0.25">
      <c r="A22" s="66" t="s">
        <v>7234</v>
      </c>
      <c r="B22" s="71">
        <f>SUMIF(body!$A$2:$A$1000,A22,body!$F$2:$F$1000)</f>
        <v>56.420000000000009</v>
      </c>
    </row>
    <row r="23" spans="1:2" x14ac:dyDescent="0.25">
      <c r="A23" s="66" t="s">
        <v>7235</v>
      </c>
      <c r="B23" s="71">
        <f>SUMIF(body!$A$2:$A$1000,A23,body!$F$2:$F$1000)</f>
        <v>24.020000000000003</v>
      </c>
    </row>
    <row r="24" spans="1:2" x14ac:dyDescent="0.25">
      <c r="A24" s="66" t="s">
        <v>7241</v>
      </c>
      <c r="B24" s="71">
        <f>SUMIF(body!$A$2:$A$1000,A24,body!$F$2:$F$1000)</f>
        <v>14.78</v>
      </c>
    </row>
    <row r="25" spans="1:2" x14ac:dyDescent="0.25">
      <c r="A25" s="66" t="s">
        <v>7242</v>
      </c>
      <c r="B25" s="71">
        <f>SUMIF(body!$A$2:$A$1000,A25,body!$F$2:$F$1000)</f>
        <v>0.11</v>
      </c>
    </row>
  </sheetData>
  <autoFilter ref="A2:B25">
    <sortState ref="A2:B24">
      <sortCondition descending="1" ref="B1:B24"/>
    </sortState>
  </autoFilter>
  <pageMargins left="0.7" right="0.7" top="0.78740157499999996" bottom="0.78740157499999996"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pageSetUpPr fitToPage="1"/>
  </sheetPr>
  <dimension ref="A1:J49"/>
  <sheetViews>
    <sheetView zoomScale="70" zoomScaleNormal="70" zoomScalePageLayoutView="75" workbookViewId="0">
      <selection activeCell="F26" sqref="F26"/>
    </sheetView>
  </sheetViews>
  <sheetFormatPr defaultColWidth="10.85546875" defaultRowHeight="15.75" x14ac:dyDescent="0.25"/>
  <cols>
    <col min="1" max="1" width="3.85546875" style="27" bestFit="1" customWidth="1"/>
    <col min="2" max="2" width="10" style="27" bestFit="1" customWidth="1"/>
    <col min="3" max="3" width="8.28515625" style="27" customWidth="1"/>
    <col min="4" max="4" width="53.28515625" style="27" bestFit="1" customWidth="1"/>
    <col min="5" max="5" width="47.7109375" style="27" customWidth="1"/>
    <col min="6" max="6" width="7.85546875" style="27" customWidth="1"/>
    <col min="7" max="7" width="7.140625" style="27" bestFit="1" customWidth="1"/>
    <col min="8" max="8" width="53.140625" style="27" bestFit="1" customWidth="1"/>
    <col min="9" max="9" width="11.7109375" style="27" customWidth="1"/>
    <col min="10" max="10" width="13.42578125" style="27" bestFit="1" customWidth="1"/>
    <col min="11" max="16384" width="10.85546875" style="27"/>
  </cols>
  <sheetData>
    <row r="1" spans="1:10" x14ac:dyDescent="0.25">
      <c r="B1" s="28" t="s">
        <v>9090</v>
      </c>
    </row>
    <row r="2" spans="1:10" x14ac:dyDescent="0.25">
      <c r="B2" s="28" t="s">
        <v>9091</v>
      </c>
    </row>
    <row r="3" spans="1:10" ht="52.5" x14ac:dyDescent="0.25">
      <c r="B3" s="69" t="s">
        <v>9092</v>
      </c>
      <c r="C3" s="70" t="s">
        <v>9093</v>
      </c>
      <c r="D3" s="70" t="s">
        <v>9094</v>
      </c>
      <c r="E3" s="69" t="s">
        <v>9095</v>
      </c>
      <c r="F3" s="70" t="s">
        <v>7492</v>
      </c>
      <c r="G3" s="69" t="s">
        <v>9096</v>
      </c>
      <c r="H3" s="69" t="s">
        <v>9097</v>
      </c>
      <c r="I3" s="127" t="s">
        <v>9098</v>
      </c>
      <c r="J3" s="128"/>
    </row>
    <row r="4" spans="1:10" ht="22.5" x14ac:dyDescent="0.25">
      <c r="B4" s="29"/>
      <c r="C4" s="30"/>
      <c r="D4" s="30"/>
      <c r="E4" s="29"/>
      <c r="F4" s="30"/>
      <c r="G4" s="29"/>
      <c r="H4" s="29"/>
      <c r="I4" s="31" t="s">
        <v>9099</v>
      </c>
      <c r="J4" s="32">
        <v>3302</v>
      </c>
    </row>
    <row r="5" spans="1:10" x14ac:dyDescent="0.25">
      <c r="A5" s="27">
        <v>1</v>
      </c>
      <c r="B5" s="33" t="s">
        <v>9100</v>
      </c>
      <c r="C5" s="34">
        <v>57765</v>
      </c>
      <c r="D5" s="34" t="s">
        <v>9101</v>
      </c>
      <c r="E5" s="34" t="s">
        <v>9102</v>
      </c>
      <c r="F5" s="33" t="s">
        <v>9103</v>
      </c>
      <c r="G5" s="33" t="s">
        <v>9104</v>
      </c>
      <c r="H5" s="35" t="s">
        <v>9105</v>
      </c>
      <c r="I5" s="36">
        <v>23.4</v>
      </c>
      <c r="J5" s="37">
        <f>SUM(I5*$J$4)</f>
        <v>77266.799999999988</v>
      </c>
    </row>
    <row r="6" spans="1:10" x14ac:dyDescent="0.25">
      <c r="A6" s="27">
        <v>2</v>
      </c>
      <c r="B6" s="33" t="s">
        <v>9100</v>
      </c>
      <c r="C6" s="34">
        <v>58110</v>
      </c>
      <c r="D6" s="34" t="s">
        <v>9106</v>
      </c>
      <c r="E6" s="34" t="s">
        <v>9107</v>
      </c>
      <c r="F6" s="33" t="s">
        <v>9103</v>
      </c>
      <c r="G6" s="33" t="s">
        <v>9108</v>
      </c>
      <c r="H6" s="35" t="s">
        <v>9105</v>
      </c>
      <c r="I6" s="36">
        <v>23.4</v>
      </c>
      <c r="J6" s="37">
        <f t="shared" ref="J6:J24" si="0">SUM(I6*$J$4)</f>
        <v>77266.799999999988</v>
      </c>
    </row>
    <row r="7" spans="1:10" x14ac:dyDescent="0.25">
      <c r="A7" s="27">
        <v>3</v>
      </c>
      <c r="B7" s="33" t="s">
        <v>9100</v>
      </c>
      <c r="C7" s="34">
        <v>58112</v>
      </c>
      <c r="D7" s="34" t="s">
        <v>9109</v>
      </c>
      <c r="E7" s="34" t="s">
        <v>9110</v>
      </c>
      <c r="F7" s="33" t="s">
        <v>9103</v>
      </c>
      <c r="G7" s="33" t="s">
        <v>9108</v>
      </c>
      <c r="H7" s="35" t="s">
        <v>9105</v>
      </c>
      <c r="I7" s="36">
        <v>23.4</v>
      </c>
      <c r="J7" s="37">
        <f t="shared" si="0"/>
        <v>77266.799999999988</v>
      </c>
    </row>
    <row r="8" spans="1:10" x14ac:dyDescent="0.25">
      <c r="A8" s="27">
        <v>4</v>
      </c>
      <c r="B8" s="33" t="s">
        <v>9100</v>
      </c>
      <c r="C8" s="34">
        <v>57769</v>
      </c>
      <c r="D8" s="34" t="s">
        <v>9111</v>
      </c>
      <c r="E8" s="34" t="s">
        <v>9112</v>
      </c>
      <c r="F8" s="33" t="s">
        <v>9103</v>
      </c>
      <c r="G8" s="33" t="s">
        <v>9113</v>
      </c>
      <c r="H8" s="35" t="s">
        <v>9114</v>
      </c>
      <c r="I8" s="36">
        <v>23.4</v>
      </c>
      <c r="J8" s="37">
        <f t="shared" si="0"/>
        <v>77266.799999999988</v>
      </c>
    </row>
    <row r="9" spans="1:10" x14ac:dyDescent="0.25">
      <c r="A9" s="27">
        <v>5</v>
      </c>
      <c r="B9" s="33" t="s">
        <v>9100</v>
      </c>
      <c r="C9" s="34">
        <v>57771</v>
      </c>
      <c r="D9" s="34" t="s">
        <v>9115</v>
      </c>
      <c r="E9" s="34" t="s">
        <v>9116</v>
      </c>
      <c r="F9" s="33" t="s">
        <v>9103</v>
      </c>
      <c r="G9" s="33" t="s">
        <v>9113</v>
      </c>
      <c r="H9" s="35" t="s">
        <v>9114</v>
      </c>
      <c r="I9" s="36">
        <v>11.7</v>
      </c>
      <c r="J9" s="37">
        <f t="shared" si="0"/>
        <v>38633.399999999994</v>
      </c>
    </row>
    <row r="10" spans="1:10" x14ac:dyDescent="0.25">
      <c r="A10" s="27">
        <v>6</v>
      </c>
      <c r="B10" s="33" t="s">
        <v>9100</v>
      </c>
      <c r="C10" s="34">
        <v>57745</v>
      </c>
      <c r="D10" s="34" t="s">
        <v>9117</v>
      </c>
      <c r="E10" s="34" t="s">
        <v>9118</v>
      </c>
      <c r="F10" s="33" t="s">
        <v>9103</v>
      </c>
      <c r="G10" s="33" t="s">
        <v>9119</v>
      </c>
      <c r="H10" s="35" t="s">
        <v>9114</v>
      </c>
      <c r="I10" s="36">
        <v>23.4</v>
      </c>
      <c r="J10" s="37">
        <f t="shared" si="0"/>
        <v>77266.799999999988</v>
      </c>
    </row>
    <row r="11" spans="1:10" x14ac:dyDescent="0.25">
      <c r="A11" s="27">
        <v>7</v>
      </c>
      <c r="B11" s="33" t="s">
        <v>9100</v>
      </c>
      <c r="C11" s="34">
        <v>57751</v>
      </c>
      <c r="D11" s="34" t="s">
        <v>9120</v>
      </c>
      <c r="E11" s="34" t="s">
        <v>9121</v>
      </c>
      <c r="F11" s="33" t="s">
        <v>9103</v>
      </c>
      <c r="G11" s="33" t="s">
        <v>9119</v>
      </c>
      <c r="H11" s="35" t="s">
        <v>9114</v>
      </c>
      <c r="I11" s="36">
        <v>23.4</v>
      </c>
      <c r="J11" s="37">
        <f t="shared" si="0"/>
        <v>77266.799999999988</v>
      </c>
    </row>
    <row r="12" spans="1:10" x14ac:dyDescent="0.25">
      <c r="A12" s="27">
        <v>8</v>
      </c>
      <c r="B12" s="33" t="s">
        <v>9100</v>
      </c>
      <c r="C12" s="34">
        <v>57752</v>
      </c>
      <c r="D12" s="34" t="s">
        <v>9122</v>
      </c>
      <c r="E12" s="34" t="s">
        <v>9123</v>
      </c>
      <c r="F12" s="33" t="s">
        <v>9103</v>
      </c>
      <c r="G12" s="33" t="s">
        <v>9119</v>
      </c>
      <c r="H12" s="35" t="s">
        <v>9114</v>
      </c>
      <c r="I12" s="36">
        <v>23.4</v>
      </c>
      <c r="J12" s="37">
        <f t="shared" si="0"/>
        <v>77266.799999999988</v>
      </c>
    </row>
    <row r="13" spans="1:10" x14ac:dyDescent="0.25">
      <c r="A13" s="27">
        <v>9</v>
      </c>
      <c r="B13" s="33" t="s">
        <v>9100</v>
      </c>
      <c r="C13" s="34">
        <v>57818</v>
      </c>
      <c r="D13" s="34" t="s">
        <v>9124</v>
      </c>
      <c r="E13" s="34" t="s">
        <v>1219</v>
      </c>
      <c r="F13" s="33" t="s">
        <v>9103</v>
      </c>
      <c r="G13" s="33" t="s">
        <v>9108</v>
      </c>
      <c r="H13" s="35" t="s">
        <v>9114</v>
      </c>
      <c r="I13" s="36">
        <v>23.4</v>
      </c>
      <c r="J13" s="37">
        <f t="shared" si="0"/>
        <v>77266.799999999988</v>
      </c>
    </row>
    <row r="14" spans="1:10" x14ac:dyDescent="0.25">
      <c r="A14" s="27">
        <v>10</v>
      </c>
      <c r="B14" s="33" t="s">
        <v>9100</v>
      </c>
      <c r="C14" s="34">
        <v>57874</v>
      </c>
      <c r="D14" s="34" t="s">
        <v>9125</v>
      </c>
      <c r="E14" s="34" t="s">
        <v>9126</v>
      </c>
      <c r="F14" s="33" t="s">
        <v>9103</v>
      </c>
      <c r="G14" s="33" t="s">
        <v>9108</v>
      </c>
      <c r="H14" s="35" t="s">
        <v>9114</v>
      </c>
      <c r="I14" s="36">
        <v>23.4</v>
      </c>
      <c r="J14" s="37">
        <f t="shared" si="0"/>
        <v>77266.799999999988</v>
      </c>
    </row>
    <row r="15" spans="1:10" x14ac:dyDescent="0.25">
      <c r="A15" s="27">
        <v>11</v>
      </c>
      <c r="B15" s="33" t="s">
        <v>9100</v>
      </c>
      <c r="C15" s="34">
        <v>58046</v>
      </c>
      <c r="D15" s="34" t="s">
        <v>9127</v>
      </c>
      <c r="E15" s="34" t="s">
        <v>9128</v>
      </c>
      <c r="F15" s="33" t="s">
        <v>9103</v>
      </c>
      <c r="G15" s="33" t="s">
        <v>9108</v>
      </c>
      <c r="H15" s="35" t="s">
        <v>9114</v>
      </c>
      <c r="I15" s="36">
        <v>11.7</v>
      </c>
      <c r="J15" s="37">
        <f t="shared" si="0"/>
        <v>38633.399999999994</v>
      </c>
    </row>
    <row r="16" spans="1:10" x14ac:dyDescent="0.25">
      <c r="A16" s="27">
        <v>12</v>
      </c>
      <c r="B16" s="33" t="s">
        <v>9100</v>
      </c>
      <c r="C16" s="34">
        <v>58094</v>
      </c>
      <c r="D16" s="34" t="s">
        <v>9129</v>
      </c>
      <c r="E16" s="34" t="s">
        <v>9130</v>
      </c>
      <c r="F16" s="33" t="s">
        <v>9103</v>
      </c>
      <c r="G16" s="33" t="s">
        <v>9108</v>
      </c>
      <c r="H16" s="35" t="s">
        <v>9114</v>
      </c>
      <c r="I16" s="36">
        <v>23.4</v>
      </c>
      <c r="J16" s="37">
        <f t="shared" si="0"/>
        <v>77266.799999999988</v>
      </c>
    </row>
    <row r="17" spans="1:10" x14ac:dyDescent="0.25">
      <c r="A17" s="27">
        <v>13</v>
      </c>
      <c r="B17" s="33" t="s">
        <v>9100</v>
      </c>
      <c r="C17" s="34">
        <v>58101</v>
      </c>
      <c r="D17" s="34" t="s">
        <v>9131</v>
      </c>
      <c r="E17" s="34" t="s">
        <v>2839</v>
      </c>
      <c r="F17" s="33" t="s">
        <v>9103</v>
      </c>
      <c r="G17" s="33" t="s">
        <v>9108</v>
      </c>
      <c r="H17" s="35" t="s">
        <v>9114</v>
      </c>
      <c r="I17" s="36">
        <v>11.7</v>
      </c>
      <c r="J17" s="37">
        <f t="shared" si="0"/>
        <v>38633.399999999994</v>
      </c>
    </row>
    <row r="18" spans="1:10" x14ac:dyDescent="0.25">
      <c r="A18" s="27">
        <v>14</v>
      </c>
      <c r="B18" s="33" t="s">
        <v>9100</v>
      </c>
      <c r="C18" s="34">
        <v>58146</v>
      </c>
      <c r="D18" s="34" t="s">
        <v>9132</v>
      </c>
      <c r="E18" s="34" t="s">
        <v>9133</v>
      </c>
      <c r="F18" s="33" t="s">
        <v>9103</v>
      </c>
      <c r="G18" s="33" t="s">
        <v>9108</v>
      </c>
      <c r="H18" s="35" t="s">
        <v>9114</v>
      </c>
      <c r="I18" s="36">
        <v>23.4</v>
      </c>
      <c r="J18" s="37">
        <f t="shared" si="0"/>
        <v>77266.799999999988</v>
      </c>
    </row>
    <row r="19" spans="1:10" x14ac:dyDescent="0.25">
      <c r="A19" s="27">
        <v>15</v>
      </c>
      <c r="B19" s="33" t="s">
        <v>9100</v>
      </c>
      <c r="C19" s="34">
        <v>58159</v>
      </c>
      <c r="D19" s="34" t="s">
        <v>9134</v>
      </c>
      <c r="E19" s="34" t="s">
        <v>9135</v>
      </c>
      <c r="F19" s="33" t="s">
        <v>9103</v>
      </c>
      <c r="G19" s="33" t="s">
        <v>9108</v>
      </c>
      <c r="H19" s="35" t="s">
        <v>9114</v>
      </c>
      <c r="I19" s="36">
        <v>0.161</v>
      </c>
      <c r="J19" s="37">
        <f t="shared" si="0"/>
        <v>531.62199999999996</v>
      </c>
    </row>
    <row r="20" spans="1:10" x14ac:dyDescent="0.25">
      <c r="A20" s="27">
        <v>16</v>
      </c>
      <c r="B20" s="33" t="s">
        <v>9100</v>
      </c>
      <c r="C20" s="34">
        <v>58175</v>
      </c>
      <c r="D20" s="34" t="s">
        <v>9122</v>
      </c>
      <c r="E20" s="34" t="s">
        <v>9136</v>
      </c>
      <c r="F20" s="33" t="s">
        <v>9103</v>
      </c>
      <c r="G20" s="33" t="s">
        <v>9108</v>
      </c>
      <c r="H20" s="35" t="s">
        <v>9114</v>
      </c>
      <c r="I20" s="36">
        <v>23.4</v>
      </c>
      <c r="J20" s="37">
        <f t="shared" si="0"/>
        <v>77266.799999999988</v>
      </c>
    </row>
    <row r="21" spans="1:10" x14ac:dyDescent="0.25">
      <c r="A21" s="27">
        <v>17</v>
      </c>
      <c r="B21" s="33" t="s">
        <v>9100</v>
      </c>
      <c r="C21" s="34">
        <v>58180</v>
      </c>
      <c r="D21" s="34" t="s">
        <v>9122</v>
      </c>
      <c r="E21" s="34" t="s">
        <v>9137</v>
      </c>
      <c r="F21" s="33" t="s">
        <v>9103</v>
      </c>
      <c r="G21" s="33" t="s">
        <v>9108</v>
      </c>
      <c r="H21" s="35" t="s">
        <v>9114</v>
      </c>
      <c r="I21" s="36">
        <v>23.4</v>
      </c>
      <c r="J21" s="37">
        <f t="shared" si="0"/>
        <v>77266.799999999988</v>
      </c>
    </row>
    <row r="22" spans="1:10" x14ac:dyDescent="0.25">
      <c r="A22" s="27">
        <v>18</v>
      </c>
      <c r="B22" s="33" t="s">
        <v>9100</v>
      </c>
      <c r="C22" s="34">
        <v>58181</v>
      </c>
      <c r="D22" s="34" t="s">
        <v>9122</v>
      </c>
      <c r="E22" s="34" t="s">
        <v>9138</v>
      </c>
      <c r="F22" s="33" t="s">
        <v>9103</v>
      </c>
      <c r="G22" s="33" t="s">
        <v>9108</v>
      </c>
      <c r="H22" s="35" t="s">
        <v>9114</v>
      </c>
      <c r="I22" s="36">
        <v>23.4</v>
      </c>
      <c r="J22" s="37">
        <f t="shared" si="0"/>
        <v>77266.799999999988</v>
      </c>
    </row>
    <row r="23" spans="1:10" x14ac:dyDescent="0.25">
      <c r="A23" s="27">
        <v>19</v>
      </c>
      <c r="B23" s="33" t="s">
        <v>9100</v>
      </c>
      <c r="C23" s="34">
        <v>58183</v>
      </c>
      <c r="D23" s="34" t="s">
        <v>9139</v>
      </c>
      <c r="E23" s="34" t="s">
        <v>9140</v>
      </c>
      <c r="F23" s="33" t="s">
        <v>9103</v>
      </c>
      <c r="G23" s="33" t="s">
        <v>9108</v>
      </c>
      <c r="H23" s="35" t="s">
        <v>9114</v>
      </c>
      <c r="I23" s="36">
        <v>23.4</v>
      </c>
      <c r="J23" s="37">
        <f t="shared" si="0"/>
        <v>77266.799999999988</v>
      </c>
    </row>
    <row r="24" spans="1:10" ht="26.25" thickBot="1" x14ac:dyDescent="0.3">
      <c r="A24" s="27">
        <v>20</v>
      </c>
      <c r="B24" s="33" t="s">
        <v>9100</v>
      </c>
      <c r="C24" s="34">
        <v>57884</v>
      </c>
      <c r="D24" s="34" t="s">
        <v>9141</v>
      </c>
      <c r="E24" s="34" t="s">
        <v>9142</v>
      </c>
      <c r="F24" s="33" t="s">
        <v>9103</v>
      </c>
      <c r="G24" s="33" t="s">
        <v>9113</v>
      </c>
      <c r="H24" s="35" t="s">
        <v>9143</v>
      </c>
      <c r="I24" s="38">
        <v>23.4</v>
      </c>
      <c r="J24" s="39">
        <f t="shared" si="0"/>
        <v>77266.799999999988</v>
      </c>
    </row>
    <row r="25" spans="1:10" ht="16.5" thickBot="1" x14ac:dyDescent="0.3">
      <c r="I25" s="40">
        <f>SUM(I5:I24)</f>
        <v>409.66099999999983</v>
      </c>
      <c r="J25" s="41">
        <f>SUM(J5:J24)</f>
        <v>1352700.6220000002</v>
      </c>
    </row>
    <row r="26" spans="1:10" x14ac:dyDescent="0.25">
      <c r="B26" s="42" t="s">
        <v>9144</v>
      </c>
    </row>
    <row r="28" spans="1:10" x14ac:dyDescent="0.25">
      <c r="H28" s="43" t="s">
        <v>9145</v>
      </c>
      <c r="I28" s="44">
        <f>11.7+11.7+(3*11.7)+23.4</f>
        <v>81.899999999999991</v>
      </c>
      <c r="J28" s="45">
        <f t="shared" ref="J28:J48" si="1">SUM($J$4*I28)</f>
        <v>270433.8</v>
      </c>
    </row>
    <row r="29" spans="1:10" x14ac:dyDescent="0.25">
      <c r="H29" s="43" t="s">
        <v>9146</v>
      </c>
      <c r="I29" s="44">
        <f>11.7+(3*11.7)</f>
        <v>46.8</v>
      </c>
      <c r="J29" s="45">
        <f t="shared" si="1"/>
        <v>154533.59999999998</v>
      </c>
    </row>
    <row r="30" spans="1:10" x14ac:dyDescent="0.25">
      <c r="H30" s="43" t="s">
        <v>9147</v>
      </c>
      <c r="I30" s="44">
        <v>23.4</v>
      </c>
      <c r="J30" s="45">
        <f t="shared" si="1"/>
        <v>77266.799999999988</v>
      </c>
    </row>
    <row r="31" spans="1:10" x14ac:dyDescent="0.25">
      <c r="H31" s="43" t="s">
        <v>9148</v>
      </c>
      <c r="I31" s="44">
        <v>23.4</v>
      </c>
      <c r="J31" s="45">
        <f t="shared" si="1"/>
        <v>77266.799999999988</v>
      </c>
    </row>
    <row r="32" spans="1:10" x14ac:dyDescent="0.25">
      <c r="H32" s="43" t="s">
        <v>9149</v>
      </c>
      <c r="I32" s="44">
        <v>23.4</v>
      </c>
      <c r="J32" s="45">
        <f t="shared" si="1"/>
        <v>77266.799999999988</v>
      </c>
    </row>
    <row r="33" spans="8:10" x14ac:dyDescent="0.25">
      <c r="H33" s="43" t="s">
        <v>9150</v>
      </c>
      <c r="I33" s="44">
        <v>23.4</v>
      </c>
      <c r="J33" s="45">
        <f t="shared" si="1"/>
        <v>77266.799999999988</v>
      </c>
    </row>
    <row r="34" spans="8:10" x14ac:dyDescent="0.25">
      <c r="H34" s="43" t="s">
        <v>9151</v>
      </c>
      <c r="I34" s="44">
        <v>23.4</v>
      </c>
      <c r="J34" s="45">
        <f t="shared" si="1"/>
        <v>77266.799999999988</v>
      </c>
    </row>
    <row r="35" spans="8:10" x14ac:dyDescent="0.25">
      <c r="H35" s="43" t="s">
        <v>9152</v>
      </c>
      <c r="I35" s="44">
        <v>23.4</v>
      </c>
      <c r="J35" s="45">
        <f t="shared" si="1"/>
        <v>77266.799999999988</v>
      </c>
    </row>
    <row r="36" spans="8:10" x14ac:dyDescent="0.25">
      <c r="H36" s="43" t="s">
        <v>9153</v>
      </c>
      <c r="I36" s="44">
        <v>23.4</v>
      </c>
      <c r="J36" s="45">
        <f t="shared" si="1"/>
        <v>77266.799999999988</v>
      </c>
    </row>
    <row r="37" spans="8:10" x14ac:dyDescent="0.25">
      <c r="H37" s="43" t="s">
        <v>9154</v>
      </c>
      <c r="I37" s="44">
        <v>23.4</v>
      </c>
      <c r="J37" s="45">
        <f t="shared" si="1"/>
        <v>77266.799999999988</v>
      </c>
    </row>
    <row r="38" spans="8:10" x14ac:dyDescent="0.25">
      <c r="H38" s="43" t="s">
        <v>9155</v>
      </c>
      <c r="I38" s="44">
        <v>23.4</v>
      </c>
      <c r="J38" s="45">
        <f t="shared" si="1"/>
        <v>77266.799999999988</v>
      </c>
    </row>
    <row r="39" spans="8:10" x14ac:dyDescent="0.25">
      <c r="H39" s="43" t="s">
        <v>9156</v>
      </c>
      <c r="I39" s="44">
        <v>11.7</v>
      </c>
      <c r="J39" s="45">
        <f t="shared" si="1"/>
        <v>38633.399999999994</v>
      </c>
    </row>
    <row r="40" spans="8:10" x14ac:dyDescent="0.25">
      <c r="H40" s="43" t="s">
        <v>9157</v>
      </c>
      <c r="I40" s="44">
        <v>11.7</v>
      </c>
      <c r="J40" s="45">
        <f t="shared" si="1"/>
        <v>38633.399999999994</v>
      </c>
    </row>
    <row r="41" spans="8:10" x14ac:dyDescent="0.25">
      <c r="H41" s="43" t="s">
        <v>9158</v>
      </c>
      <c r="I41" s="44">
        <f>SUM($I$18/2)</f>
        <v>11.7</v>
      </c>
      <c r="J41" s="45">
        <f t="shared" si="1"/>
        <v>38633.399999999994</v>
      </c>
    </row>
    <row r="42" spans="8:10" x14ac:dyDescent="0.25">
      <c r="H42" s="43" t="s">
        <v>9159</v>
      </c>
      <c r="I42" s="44">
        <f>SUM($I$7/3)</f>
        <v>7.8</v>
      </c>
      <c r="J42" s="45">
        <f t="shared" si="1"/>
        <v>25755.599999999999</v>
      </c>
    </row>
    <row r="43" spans="8:10" x14ac:dyDescent="0.25">
      <c r="H43" s="43" t="s">
        <v>9160</v>
      </c>
      <c r="I43" s="44">
        <f>SUM($I$7/3)</f>
        <v>7.8</v>
      </c>
      <c r="J43" s="45">
        <f t="shared" si="1"/>
        <v>25755.599999999999</v>
      </c>
    </row>
    <row r="44" spans="8:10" x14ac:dyDescent="0.25">
      <c r="H44" s="43" t="s">
        <v>9161</v>
      </c>
      <c r="I44" s="44">
        <f>SUM($I$7/3)</f>
        <v>7.8</v>
      </c>
      <c r="J44" s="45">
        <f t="shared" si="1"/>
        <v>25755.599999999999</v>
      </c>
    </row>
    <row r="45" spans="8:10" x14ac:dyDescent="0.25">
      <c r="H45" s="43" t="s">
        <v>9162</v>
      </c>
      <c r="I45" s="44">
        <f>SUM($I$9/3)</f>
        <v>3.9</v>
      </c>
      <c r="J45" s="45">
        <f t="shared" si="1"/>
        <v>12877.8</v>
      </c>
    </row>
    <row r="46" spans="8:10" x14ac:dyDescent="0.25">
      <c r="H46" s="43" t="s">
        <v>9163</v>
      </c>
      <c r="I46" s="44">
        <f>SUM($I$9/3)</f>
        <v>3.9</v>
      </c>
      <c r="J46" s="45">
        <f t="shared" si="1"/>
        <v>12877.8</v>
      </c>
    </row>
    <row r="47" spans="8:10" x14ac:dyDescent="0.25">
      <c r="H47" s="43" t="s">
        <v>9164</v>
      </c>
      <c r="I47" s="44">
        <f>SUM($I$9/3)</f>
        <v>3.9</v>
      </c>
      <c r="J47" s="45">
        <f t="shared" si="1"/>
        <v>12877.8</v>
      </c>
    </row>
    <row r="48" spans="8:10" x14ac:dyDescent="0.25">
      <c r="H48" s="43" t="s">
        <v>9165</v>
      </c>
      <c r="I48" s="44">
        <v>0.161</v>
      </c>
      <c r="J48" s="45">
        <f t="shared" si="1"/>
        <v>531.62199999999996</v>
      </c>
    </row>
    <row r="49" spans="10:10" x14ac:dyDescent="0.25">
      <c r="J49" s="46">
        <f>SUM(J28:J48)</f>
        <v>1352700.6220000004</v>
      </c>
    </row>
  </sheetData>
  <mergeCells count="1">
    <mergeCell ref="I3:J3"/>
  </mergeCells>
  <pageMargins left="0.25" right="0.25" top="0.75" bottom="0.75" header="0.3" footer="0.3"/>
  <pageSetup paperSize="9" scale="61"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U68"/>
  <sheetViews>
    <sheetView topLeftCell="A28" zoomScale="70" zoomScaleNormal="70" workbookViewId="0">
      <selection activeCell="R68" sqref="R68"/>
    </sheetView>
  </sheetViews>
  <sheetFormatPr defaultRowHeight="15" x14ac:dyDescent="0.25"/>
  <cols>
    <col min="1" max="1" width="5.42578125" bestFit="1" customWidth="1"/>
    <col min="2" max="2" width="22.85546875" customWidth="1"/>
    <col min="5" max="5" width="12.85546875" hidden="1" customWidth="1"/>
    <col min="6" max="6" width="15.28515625" customWidth="1"/>
    <col min="7" max="7" width="20.85546875" customWidth="1"/>
    <col min="8" max="8" width="11.42578125" customWidth="1"/>
    <col min="9" max="9" width="17.28515625" bestFit="1" customWidth="1"/>
    <col min="10" max="10" width="6.42578125" hidden="1" customWidth="1"/>
    <col min="11" max="11" width="10.5703125" customWidth="1"/>
    <col min="12" max="12" width="2.140625" hidden="1" customWidth="1"/>
    <col min="13" max="13" width="20.5703125" customWidth="1"/>
    <col min="14" max="14" width="10.7109375" customWidth="1"/>
    <col min="15" max="15" width="17.85546875" customWidth="1"/>
    <col min="18" max="18" width="9.140625" style="78" customWidth="1"/>
    <col min="19" max="19" width="9.140625" style="77"/>
  </cols>
  <sheetData>
    <row r="1" spans="1:21" ht="25.5" hidden="1" x14ac:dyDescent="0.25">
      <c r="B1" s="115" t="s">
        <v>0</v>
      </c>
      <c r="C1" s="115" t="s">
        <v>1</v>
      </c>
      <c r="D1" s="115" t="s">
        <v>5</v>
      </c>
      <c r="E1" s="1" t="s">
        <v>8</v>
      </c>
      <c r="F1" s="1"/>
      <c r="G1" s="115" t="s">
        <v>9</v>
      </c>
      <c r="H1" s="115"/>
      <c r="I1" s="116"/>
      <c r="J1" s="1"/>
      <c r="K1" s="1"/>
      <c r="L1" s="1"/>
      <c r="M1" s="115"/>
      <c r="N1" s="115"/>
      <c r="O1" s="115" t="s">
        <v>14</v>
      </c>
      <c r="P1" s="115" t="s">
        <v>15</v>
      </c>
      <c r="Q1" s="115" t="s">
        <v>17</v>
      </c>
    </row>
    <row r="2" spans="1:21" ht="18.75" x14ac:dyDescent="0.25">
      <c r="A2" s="114" t="s">
        <v>10779</v>
      </c>
      <c r="B2" s="110"/>
      <c r="C2" s="110"/>
      <c r="D2" s="110"/>
      <c r="E2" s="112"/>
      <c r="F2" s="111"/>
      <c r="G2" s="110"/>
      <c r="H2" s="110"/>
      <c r="I2" s="113"/>
      <c r="J2" s="112"/>
      <c r="K2" s="1"/>
      <c r="L2" s="111"/>
      <c r="M2" s="110"/>
      <c r="N2" s="110"/>
      <c r="O2" s="110"/>
      <c r="P2" s="110"/>
      <c r="Q2" s="109">
        <v>41016</v>
      </c>
    </row>
    <row r="3" spans="1:21" ht="51" x14ac:dyDescent="0.25">
      <c r="A3" s="108" t="s">
        <v>9170</v>
      </c>
      <c r="B3" s="100" t="s">
        <v>7498</v>
      </c>
      <c r="C3" s="100" t="s">
        <v>7492</v>
      </c>
      <c r="D3" s="100" t="s">
        <v>7490</v>
      </c>
      <c r="E3" s="107" t="s">
        <v>7499</v>
      </c>
      <c r="F3" s="106" t="s">
        <v>7500</v>
      </c>
      <c r="G3" s="100" t="s">
        <v>7496</v>
      </c>
      <c r="H3" s="101" t="s">
        <v>7501</v>
      </c>
      <c r="I3" s="105" t="s">
        <v>7502</v>
      </c>
      <c r="J3" s="104" t="s">
        <v>7503</v>
      </c>
      <c r="K3" s="17" t="s">
        <v>7504</v>
      </c>
      <c r="L3" s="103"/>
      <c r="M3" s="102" t="s">
        <v>7505</v>
      </c>
      <c r="N3" s="102" t="s">
        <v>8996</v>
      </c>
      <c r="O3" s="100" t="s">
        <v>7495</v>
      </c>
      <c r="P3" s="101" t="s">
        <v>7510</v>
      </c>
      <c r="Q3" s="100" t="s">
        <v>7497</v>
      </c>
    </row>
    <row r="4" spans="1:21" hidden="1" x14ac:dyDescent="0.25">
      <c r="A4">
        <v>208</v>
      </c>
      <c r="B4" s="97" t="s">
        <v>814</v>
      </c>
      <c r="C4" s="97" t="s">
        <v>19</v>
      </c>
      <c r="D4" s="99">
        <v>3.867</v>
      </c>
      <c r="E4" s="3" t="s">
        <v>817</v>
      </c>
      <c r="F4" s="18" t="str">
        <f t="shared" ref="F4:F35" si="0">HYPERLINK(E4,"Databáze H11")</f>
        <v>Databáze H11</v>
      </c>
      <c r="G4" s="97" t="s">
        <v>694</v>
      </c>
      <c r="H4" s="97" t="s">
        <v>7513</v>
      </c>
      <c r="I4" s="98" t="s">
        <v>7734</v>
      </c>
      <c r="J4" s="3" t="s">
        <v>8358</v>
      </c>
      <c r="K4" s="18" t="str">
        <f t="shared" ref="K4:K35" si="1">HYPERLINK(J4,"Katalog NK")</f>
        <v>Katalog NK</v>
      </c>
      <c r="L4" s="3" t="s">
        <v>9167</v>
      </c>
      <c r="M4" s="97" t="s">
        <v>8919</v>
      </c>
      <c r="N4" s="97" t="s">
        <v>8999</v>
      </c>
      <c r="O4" s="97" t="s">
        <v>286</v>
      </c>
      <c r="P4" s="97" t="s">
        <v>60</v>
      </c>
      <c r="Q4" s="97">
        <v>2010</v>
      </c>
      <c r="R4" s="96" t="s">
        <v>10778</v>
      </c>
    </row>
    <row r="5" spans="1:21" hidden="1" x14ac:dyDescent="0.25">
      <c r="A5">
        <v>69</v>
      </c>
      <c r="B5" s="3" t="s">
        <v>6033</v>
      </c>
      <c r="C5" s="3" t="s">
        <v>127</v>
      </c>
      <c r="D5" s="4">
        <v>47.302</v>
      </c>
      <c r="E5" s="3" t="s">
        <v>6036</v>
      </c>
      <c r="F5" s="18" t="str">
        <f t="shared" si="0"/>
        <v>Databáze H11</v>
      </c>
      <c r="G5" s="3" t="s">
        <v>6033</v>
      </c>
      <c r="H5" s="3" t="s">
        <v>7513</v>
      </c>
      <c r="I5" s="19" t="s">
        <v>7543</v>
      </c>
      <c r="J5" s="3" t="s">
        <v>8824</v>
      </c>
      <c r="K5" s="18" t="str">
        <f t="shared" si="1"/>
        <v>Katalog NK</v>
      </c>
      <c r="L5" s="3" t="s">
        <v>9167</v>
      </c>
      <c r="M5" s="3" t="s">
        <v>8919</v>
      </c>
      <c r="N5" s="3" t="s">
        <v>9017</v>
      </c>
      <c r="O5" s="3" t="s">
        <v>6037</v>
      </c>
      <c r="P5" s="3" t="s">
        <v>60</v>
      </c>
      <c r="Q5" s="3">
        <v>2007</v>
      </c>
      <c r="R5" s="89" t="s">
        <v>10777</v>
      </c>
      <c r="U5" s="95" t="s">
        <v>10776</v>
      </c>
    </row>
    <row r="6" spans="1:21" hidden="1" x14ac:dyDescent="0.25">
      <c r="A6">
        <v>49</v>
      </c>
      <c r="B6" s="3" t="s">
        <v>4296</v>
      </c>
      <c r="C6" s="3" t="s">
        <v>127</v>
      </c>
      <c r="D6" s="4">
        <v>47.302</v>
      </c>
      <c r="E6" s="3" t="s">
        <v>4299</v>
      </c>
      <c r="F6" s="18" t="str">
        <f t="shared" si="0"/>
        <v>Databáze H11</v>
      </c>
      <c r="G6" s="3" t="s">
        <v>4296</v>
      </c>
      <c r="H6" s="3" t="s">
        <v>7513</v>
      </c>
      <c r="I6" s="19" t="s">
        <v>7533</v>
      </c>
      <c r="J6" s="3" t="s">
        <v>8507</v>
      </c>
      <c r="K6" s="18" t="str">
        <f t="shared" si="1"/>
        <v>Katalog NK</v>
      </c>
      <c r="L6" s="3" t="s">
        <v>9167</v>
      </c>
      <c r="M6" s="3" t="s">
        <v>8919</v>
      </c>
      <c r="N6" s="3" t="s">
        <v>9003</v>
      </c>
      <c r="O6" s="3" t="s">
        <v>448</v>
      </c>
      <c r="P6" s="3" t="s">
        <v>28</v>
      </c>
      <c r="Q6" s="3">
        <v>2007</v>
      </c>
      <c r="R6" s="89" t="s">
        <v>10775</v>
      </c>
    </row>
    <row r="7" spans="1:21" hidden="1" x14ac:dyDescent="0.25">
      <c r="A7">
        <v>115</v>
      </c>
      <c r="B7" s="3" t="s">
        <v>3238</v>
      </c>
      <c r="C7" s="3" t="s">
        <v>127</v>
      </c>
      <c r="D7" s="4">
        <v>47.302</v>
      </c>
      <c r="E7" s="3" t="s">
        <v>3241</v>
      </c>
      <c r="F7" s="18" t="str">
        <f t="shared" si="0"/>
        <v>Databáze H11</v>
      </c>
      <c r="G7" s="3" t="s">
        <v>3238</v>
      </c>
      <c r="H7" s="3" t="s">
        <v>7513</v>
      </c>
      <c r="I7" s="19" t="s">
        <v>7563</v>
      </c>
      <c r="J7" s="3" t="s">
        <v>8626</v>
      </c>
      <c r="K7" s="18" t="str">
        <f t="shared" si="1"/>
        <v>Katalog NK</v>
      </c>
      <c r="L7" s="3" t="s">
        <v>9167</v>
      </c>
      <c r="M7" s="3" t="s">
        <v>8919</v>
      </c>
      <c r="N7" s="3" t="s">
        <v>8999</v>
      </c>
      <c r="O7" s="3" t="s">
        <v>2990</v>
      </c>
      <c r="P7" s="3" t="s">
        <v>40</v>
      </c>
      <c r="Q7" s="3">
        <v>2008</v>
      </c>
      <c r="R7" s="92" t="s">
        <v>10774</v>
      </c>
    </row>
    <row r="8" spans="1:21" hidden="1" x14ac:dyDescent="0.25">
      <c r="A8">
        <v>173</v>
      </c>
      <c r="B8" s="3" t="s">
        <v>1646</v>
      </c>
      <c r="C8" s="3" t="s">
        <v>127</v>
      </c>
      <c r="D8" s="4">
        <v>47.302</v>
      </c>
      <c r="E8" s="3" t="s">
        <v>1649</v>
      </c>
      <c r="F8" s="18" t="str">
        <f t="shared" si="0"/>
        <v>Databáze H11</v>
      </c>
      <c r="G8" s="3" t="s">
        <v>1646</v>
      </c>
      <c r="H8" s="3" t="s">
        <v>7513</v>
      </c>
      <c r="I8" s="19" t="s">
        <v>7570</v>
      </c>
      <c r="J8" s="3" t="s">
        <v>8553</v>
      </c>
      <c r="K8" s="18" t="str">
        <f t="shared" si="1"/>
        <v>Katalog NK</v>
      </c>
      <c r="L8" s="3" t="s">
        <v>9167</v>
      </c>
      <c r="M8" s="3" t="s">
        <v>8919</v>
      </c>
      <c r="N8" s="3" t="s">
        <v>8999</v>
      </c>
      <c r="O8" s="3" t="s">
        <v>519</v>
      </c>
      <c r="P8" s="3" t="s">
        <v>28</v>
      </c>
      <c r="Q8" s="3">
        <v>2009</v>
      </c>
      <c r="R8" s="92" t="s">
        <v>10774</v>
      </c>
    </row>
    <row r="9" spans="1:21" hidden="1" x14ac:dyDescent="0.25">
      <c r="A9">
        <v>174</v>
      </c>
      <c r="B9" s="3" t="s">
        <v>1393</v>
      </c>
      <c r="C9" s="3" t="s">
        <v>127</v>
      </c>
      <c r="D9" s="4">
        <v>47.302</v>
      </c>
      <c r="E9" s="3" t="s">
        <v>1396</v>
      </c>
      <c r="F9" s="18" t="str">
        <f t="shared" si="0"/>
        <v>Databáze H11</v>
      </c>
      <c r="G9" s="3" t="s">
        <v>1393</v>
      </c>
      <c r="H9" s="3" t="s">
        <v>7513</v>
      </c>
      <c r="I9" s="19" t="s">
        <v>7571</v>
      </c>
      <c r="J9" s="3" t="s">
        <v>8554</v>
      </c>
      <c r="K9" s="18" t="str">
        <f t="shared" si="1"/>
        <v>Katalog NK</v>
      </c>
      <c r="L9" s="3" t="s">
        <v>9167</v>
      </c>
      <c r="M9" s="3" t="s">
        <v>8919</v>
      </c>
      <c r="N9" s="3" t="s">
        <v>8999</v>
      </c>
      <c r="O9" s="3" t="s">
        <v>259</v>
      </c>
      <c r="P9" s="3" t="s">
        <v>1397</v>
      </c>
      <c r="Q9" s="3">
        <v>2009</v>
      </c>
      <c r="R9" s="92" t="s">
        <v>10774</v>
      </c>
    </row>
    <row r="10" spans="1:21" hidden="1" x14ac:dyDescent="0.25">
      <c r="A10">
        <v>30</v>
      </c>
      <c r="B10" s="3" t="s">
        <v>5725</v>
      </c>
      <c r="C10" s="3" t="s">
        <v>127</v>
      </c>
      <c r="D10" s="4">
        <v>47.302</v>
      </c>
      <c r="E10" s="3" t="s">
        <v>5728</v>
      </c>
      <c r="F10" s="18" t="str">
        <f t="shared" si="0"/>
        <v>Databáze H11</v>
      </c>
      <c r="G10" s="3" t="s">
        <v>5725</v>
      </c>
      <c r="H10" s="3" t="s">
        <v>7513</v>
      </c>
      <c r="I10" s="20" t="s">
        <v>7531</v>
      </c>
      <c r="J10" s="3" t="s">
        <v>8683</v>
      </c>
      <c r="K10" s="18" t="str">
        <f t="shared" si="1"/>
        <v>Katalog NK</v>
      </c>
      <c r="L10" s="3" t="s">
        <v>9167</v>
      </c>
      <c r="M10" s="49" t="s">
        <v>8938</v>
      </c>
      <c r="N10" s="3" t="s">
        <v>8999</v>
      </c>
      <c r="O10" s="3" t="s">
        <v>751</v>
      </c>
      <c r="P10" s="3" t="s">
        <v>60</v>
      </c>
      <c r="Q10" s="3">
        <v>2007</v>
      </c>
      <c r="R10" s="89" t="s">
        <v>10773</v>
      </c>
    </row>
    <row r="11" spans="1:21" hidden="1" x14ac:dyDescent="0.25">
      <c r="A11">
        <v>140</v>
      </c>
      <c r="B11" s="3" t="s">
        <v>1907</v>
      </c>
      <c r="C11" s="3" t="s">
        <v>19</v>
      </c>
      <c r="D11" s="4">
        <v>1.3009999999999999</v>
      </c>
      <c r="E11" s="3" t="s">
        <v>1910</v>
      </c>
      <c r="F11" s="18" t="str">
        <f t="shared" si="0"/>
        <v>Databáze H11</v>
      </c>
      <c r="G11" s="3" t="s">
        <v>1911</v>
      </c>
      <c r="H11" s="3" t="s">
        <v>7512</v>
      </c>
      <c r="I11" s="20" t="s">
        <v>7710</v>
      </c>
      <c r="J11" s="3" t="s">
        <v>8475</v>
      </c>
      <c r="K11" s="18" t="str">
        <f t="shared" si="1"/>
        <v>Katalog NK</v>
      </c>
      <c r="L11" s="3" t="s">
        <v>9167</v>
      </c>
      <c r="M11" s="49" t="s">
        <v>8920</v>
      </c>
      <c r="N11" s="3" t="s">
        <v>9004</v>
      </c>
      <c r="O11" s="3" t="s">
        <v>695</v>
      </c>
      <c r="P11" s="3" t="s">
        <v>1912</v>
      </c>
      <c r="Q11" s="3">
        <v>2009</v>
      </c>
      <c r="R11" s="93" t="s">
        <v>10773</v>
      </c>
    </row>
    <row r="12" spans="1:21" hidden="1" x14ac:dyDescent="0.25">
      <c r="A12">
        <v>146</v>
      </c>
      <c r="B12" s="3" t="s">
        <v>2197</v>
      </c>
      <c r="C12" s="3" t="s">
        <v>19</v>
      </c>
      <c r="D12" s="4">
        <v>1.869</v>
      </c>
      <c r="E12" s="3" t="s">
        <v>2200</v>
      </c>
      <c r="F12" s="18" t="str">
        <f t="shared" si="0"/>
        <v>Databáze H11</v>
      </c>
      <c r="G12" s="3" t="s">
        <v>2201</v>
      </c>
      <c r="H12" s="3" t="s">
        <v>7512</v>
      </c>
      <c r="I12" s="20" t="s">
        <v>7714</v>
      </c>
      <c r="J12" s="3" t="s">
        <v>8476</v>
      </c>
      <c r="K12" s="18" t="str">
        <f t="shared" si="1"/>
        <v>Katalog NK</v>
      </c>
      <c r="L12" s="3" t="s">
        <v>9167</v>
      </c>
      <c r="M12" s="49" t="s">
        <v>8920</v>
      </c>
      <c r="N12" s="3" t="s">
        <v>9004</v>
      </c>
      <c r="O12" s="3" t="s">
        <v>2202</v>
      </c>
      <c r="P12" s="3" t="s">
        <v>1912</v>
      </c>
      <c r="Q12" s="3">
        <v>2009</v>
      </c>
      <c r="R12" s="90" t="s">
        <v>10773</v>
      </c>
    </row>
    <row r="13" spans="1:21" hidden="1" x14ac:dyDescent="0.25">
      <c r="A13">
        <v>254</v>
      </c>
      <c r="B13" s="3" t="s">
        <v>1631</v>
      </c>
      <c r="C13" s="3" t="s">
        <v>19</v>
      </c>
      <c r="D13" s="4">
        <v>2.911</v>
      </c>
      <c r="E13" s="3" t="s">
        <v>4862</v>
      </c>
      <c r="F13" s="18" t="str">
        <f t="shared" si="0"/>
        <v>Databáze H11</v>
      </c>
      <c r="G13" s="3" t="s">
        <v>4863</v>
      </c>
      <c r="H13" s="3" t="s">
        <v>7513</v>
      </c>
      <c r="I13" s="20" t="s">
        <v>7752</v>
      </c>
      <c r="J13" s="3" t="s">
        <v>8875</v>
      </c>
      <c r="K13" s="18" t="str">
        <f t="shared" si="1"/>
        <v>Katalog NK</v>
      </c>
      <c r="L13" s="3" t="s">
        <v>9167</v>
      </c>
      <c r="M13" s="94" t="s">
        <v>10772</v>
      </c>
      <c r="N13" s="3" t="s">
        <v>8999</v>
      </c>
      <c r="O13" s="3" t="s">
        <v>190</v>
      </c>
      <c r="P13" s="3" t="s">
        <v>60</v>
      </c>
      <c r="Q13" s="3">
        <v>2007</v>
      </c>
      <c r="R13" s="88" t="s">
        <v>10773</v>
      </c>
    </row>
    <row r="14" spans="1:21" hidden="1" x14ac:dyDescent="0.25">
      <c r="A14">
        <v>290</v>
      </c>
      <c r="B14" s="3" t="s">
        <v>2463</v>
      </c>
      <c r="C14" s="3" t="s">
        <v>19</v>
      </c>
      <c r="D14" s="4">
        <v>1.992</v>
      </c>
      <c r="E14" s="3" t="s">
        <v>2466</v>
      </c>
      <c r="F14" s="18" t="str">
        <f t="shared" si="0"/>
        <v>Databáze H11</v>
      </c>
      <c r="G14" s="3" t="s">
        <v>2467</v>
      </c>
      <c r="H14" s="3" t="s">
        <v>7513</v>
      </c>
      <c r="I14" s="20" t="s">
        <v>7768</v>
      </c>
      <c r="J14" s="3" t="s">
        <v>8408</v>
      </c>
      <c r="K14" s="18" t="str">
        <f t="shared" si="1"/>
        <v>Katalog NK</v>
      </c>
      <c r="L14" s="3" t="s">
        <v>9167</v>
      </c>
      <c r="M14" s="49" t="s">
        <v>8928</v>
      </c>
      <c r="N14" s="3" t="s">
        <v>9043</v>
      </c>
      <c r="O14" s="3" t="s">
        <v>172</v>
      </c>
      <c r="P14" s="3" t="s">
        <v>40</v>
      </c>
      <c r="Q14" s="3">
        <v>2009</v>
      </c>
      <c r="R14" s="89" t="s">
        <v>10773</v>
      </c>
    </row>
    <row r="15" spans="1:21" hidden="1" x14ac:dyDescent="0.25">
      <c r="A15">
        <v>272</v>
      </c>
      <c r="B15" s="3" t="s">
        <v>2964</v>
      </c>
      <c r="C15" s="3" t="s">
        <v>127</v>
      </c>
      <c r="D15" s="4">
        <v>46.579000000000001</v>
      </c>
      <c r="E15" s="3" t="s">
        <v>2967</v>
      </c>
      <c r="F15" s="18" t="str">
        <f t="shared" si="0"/>
        <v>Databáze H11</v>
      </c>
      <c r="G15" s="3" t="s">
        <v>2964</v>
      </c>
      <c r="H15" s="3" t="s">
        <v>7513</v>
      </c>
      <c r="I15" s="20" t="s">
        <v>7609</v>
      </c>
      <c r="J15" s="3" t="s">
        <v>8696</v>
      </c>
      <c r="K15" s="18" t="str">
        <f t="shared" si="1"/>
        <v>Katalog NK</v>
      </c>
      <c r="L15" s="3" t="s">
        <v>9167</v>
      </c>
      <c r="M15" s="49" t="s">
        <v>8938</v>
      </c>
      <c r="N15" s="3" t="s">
        <v>8999</v>
      </c>
      <c r="O15" s="3" t="s">
        <v>2968</v>
      </c>
      <c r="P15" s="3" t="s">
        <v>2969</v>
      </c>
      <c r="Q15" s="3">
        <v>2008</v>
      </c>
      <c r="R15" s="87" t="s">
        <v>10773</v>
      </c>
    </row>
    <row r="16" spans="1:21" hidden="1" x14ac:dyDescent="0.25">
      <c r="A16">
        <v>253</v>
      </c>
      <c r="B16" s="3" t="s">
        <v>5151</v>
      </c>
      <c r="C16" s="3" t="s">
        <v>19</v>
      </c>
      <c r="D16" s="4">
        <v>2.4249999999999998</v>
      </c>
      <c r="E16" s="3" t="s">
        <v>5154</v>
      </c>
      <c r="F16" s="18" t="str">
        <f t="shared" si="0"/>
        <v>Databáze H11</v>
      </c>
      <c r="G16" s="3" t="s">
        <v>5080</v>
      </c>
      <c r="H16" s="3" t="s">
        <v>7513</v>
      </c>
      <c r="I16" s="20" t="s">
        <v>7751</v>
      </c>
      <c r="J16" s="3" t="s">
        <v>8409</v>
      </c>
      <c r="K16" s="18" t="str">
        <f t="shared" si="1"/>
        <v>Katalog NK</v>
      </c>
      <c r="L16" s="3" t="s">
        <v>9167</v>
      </c>
      <c r="M16" s="94" t="s">
        <v>10772</v>
      </c>
      <c r="N16" s="3" t="s">
        <v>9043</v>
      </c>
      <c r="O16" s="3" t="s">
        <v>190</v>
      </c>
      <c r="P16" s="3" t="s">
        <v>60</v>
      </c>
      <c r="Q16" s="3">
        <v>2007</v>
      </c>
      <c r="R16" s="89" t="s">
        <v>10770</v>
      </c>
    </row>
    <row r="17" spans="1:18" hidden="1" x14ac:dyDescent="0.25">
      <c r="A17">
        <v>285</v>
      </c>
      <c r="B17" s="3" t="s">
        <v>2339</v>
      </c>
      <c r="C17" s="3" t="s">
        <v>127</v>
      </c>
      <c r="D17" s="4">
        <v>23.289000000000001</v>
      </c>
      <c r="E17" s="3" t="s">
        <v>2342</v>
      </c>
      <c r="F17" s="18" t="str">
        <f t="shared" si="0"/>
        <v>Databáze H11</v>
      </c>
      <c r="G17" s="3" t="s">
        <v>2339</v>
      </c>
      <c r="H17" s="3" t="s">
        <v>7513</v>
      </c>
      <c r="I17" s="20" t="s">
        <v>7614</v>
      </c>
      <c r="J17" s="3" t="s">
        <v>8565</v>
      </c>
      <c r="K17" s="18" t="str">
        <f t="shared" si="1"/>
        <v>Katalog NK</v>
      </c>
      <c r="L17" s="3" t="s">
        <v>9167</v>
      </c>
      <c r="M17" s="94" t="s">
        <v>10771</v>
      </c>
      <c r="N17" s="3" t="s">
        <v>8999</v>
      </c>
      <c r="O17" s="3" t="s">
        <v>190</v>
      </c>
      <c r="P17" s="3" t="s">
        <v>60</v>
      </c>
      <c r="Q17" s="3">
        <v>2009</v>
      </c>
      <c r="R17" s="92" t="s">
        <v>10770</v>
      </c>
    </row>
    <row r="18" spans="1:18" hidden="1" x14ac:dyDescent="0.25">
      <c r="A18">
        <v>313</v>
      </c>
      <c r="B18" s="3" t="s">
        <v>313</v>
      </c>
      <c r="C18" s="3" t="s">
        <v>19</v>
      </c>
      <c r="D18" s="4">
        <v>1.9410000000000001</v>
      </c>
      <c r="E18" s="3" t="s">
        <v>316</v>
      </c>
      <c r="F18" s="18" t="str">
        <f t="shared" si="0"/>
        <v>Databáze H11</v>
      </c>
      <c r="G18" s="3" t="s">
        <v>317</v>
      </c>
      <c r="H18" s="3" t="s">
        <v>7513</v>
      </c>
      <c r="I18" s="20" t="s">
        <v>7779</v>
      </c>
      <c r="J18" s="3" t="s">
        <v>8489</v>
      </c>
      <c r="K18" s="18" t="str">
        <f t="shared" si="1"/>
        <v>Katalog NK</v>
      </c>
      <c r="L18" s="3" t="s">
        <v>9167</v>
      </c>
      <c r="M18" s="49" t="s">
        <v>8940</v>
      </c>
      <c r="N18" s="3" t="s">
        <v>9046</v>
      </c>
      <c r="O18" s="3" t="s">
        <v>147</v>
      </c>
      <c r="P18" s="3" t="s">
        <v>318</v>
      </c>
      <c r="Q18" s="3">
        <v>2010</v>
      </c>
      <c r="R18" s="89" t="s">
        <v>10770</v>
      </c>
    </row>
    <row r="19" spans="1:18" x14ac:dyDescent="0.25">
      <c r="A19" s="66">
        <v>74</v>
      </c>
      <c r="B19" s="86" t="s">
        <v>3629</v>
      </c>
      <c r="C19" s="3" t="s">
        <v>19</v>
      </c>
      <c r="D19" s="4">
        <v>0.72299999999999998</v>
      </c>
      <c r="E19" s="3" t="s">
        <v>3632</v>
      </c>
      <c r="F19" s="18" t="str">
        <f t="shared" si="0"/>
        <v>Databáze H11</v>
      </c>
      <c r="G19" s="3" t="s">
        <v>3633</v>
      </c>
      <c r="H19" s="3" t="s">
        <v>7513</v>
      </c>
      <c r="I19" s="20" t="s">
        <v>7679</v>
      </c>
      <c r="J19" s="3" t="s">
        <v>8890</v>
      </c>
      <c r="K19" s="18" t="str">
        <f t="shared" si="1"/>
        <v>Katalog NK</v>
      </c>
      <c r="L19" s="3" t="s">
        <v>9167</v>
      </c>
      <c r="M19" s="85" t="s">
        <v>8938</v>
      </c>
      <c r="N19" s="3" t="s">
        <v>9006</v>
      </c>
      <c r="O19" s="3" t="s">
        <v>1074</v>
      </c>
      <c r="P19" s="3" t="s">
        <v>3634</v>
      </c>
      <c r="Q19" s="3">
        <v>2008</v>
      </c>
      <c r="R19" s="93" t="s">
        <v>10768</v>
      </c>
    </row>
    <row r="20" spans="1:18" x14ac:dyDescent="0.25">
      <c r="A20" s="66">
        <v>274</v>
      </c>
      <c r="B20" s="86" t="s">
        <v>3451</v>
      </c>
      <c r="C20" s="3" t="s">
        <v>19</v>
      </c>
      <c r="D20" s="4">
        <v>2.6619999999999999</v>
      </c>
      <c r="E20" s="3" t="s">
        <v>3454</v>
      </c>
      <c r="F20" s="18" t="str">
        <f t="shared" si="0"/>
        <v>Databáze H11</v>
      </c>
      <c r="G20" s="3" t="s">
        <v>2956</v>
      </c>
      <c r="H20" s="3" t="s">
        <v>7513</v>
      </c>
      <c r="I20" s="20" t="s">
        <v>7759</v>
      </c>
      <c r="J20" s="3" t="s">
        <v>8876</v>
      </c>
      <c r="K20" s="18" t="str">
        <f t="shared" si="1"/>
        <v>Katalog NK</v>
      </c>
      <c r="L20" s="3" t="s">
        <v>9167</v>
      </c>
      <c r="M20" s="85" t="s">
        <v>8920</v>
      </c>
      <c r="N20" s="3" t="s">
        <v>8999</v>
      </c>
      <c r="O20" s="3" t="s">
        <v>3455</v>
      </c>
      <c r="P20" s="3" t="s">
        <v>60</v>
      </c>
      <c r="Q20" s="3">
        <v>2008</v>
      </c>
      <c r="R20" s="89" t="s">
        <v>10769</v>
      </c>
    </row>
    <row r="21" spans="1:18" x14ac:dyDescent="0.25">
      <c r="A21" s="66">
        <v>157</v>
      </c>
      <c r="B21" s="86" t="s">
        <v>1221</v>
      </c>
      <c r="C21" s="3" t="s">
        <v>19</v>
      </c>
      <c r="D21" s="4">
        <v>1.1830000000000001</v>
      </c>
      <c r="E21" s="3" t="s">
        <v>1224</v>
      </c>
      <c r="F21" s="18" t="str">
        <f t="shared" si="0"/>
        <v>Databáze H11</v>
      </c>
      <c r="G21" s="3" t="s">
        <v>1219</v>
      </c>
      <c r="H21" s="3" t="s">
        <v>7513</v>
      </c>
      <c r="I21" s="20" t="s">
        <v>7718</v>
      </c>
      <c r="J21" s="3" t="s">
        <v>8704</v>
      </c>
      <c r="K21" s="18" t="str">
        <f t="shared" si="1"/>
        <v>Katalog NK</v>
      </c>
      <c r="L21" s="3" t="s">
        <v>9167</v>
      </c>
      <c r="M21" s="85" t="s">
        <v>8933</v>
      </c>
      <c r="N21" s="3" t="s">
        <v>8999</v>
      </c>
      <c r="O21" s="3" t="s">
        <v>903</v>
      </c>
      <c r="P21" s="3" t="s">
        <v>40</v>
      </c>
      <c r="Q21" s="3">
        <v>2009</v>
      </c>
      <c r="R21" s="82" t="s">
        <v>10768</v>
      </c>
    </row>
    <row r="22" spans="1:18" x14ac:dyDescent="0.25">
      <c r="A22" s="66">
        <v>352</v>
      </c>
      <c r="B22" s="86" t="s">
        <v>818</v>
      </c>
      <c r="C22" s="3" t="s">
        <v>19</v>
      </c>
      <c r="D22" s="4">
        <v>2.92</v>
      </c>
      <c r="E22" s="3" t="s">
        <v>821</v>
      </c>
      <c r="F22" s="18" t="str">
        <f t="shared" si="0"/>
        <v>Databáze H11</v>
      </c>
      <c r="G22" s="3" t="s">
        <v>822</v>
      </c>
      <c r="H22" s="3" t="s">
        <v>7513</v>
      </c>
      <c r="I22" s="20" t="s">
        <v>7799</v>
      </c>
      <c r="J22" s="3" t="s">
        <v>8701</v>
      </c>
      <c r="K22" s="18" t="str">
        <f t="shared" si="1"/>
        <v>Katalog NK</v>
      </c>
      <c r="L22" s="3" t="s">
        <v>9167</v>
      </c>
      <c r="M22" s="85" t="s">
        <v>8970</v>
      </c>
      <c r="N22" s="3" t="s">
        <v>9007</v>
      </c>
      <c r="O22" s="3" t="s">
        <v>823</v>
      </c>
      <c r="P22" s="3" t="s">
        <v>824</v>
      </c>
      <c r="Q22" s="3">
        <v>2010</v>
      </c>
      <c r="R22" s="89" t="s">
        <v>10768</v>
      </c>
    </row>
    <row r="23" spans="1:18" x14ac:dyDescent="0.25">
      <c r="A23" s="66">
        <v>75</v>
      </c>
      <c r="B23" s="86" t="s">
        <v>2746</v>
      </c>
      <c r="C23" s="3" t="s">
        <v>127</v>
      </c>
      <c r="D23" s="4">
        <v>47.302</v>
      </c>
      <c r="E23" s="3" t="s">
        <v>2749</v>
      </c>
      <c r="F23" s="18" t="str">
        <f t="shared" si="0"/>
        <v>Databáze H11</v>
      </c>
      <c r="G23" s="3" t="s">
        <v>2746</v>
      </c>
      <c r="H23" s="3" t="s">
        <v>7513</v>
      </c>
      <c r="I23" s="20" t="s">
        <v>7545</v>
      </c>
      <c r="J23" s="3" t="s">
        <v>8694</v>
      </c>
      <c r="K23" s="18" t="str">
        <f t="shared" si="1"/>
        <v>Katalog NK</v>
      </c>
      <c r="L23" s="3" t="s">
        <v>9167</v>
      </c>
      <c r="M23" s="85" t="s">
        <v>8938</v>
      </c>
      <c r="N23" s="3" t="s">
        <v>8999</v>
      </c>
      <c r="O23" s="3" t="s">
        <v>2750</v>
      </c>
      <c r="P23" s="3" t="s">
        <v>28</v>
      </c>
      <c r="Q23" s="3">
        <v>2008</v>
      </c>
      <c r="R23" s="89" t="s">
        <v>10768</v>
      </c>
    </row>
    <row r="24" spans="1:18" x14ac:dyDescent="0.25">
      <c r="A24" s="66">
        <v>34</v>
      </c>
      <c r="B24" s="86" t="s">
        <v>5270</v>
      </c>
      <c r="C24" s="3" t="s">
        <v>19</v>
      </c>
      <c r="D24" s="4">
        <v>10.59</v>
      </c>
      <c r="E24" s="3" t="s">
        <v>5273</v>
      </c>
      <c r="F24" s="18" t="str">
        <f t="shared" si="0"/>
        <v>Databáze H11</v>
      </c>
      <c r="G24" s="3" t="s">
        <v>5274</v>
      </c>
      <c r="H24" s="3" t="s">
        <v>7513</v>
      </c>
      <c r="I24" s="20" t="s">
        <v>7660</v>
      </c>
      <c r="J24" s="3" t="s">
        <v>8679</v>
      </c>
      <c r="K24" s="18" t="str">
        <f t="shared" si="1"/>
        <v>Katalog NK</v>
      </c>
      <c r="L24" s="3" t="s">
        <v>9167</v>
      </c>
      <c r="M24" s="85" t="s">
        <v>8938</v>
      </c>
      <c r="N24" s="3" t="s">
        <v>8999</v>
      </c>
      <c r="O24" s="3" t="s">
        <v>476</v>
      </c>
      <c r="P24" s="3" t="s">
        <v>5275</v>
      </c>
      <c r="Q24" s="3">
        <v>2007</v>
      </c>
      <c r="R24" s="90" t="s">
        <v>10768</v>
      </c>
    </row>
    <row r="25" spans="1:18" x14ac:dyDescent="0.25">
      <c r="A25" s="66">
        <v>247</v>
      </c>
      <c r="B25" s="86" t="s">
        <v>4257</v>
      </c>
      <c r="C25" s="3" t="s">
        <v>19</v>
      </c>
      <c r="D25" s="4">
        <v>0.44900000000000001</v>
      </c>
      <c r="E25" s="3" t="s">
        <v>4260</v>
      </c>
      <c r="F25" s="18" t="str">
        <f t="shared" si="0"/>
        <v>Databáze H11</v>
      </c>
      <c r="G25" s="3" t="s">
        <v>4261</v>
      </c>
      <c r="H25" s="3" t="s">
        <v>7513</v>
      </c>
      <c r="I25" s="20" t="s">
        <v>7749</v>
      </c>
      <c r="J25" s="3" t="s">
        <v>8632</v>
      </c>
      <c r="K25" s="18" t="str">
        <f t="shared" si="1"/>
        <v>Katalog NK</v>
      </c>
      <c r="L25" s="3" t="s">
        <v>9167</v>
      </c>
      <c r="M25" s="85" t="s">
        <v>8920</v>
      </c>
      <c r="N25" s="3" t="s">
        <v>9006</v>
      </c>
      <c r="O25" s="3" t="s">
        <v>1600</v>
      </c>
      <c r="P25" s="3" t="s">
        <v>40</v>
      </c>
      <c r="Q25" s="3">
        <v>2007</v>
      </c>
      <c r="R25" s="90" t="s">
        <v>10768</v>
      </c>
    </row>
    <row r="26" spans="1:18" x14ac:dyDescent="0.25">
      <c r="A26" s="66">
        <v>368</v>
      </c>
      <c r="B26" s="86" t="s">
        <v>5555</v>
      </c>
      <c r="C26" s="3" t="s">
        <v>127</v>
      </c>
      <c r="D26" s="4">
        <v>23.651</v>
      </c>
      <c r="E26" s="3" t="s">
        <v>5558</v>
      </c>
      <c r="F26" s="18" t="str">
        <f t="shared" si="0"/>
        <v>Databáze H11</v>
      </c>
      <c r="G26" s="3" t="s">
        <v>5555</v>
      </c>
      <c r="H26" s="3" t="s">
        <v>7513</v>
      </c>
      <c r="I26" s="20" t="s">
        <v>7630</v>
      </c>
      <c r="J26" s="3" t="s">
        <v>8630</v>
      </c>
      <c r="K26" s="18" t="str">
        <f t="shared" si="1"/>
        <v>Katalog NK</v>
      </c>
      <c r="L26" s="3" t="s">
        <v>9167</v>
      </c>
      <c r="M26" s="85" t="s">
        <v>8962</v>
      </c>
      <c r="N26" s="3" t="s">
        <v>9006</v>
      </c>
      <c r="O26" s="3" t="s">
        <v>5559</v>
      </c>
      <c r="P26" s="3" t="s">
        <v>40</v>
      </c>
      <c r="Q26" s="3">
        <v>2007</v>
      </c>
      <c r="R26" s="92" t="s">
        <v>10768</v>
      </c>
    </row>
    <row r="27" spans="1:18" x14ac:dyDescent="0.25">
      <c r="A27" s="66">
        <v>410</v>
      </c>
      <c r="B27" s="86" t="s">
        <v>3465</v>
      </c>
      <c r="C27" s="3" t="s">
        <v>127</v>
      </c>
      <c r="D27" s="4">
        <v>21.175000000000001</v>
      </c>
      <c r="E27" s="3" t="s">
        <v>3468</v>
      </c>
      <c r="F27" s="18" t="str">
        <f t="shared" si="0"/>
        <v>Databáze H11</v>
      </c>
      <c r="G27" s="3" t="s">
        <v>3465</v>
      </c>
      <c r="H27" s="3" t="s">
        <v>7513</v>
      </c>
      <c r="I27" s="20" t="s">
        <v>7639</v>
      </c>
      <c r="J27" s="3" t="s">
        <v>8619</v>
      </c>
      <c r="K27" s="18" t="str">
        <f t="shared" si="1"/>
        <v>Katalog NK</v>
      </c>
      <c r="L27" s="3" t="s">
        <v>9167</v>
      </c>
      <c r="M27" s="85" t="s">
        <v>8919</v>
      </c>
      <c r="N27" s="3" t="s">
        <v>8999</v>
      </c>
      <c r="O27" s="3" t="s">
        <v>3469</v>
      </c>
      <c r="P27" s="3" t="s">
        <v>28</v>
      </c>
      <c r="Q27" s="3">
        <v>2008</v>
      </c>
      <c r="R27" s="82" t="s">
        <v>10768</v>
      </c>
    </row>
    <row r="28" spans="1:18" x14ac:dyDescent="0.25">
      <c r="A28" s="66">
        <v>66</v>
      </c>
      <c r="B28" s="86" t="s">
        <v>5096</v>
      </c>
      <c r="C28" s="3" t="s">
        <v>19</v>
      </c>
      <c r="D28" s="4">
        <v>1.5509999999999999</v>
      </c>
      <c r="E28" s="3" t="s">
        <v>5099</v>
      </c>
      <c r="F28" s="18" t="str">
        <f t="shared" si="0"/>
        <v>Databáze H11</v>
      </c>
      <c r="G28" s="3" t="s">
        <v>5100</v>
      </c>
      <c r="H28" s="3" t="s">
        <v>7513</v>
      </c>
      <c r="I28" s="20" t="s">
        <v>7674</v>
      </c>
      <c r="J28" s="3" t="s">
        <v>8586</v>
      </c>
      <c r="K28" s="18" t="str">
        <f t="shared" si="1"/>
        <v>Katalog NK</v>
      </c>
      <c r="L28" s="3" t="s">
        <v>9167</v>
      </c>
      <c r="M28" s="85" t="s">
        <v>8930</v>
      </c>
      <c r="N28" s="3" t="s">
        <v>8999</v>
      </c>
      <c r="O28" s="3" t="s">
        <v>448</v>
      </c>
      <c r="P28" s="3" t="s">
        <v>40</v>
      </c>
      <c r="Q28" s="3">
        <v>2007</v>
      </c>
      <c r="R28" s="89" t="s">
        <v>10768</v>
      </c>
    </row>
    <row r="29" spans="1:18" x14ac:dyDescent="0.25">
      <c r="A29" s="66">
        <v>89</v>
      </c>
      <c r="B29" s="86" t="s">
        <v>4052</v>
      </c>
      <c r="C29" s="3" t="s">
        <v>19</v>
      </c>
      <c r="D29" s="4">
        <v>5.9880000000000004</v>
      </c>
      <c r="E29" s="3" t="s">
        <v>4055</v>
      </c>
      <c r="F29" s="18" t="str">
        <f t="shared" si="0"/>
        <v>Databáze H11</v>
      </c>
      <c r="G29" s="3" t="s">
        <v>2999</v>
      </c>
      <c r="H29" s="3" t="s">
        <v>7513</v>
      </c>
      <c r="I29" s="20" t="s">
        <v>7685</v>
      </c>
      <c r="J29" s="3" t="s">
        <v>8581</v>
      </c>
      <c r="K29" s="18" t="str">
        <f t="shared" si="1"/>
        <v>Katalog NK</v>
      </c>
      <c r="L29" s="3" t="s">
        <v>9167</v>
      </c>
      <c r="M29" s="85" t="s">
        <v>8954</v>
      </c>
      <c r="N29" s="3" t="s">
        <v>8999</v>
      </c>
      <c r="O29" s="3" t="s">
        <v>695</v>
      </c>
      <c r="P29" s="3" t="s">
        <v>958</v>
      </c>
      <c r="Q29" s="3">
        <v>2008</v>
      </c>
      <c r="R29" s="90" t="s">
        <v>10768</v>
      </c>
    </row>
    <row r="30" spans="1:18" x14ac:dyDescent="0.25">
      <c r="A30" s="66">
        <v>99</v>
      </c>
      <c r="B30" s="86" t="s">
        <v>2995</v>
      </c>
      <c r="C30" s="3" t="s">
        <v>19</v>
      </c>
      <c r="D30" s="4">
        <v>0.79800000000000004</v>
      </c>
      <c r="E30" s="3" t="s">
        <v>2998</v>
      </c>
      <c r="F30" s="18" t="str">
        <f t="shared" si="0"/>
        <v>Databáze H11</v>
      </c>
      <c r="G30" s="3" t="s">
        <v>2999</v>
      </c>
      <c r="H30" s="3" t="s">
        <v>7513</v>
      </c>
      <c r="I30" s="20" t="s">
        <v>7685</v>
      </c>
      <c r="J30" s="3" t="s">
        <v>8581</v>
      </c>
      <c r="K30" s="18" t="str">
        <f t="shared" si="1"/>
        <v>Katalog NK</v>
      </c>
      <c r="L30" s="3" t="s">
        <v>9167</v>
      </c>
      <c r="M30" s="85" t="s">
        <v>8954</v>
      </c>
      <c r="N30" s="3" t="s">
        <v>8999</v>
      </c>
      <c r="O30" s="3" t="s">
        <v>90</v>
      </c>
      <c r="P30" s="3" t="s">
        <v>40</v>
      </c>
      <c r="Q30" s="3">
        <v>2008</v>
      </c>
      <c r="R30" s="93" t="s">
        <v>10768</v>
      </c>
    </row>
    <row r="31" spans="1:18" x14ac:dyDescent="0.25">
      <c r="A31" s="66">
        <v>101</v>
      </c>
      <c r="B31" s="86" t="s">
        <v>3679</v>
      </c>
      <c r="C31" s="3" t="s">
        <v>19</v>
      </c>
      <c r="D31" s="4">
        <v>0.79800000000000004</v>
      </c>
      <c r="E31" s="3" t="s">
        <v>3682</v>
      </c>
      <c r="F31" s="18" t="str">
        <f t="shared" si="0"/>
        <v>Databáze H11</v>
      </c>
      <c r="G31" s="3" t="s">
        <v>2999</v>
      </c>
      <c r="H31" s="3" t="s">
        <v>7513</v>
      </c>
      <c r="I31" s="20" t="s">
        <v>7685</v>
      </c>
      <c r="J31" s="3" t="s">
        <v>8581</v>
      </c>
      <c r="K31" s="18" t="str">
        <f t="shared" si="1"/>
        <v>Katalog NK</v>
      </c>
      <c r="L31" s="3" t="s">
        <v>9167</v>
      </c>
      <c r="M31" s="85" t="s">
        <v>8954</v>
      </c>
      <c r="N31" s="3" t="s">
        <v>8999</v>
      </c>
      <c r="O31" s="3" t="s">
        <v>3683</v>
      </c>
      <c r="P31" s="3" t="s">
        <v>40</v>
      </c>
      <c r="Q31" s="3">
        <v>2008</v>
      </c>
      <c r="R31" s="93" t="s">
        <v>10768</v>
      </c>
    </row>
    <row r="32" spans="1:18" x14ac:dyDescent="0.25">
      <c r="A32" s="66">
        <v>370</v>
      </c>
      <c r="B32" s="86" t="s">
        <v>3804</v>
      </c>
      <c r="C32" s="3" t="s">
        <v>19</v>
      </c>
      <c r="D32" s="4">
        <v>0.499</v>
      </c>
      <c r="E32" s="3" t="s">
        <v>3807</v>
      </c>
      <c r="F32" s="18" t="str">
        <f t="shared" si="0"/>
        <v>Databáze H11</v>
      </c>
      <c r="G32" s="3" t="s">
        <v>2999</v>
      </c>
      <c r="H32" s="3" t="s">
        <v>7513</v>
      </c>
      <c r="I32" s="20" t="s">
        <v>7685</v>
      </c>
      <c r="J32" s="3" t="s">
        <v>8581</v>
      </c>
      <c r="K32" s="18" t="str">
        <f t="shared" si="1"/>
        <v>Katalog NK</v>
      </c>
      <c r="L32" s="3" t="s">
        <v>9167</v>
      </c>
      <c r="M32" s="85" t="s">
        <v>8954</v>
      </c>
      <c r="N32" s="3" t="s">
        <v>8999</v>
      </c>
      <c r="O32" s="3" t="s">
        <v>90</v>
      </c>
      <c r="P32" s="3" t="s">
        <v>40</v>
      </c>
      <c r="Q32" s="3">
        <v>2008</v>
      </c>
      <c r="R32" s="89" t="s">
        <v>10768</v>
      </c>
    </row>
    <row r="33" spans="1:18" x14ac:dyDescent="0.25">
      <c r="A33" s="66">
        <v>110</v>
      </c>
      <c r="B33" s="86" t="s">
        <v>4034</v>
      </c>
      <c r="C33" s="3" t="s">
        <v>127</v>
      </c>
      <c r="D33" s="4">
        <v>23.651</v>
      </c>
      <c r="E33" s="3" t="s">
        <v>4037</v>
      </c>
      <c r="F33" s="18" t="str">
        <f t="shared" si="0"/>
        <v>Databáze H11</v>
      </c>
      <c r="G33" s="3" t="s">
        <v>4034</v>
      </c>
      <c r="H33" s="3" t="s">
        <v>7513</v>
      </c>
      <c r="I33" s="20" t="s">
        <v>7562</v>
      </c>
      <c r="J33" s="3" t="s">
        <v>8574</v>
      </c>
      <c r="K33" s="18" t="str">
        <f t="shared" si="1"/>
        <v>Katalog NK</v>
      </c>
      <c r="L33" s="3" t="s">
        <v>9167</v>
      </c>
      <c r="M33" s="85" t="s">
        <v>8938</v>
      </c>
      <c r="N33" s="3" t="s">
        <v>8999</v>
      </c>
      <c r="O33" s="3" t="s">
        <v>1297</v>
      </c>
      <c r="P33" s="3" t="s">
        <v>60</v>
      </c>
      <c r="Q33" s="3">
        <v>2008</v>
      </c>
      <c r="R33" s="88" t="s">
        <v>10768</v>
      </c>
    </row>
    <row r="34" spans="1:18" x14ac:dyDescent="0.25">
      <c r="A34" s="66">
        <v>409</v>
      </c>
      <c r="B34" s="86" t="s">
        <v>3890</v>
      </c>
      <c r="C34" s="3" t="s">
        <v>127</v>
      </c>
      <c r="D34" s="4">
        <v>21.175000000000001</v>
      </c>
      <c r="E34" s="3" t="s">
        <v>3893</v>
      </c>
      <c r="F34" s="18" t="str">
        <f t="shared" si="0"/>
        <v>Databáze H11</v>
      </c>
      <c r="G34" s="3" t="s">
        <v>3890</v>
      </c>
      <c r="H34" s="3" t="s">
        <v>7513</v>
      </c>
      <c r="I34" s="20" t="s">
        <v>7638</v>
      </c>
      <c r="J34" s="3" t="s">
        <v>8572</v>
      </c>
      <c r="K34" s="18" t="str">
        <f t="shared" si="1"/>
        <v>Katalog NK</v>
      </c>
      <c r="L34" s="3" t="s">
        <v>9167</v>
      </c>
      <c r="M34" s="85" t="s">
        <v>8938</v>
      </c>
      <c r="N34" s="3" t="s">
        <v>8999</v>
      </c>
      <c r="O34" s="3" t="s">
        <v>39</v>
      </c>
      <c r="P34" s="3" t="s">
        <v>28</v>
      </c>
      <c r="Q34" s="3">
        <v>2008</v>
      </c>
      <c r="R34" s="82" t="s">
        <v>10768</v>
      </c>
    </row>
    <row r="35" spans="1:18" x14ac:dyDescent="0.25">
      <c r="A35" s="66">
        <v>131</v>
      </c>
      <c r="B35" s="86" t="s">
        <v>2220</v>
      </c>
      <c r="C35" s="3" t="s">
        <v>19</v>
      </c>
      <c r="D35" s="4">
        <v>10.391999999999999</v>
      </c>
      <c r="E35" s="3" t="s">
        <v>2223</v>
      </c>
      <c r="F35" s="18" t="str">
        <f t="shared" si="0"/>
        <v>Databáze H11</v>
      </c>
      <c r="G35" s="3" t="s">
        <v>1212</v>
      </c>
      <c r="H35" s="3" t="s">
        <v>7512</v>
      </c>
      <c r="I35" s="20" t="s">
        <v>7707</v>
      </c>
      <c r="J35" s="3" t="s">
        <v>8567</v>
      </c>
      <c r="K35" s="18" t="str">
        <f t="shared" si="1"/>
        <v>Katalog NK</v>
      </c>
      <c r="L35" s="3" t="s">
        <v>9167</v>
      </c>
      <c r="M35" s="85" t="s">
        <v>8938</v>
      </c>
      <c r="N35" s="3" t="s">
        <v>8999</v>
      </c>
      <c r="O35" s="3" t="s">
        <v>528</v>
      </c>
      <c r="P35" s="3" t="s">
        <v>40</v>
      </c>
      <c r="Q35" s="3">
        <v>2009</v>
      </c>
      <c r="R35" s="90" t="s">
        <v>10768</v>
      </c>
    </row>
    <row r="36" spans="1:18" x14ac:dyDescent="0.25">
      <c r="A36" s="66">
        <v>160</v>
      </c>
      <c r="B36" s="86" t="s">
        <v>1468</v>
      </c>
      <c r="C36" s="3" t="s">
        <v>19</v>
      </c>
      <c r="D36" s="4">
        <v>5.0170000000000003</v>
      </c>
      <c r="E36" s="3" t="s">
        <v>1471</v>
      </c>
      <c r="F36" s="18" t="str">
        <f t="shared" ref="F36:F67" si="2">HYPERLINK(E36,"Databáze H11")</f>
        <v>Databáze H11</v>
      </c>
      <c r="G36" s="3" t="s">
        <v>1212</v>
      </c>
      <c r="H36" s="3" t="s">
        <v>7512</v>
      </c>
      <c r="I36" s="20" t="s">
        <v>7707</v>
      </c>
      <c r="J36" s="3" t="s">
        <v>8567</v>
      </c>
      <c r="K36" s="18" t="str">
        <f t="shared" ref="K36:K67" si="3">HYPERLINK(J36,"Katalog NK")</f>
        <v>Katalog NK</v>
      </c>
      <c r="L36" s="3" t="s">
        <v>9167</v>
      </c>
      <c r="M36" s="85" t="s">
        <v>8938</v>
      </c>
      <c r="N36" s="3" t="s">
        <v>8999</v>
      </c>
      <c r="O36" s="3" t="s">
        <v>90</v>
      </c>
      <c r="P36" s="3" t="s">
        <v>40</v>
      </c>
      <c r="Q36" s="3">
        <v>2009</v>
      </c>
      <c r="R36" s="92" t="s">
        <v>10768</v>
      </c>
    </row>
    <row r="37" spans="1:18" x14ac:dyDescent="0.25">
      <c r="A37" s="66">
        <v>170</v>
      </c>
      <c r="B37" s="86" t="s">
        <v>1764</v>
      </c>
      <c r="C37" s="3" t="s">
        <v>19</v>
      </c>
      <c r="D37" s="4">
        <v>4.6589999999999998</v>
      </c>
      <c r="E37" s="3" t="s">
        <v>1767</v>
      </c>
      <c r="F37" s="18" t="str">
        <f t="shared" si="2"/>
        <v>Databáze H11</v>
      </c>
      <c r="G37" s="3" t="s">
        <v>1212</v>
      </c>
      <c r="H37" s="3" t="s">
        <v>7512</v>
      </c>
      <c r="I37" s="20" t="s">
        <v>7707</v>
      </c>
      <c r="J37" s="3" t="s">
        <v>8567</v>
      </c>
      <c r="K37" s="18" t="str">
        <f t="shared" si="3"/>
        <v>Katalog NK</v>
      </c>
      <c r="L37" s="3" t="s">
        <v>9167</v>
      </c>
      <c r="M37" s="85" t="s">
        <v>8938</v>
      </c>
      <c r="N37" s="3" t="s">
        <v>8999</v>
      </c>
      <c r="O37" s="3" t="s">
        <v>957</v>
      </c>
      <c r="P37" s="3" t="s">
        <v>40</v>
      </c>
      <c r="Q37" s="3">
        <v>2009</v>
      </c>
      <c r="R37" s="89" t="s">
        <v>10768</v>
      </c>
    </row>
    <row r="38" spans="1:18" x14ac:dyDescent="0.25">
      <c r="A38" s="66">
        <v>177</v>
      </c>
      <c r="B38" s="86" t="s">
        <v>1208</v>
      </c>
      <c r="C38" s="3" t="s">
        <v>19</v>
      </c>
      <c r="D38" s="4">
        <v>3.5830000000000002</v>
      </c>
      <c r="E38" s="3" t="s">
        <v>1211</v>
      </c>
      <c r="F38" s="18" t="str">
        <f t="shared" si="2"/>
        <v>Databáze H11</v>
      </c>
      <c r="G38" s="3" t="s">
        <v>1212</v>
      </c>
      <c r="H38" s="3" t="s">
        <v>7512</v>
      </c>
      <c r="I38" s="20" t="s">
        <v>7707</v>
      </c>
      <c r="J38" s="3" t="s">
        <v>8567</v>
      </c>
      <c r="K38" s="18" t="str">
        <f t="shared" si="3"/>
        <v>Katalog NK</v>
      </c>
      <c r="L38" s="3" t="s">
        <v>9167</v>
      </c>
      <c r="M38" s="85" t="s">
        <v>8938</v>
      </c>
      <c r="N38" s="3" t="s">
        <v>8999</v>
      </c>
      <c r="O38" s="3" t="s">
        <v>1214</v>
      </c>
      <c r="P38" s="3" t="s">
        <v>40</v>
      </c>
      <c r="Q38" s="3">
        <v>2009</v>
      </c>
      <c r="R38" s="89" t="s">
        <v>10768</v>
      </c>
    </row>
    <row r="39" spans="1:18" x14ac:dyDescent="0.25">
      <c r="A39" s="66">
        <v>123</v>
      </c>
      <c r="B39" s="86" t="s">
        <v>1960</v>
      </c>
      <c r="C39" s="3" t="s">
        <v>127</v>
      </c>
      <c r="D39" s="4">
        <v>47.302</v>
      </c>
      <c r="E39" s="3" t="s">
        <v>1963</v>
      </c>
      <c r="F39" s="18" t="str">
        <f t="shared" si="2"/>
        <v>Databáze H11</v>
      </c>
      <c r="G39" s="3" t="s">
        <v>1960</v>
      </c>
      <c r="H39" s="3" t="s">
        <v>7513</v>
      </c>
      <c r="I39" s="20" t="s">
        <v>7566</v>
      </c>
      <c r="J39" s="3" t="s">
        <v>8560</v>
      </c>
      <c r="K39" s="18" t="str">
        <f t="shared" si="3"/>
        <v>Katalog NK</v>
      </c>
      <c r="L39" s="3" t="s">
        <v>9167</v>
      </c>
      <c r="M39" s="85" t="s">
        <v>8938</v>
      </c>
      <c r="N39" s="3" t="s">
        <v>8999</v>
      </c>
      <c r="O39" s="3" t="s">
        <v>615</v>
      </c>
      <c r="P39" s="3" t="s">
        <v>40</v>
      </c>
      <c r="Q39" s="3">
        <v>2009</v>
      </c>
      <c r="R39" s="82" t="s">
        <v>10768</v>
      </c>
    </row>
    <row r="40" spans="1:18" x14ac:dyDescent="0.25">
      <c r="A40" s="66">
        <v>68</v>
      </c>
      <c r="B40" s="86" t="s">
        <v>4487</v>
      </c>
      <c r="C40" s="3" t="s">
        <v>19</v>
      </c>
      <c r="D40" s="4">
        <v>6.1029999999999998</v>
      </c>
      <c r="E40" s="3" t="s">
        <v>4490</v>
      </c>
      <c r="F40" s="18" t="str">
        <f t="shared" si="2"/>
        <v>Databáze H11</v>
      </c>
      <c r="G40" s="3" t="s">
        <v>4491</v>
      </c>
      <c r="H40" s="3" t="s">
        <v>7513</v>
      </c>
      <c r="I40" s="20" t="s">
        <v>7675</v>
      </c>
      <c r="J40" s="3" t="s">
        <v>8534</v>
      </c>
      <c r="K40" s="18" t="str">
        <f t="shared" si="3"/>
        <v>Katalog NK</v>
      </c>
      <c r="L40" s="3" t="s">
        <v>9167</v>
      </c>
      <c r="M40" s="85" t="s">
        <v>8930</v>
      </c>
      <c r="N40" s="3" t="s">
        <v>9004</v>
      </c>
      <c r="O40" s="3" t="s">
        <v>556</v>
      </c>
      <c r="P40" s="3" t="s">
        <v>60</v>
      </c>
      <c r="Q40" s="3">
        <v>2007</v>
      </c>
      <c r="R40" s="88" t="s">
        <v>10768</v>
      </c>
    </row>
    <row r="41" spans="1:18" x14ac:dyDescent="0.25">
      <c r="A41" s="66">
        <v>37</v>
      </c>
      <c r="B41" s="86" t="s">
        <v>4748</v>
      </c>
      <c r="C41" s="3" t="s">
        <v>19</v>
      </c>
      <c r="D41" s="4">
        <v>4.33</v>
      </c>
      <c r="E41" s="3" t="s">
        <v>4751</v>
      </c>
      <c r="F41" s="18" t="str">
        <f t="shared" si="2"/>
        <v>Databáze H11</v>
      </c>
      <c r="G41" s="3" t="s">
        <v>4752</v>
      </c>
      <c r="H41" s="3" t="s">
        <v>7513</v>
      </c>
      <c r="I41" s="20" t="s">
        <v>7662</v>
      </c>
      <c r="J41" s="3" t="s">
        <v>8532</v>
      </c>
      <c r="K41" s="18" t="str">
        <f t="shared" si="3"/>
        <v>Katalog NK</v>
      </c>
      <c r="L41" s="3" t="s">
        <v>9167</v>
      </c>
      <c r="M41" s="85" t="s">
        <v>8930</v>
      </c>
      <c r="N41" s="3" t="s">
        <v>9004</v>
      </c>
      <c r="O41" s="3" t="s">
        <v>271</v>
      </c>
      <c r="P41" s="3" t="s">
        <v>133</v>
      </c>
      <c r="Q41" s="3">
        <v>2007</v>
      </c>
      <c r="R41" s="88" t="s">
        <v>10768</v>
      </c>
    </row>
    <row r="42" spans="1:18" x14ac:dyDescent="0.25">
      <c r="A42" s="66">
        <v>95</v>
      </c>
      <c r="B42" s="86" t="s">
        <v>3845</v>
      </c>
      <c r="C42" s="3" t="s">
        <v>19</v>
      </c>
      <c r="D42" s="4">
        <v>2.2839999999999998</v>
      </c>
      <c r="E42" s="3" t="s">
        <v>3848</v>
      </c>
      <c r="F42" s="18" t="str">
        <f t="shared" si="2"/>
        <v>Databáze H11</v>
      </c>
      <c r="G42" s="3" t="s">
        <v>3649</v>
      </c>
      <c r="H42" s="3" t="s">
        <v>7513</v>
      </c>
      <c r="I42" s="20" t="s">
        <v>7688</v>
      </c>
      <c r="J42" s="3" t="s">
        <v>8528</v>
      </c>
      <c r="K42" s="18" t="str">
        <f t="shared" si="3"/>
        <v>Katalog NK</v>
      </c>
      <c r="L42" s="3" t="s">
        <v>9167</v>
      </c>
      <c r="M42" s="85" t="s">
        <v>8930</v>
      </c>
      <c r="N42" s="3" t="s">
        <v>9004</v>
      </c>
      <c r="O42" s="3" t="s">
        <v>131</v>
      </c>
      <c r="P42" s="3" t="s">
        <v>133</v>
      </c>
      <c r="Q42" s="3">
        <v>2008</v>
      </c>
      <c r="R42" s="92" t="s">
        <v>10768</v>
      </c>
    </row>
    <row r="43" spans="1:18" x14ac:dyDescent="0.25">
      <c r="A43" s="66">
        <v>104</v>
      </c>
      <c r="B43" s="86" t="s">
        <v>4138</v>
      </c>
      <c r="C43" s="3" t="s">
        <v>19</v>
      </c>
      <c r="D43" s="4">
        <v>3.262</v>
      </c>
      <c r="E43" s="3" t="s">
        <v>4141</v>
      </c>
      <c r="F43" s="18" t="str">
        <f t="shared" si="2"/>
        <v>Databáze H11</v>
      </c>
      <c r="G43" s="3" t="s">
        <v>3649</v>
      </c>
      <c r="H43" s="3" t="s">
        <v>7513</v>
      </c>
      <c r="I43" s="20" t="s">
        <v>7688</v>
      </c>
      <c r="J43" s="3" t="s">
        <v>8528</v>
      </c>
      <c r="K43" s="18" t="str">
        <f t="shared" si="3"/>
        <v>Katalog NK</v>
      </c>
      <c r="L43" s="3" t="s">
        <v>9167</v>
      </c>
      <c r="M43" s="85" t="s">
        <v>8930</v>
      </c>
      <c r="N43" s="3" t="s">
        <v>9004</v>
      </c>
      <c r="O43" s="3" t="s">
        <v>3771</v>
      </c>
      <c r="P43" s="3" t="s">
        <v>60</v>
      </c>
      <c r="Q43" s="3">
        <v>2008</v>
      </c>
      <c r="R43" s="84" t="s">
        <v>10768</v>
      </c>
    </row>
    <row r="44" spans="1:18" x14ac:dyDescent="0.25">
      <c r="A44" s="66">
        <v>109</v>
      </c>
      <c r="B44" s="86" t="s">
        <v>3645</v>
      </c>
      <c r="C44" s="3" t="s">
        <v>19</v>
      </c>
      <c r="D44" s="4">
        <v>5.22</v>
      </c>
      <c r="E44" s="3" t="s">
        <v>3648</v>
      </c>
      <c r="F44" s="18" t="str">
        <f t="shared" si="2"/>
        <v>Databáze H11</v>
      </c>
      <c r="G44" s="3" t="s">
        <v>3649</v>
      </c>
      <c r="H44" s="3" t="s">
        <v>7513</v>
      </c>
      <c r="I44" s="20" t="s">
        <v>7688</v>
      </c>
      <c r="J44" s="3" t="s">
        <v>8528</v>
      </c>
      <c r="K44" s="18" t="str">
        <f t="shared" si="3"/>
        <v>Katalog NK</v>
      </c>
      <c r="L44" s="3" t="s">
        <v>9167</v>
      </c>
      <c r="M44" s="85" t="s">
        <v>8930</v>
      </c>
      <c r="N44" s="3" t="s">
        <v>9004</v>
      </c>
      <c r="O44" s="3" t="s">
        <v>556</v>
      </c>
      <c r="P44" s="3" t="s">
        <v>60</v>
      </c>
      <c r="Q44" s="3">
        <v>2008</v>
      </c>
      <c r="R44" s="92" t="s">
        <v>10768</v>
      </c>
    </row>
    <row r="45" spans="1:18" x14ac:dyDescent="0.25">
      <c r="A45" s="66">
        <v>251</v>
      </c>
      <c r="B45" s="86" t="s">
        <v>5236</v>
      </c>
      <c r="C45" s="3" t="s">
        <v>19</v>
      </c>
      <c r="D45" s="4">
        <v>1.375</v>
      </c>
      <c r="E45" s="3" t="s">
        <v>5239</v>
      </c>
      <c r="F45" s="18" t="str">
        <f t="shared" si="2"/>
        <v>Databáze H11</v>
      </c>
      <c r="G45" s="3" t="s">
        <v>5240</v>
      </c>
      <c r="H45" s="3" t="s">
        <v>7513</v>
      </c>
      <c r="I45" s="20" t="s">
        <v>7688</v>
      </c>
      <c r="J45" s="3" t="s">
        <v>8427</v>
      </c>
      <c r="K45" s="18" t="str">
        <f t="shared" si="3"/>
        <v>Katalog NK</v>
      </c>
      <c r="L45" s="3" t="s">
        <v>9167</v>
      </c>
      <c r="M45" s="85" t="s">
        <v>8920</v>
      </c>
      <c r="N45" s="3" t="s">
        <v>8999</v>
      </c>
      <c r="O45" s="3" t="s">
        <v>27</v>
      </c>
      <c r="P45" s="3" t="s">
        <v>40</v>
      </c>
      <c r="Q45" s="3">
        <v>2007</v>
      </c>
      <c r="R45" s="81" t="s">
        <v>10768</v>
      </c>
    </row>
    <row r="46" spans="1:18" x14ac:dyDescent="0.25">
      <c r="A46" s="66">
        <v>113</v>
      </c>
      <c r="B46" s="86" t="s">
        <v>3391</v>
      </c>
      <c r="C46" s="3" t="s">
        <v>19</v>
      </c>
      <c r="D46" s="4">
        <v>15.912000000000001</v>
      </c>
      <c r="E46" s="3" t="s">
        <v>3398</v>
      </c>
      <c r="F46" s="18" t="str">
        <f t="shared" si="2"/>
        <v>Databáze H11</v>
      </c>
      <c r="G46" s="3" t="s">
        <v>3070</v>
      </c>
      <c r="H46" s="3" t="s">
        <v>7513</v>
      </c>
      <c r="I46" s="20" t="s">
        <v>7694</v>
      </c>
      <c r="J46" s="3" t="s">
        <v>8527</v>
      </c>
      <c r="K46" s="18" t="str">
        <f t="shared" si="3"/>
        <v>Katalog NK</v>
      </c>
      <c r="L46" s="3" t="s">
        <v>9167</v>
      </c>
      <c r="M46" s="85" t="s">
        <v>8920</v>
      </c>
      <c r="N46" s="3" t="s">
        <v>9004</v>
      </c>
      <c r="O46" s="3" t="s">
        <v>3395</v>
      </c>
      <c r="P46" s="3" t="s">
        <v>1153</v>
      </c>
      <c r="Q46" s="3">
        <v>2008</v>
      </c>
      <c r="R46" s="82" t="s">
        <v>10768</v>
      </c>
    </row>
    <row r="47" spans="1:18" x14ac:dyDescent="0.25">
      <c r="A47" s="66">
        <v>87</v>
      </c>
      <c r="B47" s="86" t="s">
        <v>3978</v>
      </c>
      <c r="C47" s="3" t="s">
        <v>19</v>
      </c>
      <c r="D47" s="4">
        <v>2.081</v>
      </c>
      <c r="E47" s="3" t="s">
        <v>3981</v>
      </c>
      <c r="F47" s="18" t="str">
        <f t="shared" si="2"/>
        <v>Databáze H11</v>
      </c>
      <c r="G47" s="3" t="s">
        <v>3982</v>
      </c>
      <c r="H47" s="3" t="s">
        <v>7513</v>
      </c>
      <c r="I47" s="20" t="s">
        <v>7683</v>
      </c>
      <c r="J47" s="3" t="s">
        <v>8470</v>
      </c>
      <c r="K47" s="18" t="str">
        <f t="shared" si="3"/>
        <v>Katalog NK</v>
      </c>
      <c r="L47" s="3" t="s">
        <v>9167</v>
      </c>
      <c r="M47" s="85" t="s">
        <v>8930</v>
      </c>
      <c r="N47" s="3" t="s">
        <v>9042</v>
      </c>
      <c r="O47" s="3" t="s">
        <v>3983</v>
      </c>
      <c r="P47" s="3" t="s">
        <v>958</v>
      </c>
      <c r="Q47" s="3">
        <v>2008</v>
      </c>
      <c r="R47" s="91" t="s">
        <v>10768</v>
      </c>
    </row>
    <row r="48" spans="1:18" x14ac:dyDescent="0.25">
      <c r="A48" s="66">
        <v>145</v>
      </c>
      <c r="B48" s="86" t="s">
        <v>2386</v>
      </c>
      <c r="C48" s="3" t="s">
        <v>19</v>
      </c>
      <c r="D48" s="4">
        <v>0.56299999999999994</v>
      </c>
      <c r="E48" s="3" t="s">
        <v>2389</v>
      </c>
      <c r="F48" s="18" t="str">
        <f t="shared" si="2"/>
        <v>Databáze H11</v>
      </c>
      <c r="G48" s="3" t="s">
        <v>2390</v>
      </c>
      <c r="H48" s="3" t="s">
        <v>7512</v>
      </c>
      <c r="I48" s="20" t="s">
        <v>7713</v>
      </c>
      <c r="J48" s="3" t="s">
        <v>8468</v>
      </c>
      <c r="K48" s="18" t="str">
        <f t="shared" si="3"/>
        <v>Katalog NK</v>
      </c>
      <c r="L48" s="3" t="s">
        <v>9167</v>
      </c>
      <c r="M48" s="85" t="s">
        <v>8920</v>
      </c>
      <c r="N48" s="3" t="s">
        <v>9042</v>
      </c>
      <c r="O48" s="3" t="s">
        <v>695</v>
      </c>
      <c r="P48" s="3" t="s">
        <v>40</v>
      </c>
      <c r="Q48" s="3">
        <v>2009</v>
      </c>
      <c r="R48" s="81" t="s">
        <v>10768</v>
      </c>
    </row>
    <row r="49" spans="1:18" x14ac:dyDescent="0.25">
      <c r="A49" s="66">
        <v>241</v>
      </c>
      <c r="B49" s="86" t="s">
        <v>4459</v>
      </c>
      <c r="C49" s="3" t="s">
        <v>19</v>
      </c>
      <c r="D49" s="4">
        <v>1.37</v>
      </c>
      <c r="E49" s="3" t="s">
        <v>4462</v>
      </c>
      <c r="F49" s="18" t="str">
        <f t="shared" si="2"/>
        <v>Databáze H11</v>
      </c>
      <c r="G49" s="3" t="s">
        <v>4463</v>
      </c>
      <c r="H49" s="3" t="s">
        <v>7513</v>
      </c>
      <c r="I49" s="20" t="s">
        <v>7746</v>
      </c>
      <c r="J49" s="3" t="s">
        <v>8421</v>
      </c>
      <c r="K49" s="18" t="str">
        <f t="shared" si="3"/>
        <v>Katalog NK</v>
      </c>
      <c r="L49" s="3" t="s">
        <v>9167</v>
      </c>
      <c r="M49" s="85" t="s">
        <v>8928</v>
      </c>
      <c r="N49" s="3" t="s">
        <v>8999</v>
      </c>
      <c r="O49" s="3" t="s">
        <v>203</v>
      </c>
      <c r="P49" s="3" t="s">
        <v>398</v>
      </c>
      <c r="Q49" s="3">
        <v>2007</v>
      </c>
      <c r="R49" s="88" t="s">
        <v>10768</v>
      </c>
    </row>
    <row r="50" spans="1:18" x14ac:dyDescent="0.25">
      <c r="A50" s="66">
        <v>242</v>
      </c>
      <c r="B50" s="86" t="s">
        <v>5733</v>
      </c>
      <c r="C50" s="3" t="s">
        <v>19</v>
      </c>
      <c r="D50" s="4">
        <v>9.59</v>
      </c>
      <c r="E50" s="3" t="s">
        <v>5736</v>
      </c>
      <c r="F50" s="18" t="str">
        <f t="shared" si="2"/>
        <v>Databáze H11</v>
      </c>
      <c r="G50" s="3" t="s">
        <v>4463</v>
      </c>
      <c r="H50" s="3" t="s">
        <v>7513</v>
      </c>
      <c r="I50" s="20" t="s">
        <v>7746</v>
      </c>
      <c r="J50" s="3" t="s">
        <v>8421</v>
      </c>
      <c r="K50" s="18" t="str">
        <f t="shared" si="3"/>
        <v>Katalog NK</v>
      </c>
      <c r="L50" s="3" t="s">
        <v>9167</v>
      </c>
      <c r="M50" s="85" t="s">
        <v>8928</v>
      </c>
      <c r="N50" s="3" t="s">
        <v>8999</v>
      </c>
      <c r="O50" s="3" t="s">
        <v>203</v>
      </c>
      <c r="P50" s="3" t="s">
        <v>398</v>
      </c>
      <c r="Q50" s="3">
        <v>2007</v>
      </c>
      <c r="R50" s="90" t="s">
        <v>10768</v>
      </c>
    </row>
    <row r="51" spans="1:18" x14ac:dyDescent="0.25">
      <c r="A51" s="66">
        <v>62</v>
      </c>
      <c r="B51" s="86" t="s">
        <v>6102</v>
      </c>
      <c r="C51" s="3" t="s">
        <v>127</v>
      </c>
      <c r="D51" s="4">
        <v>47.302</v>
      </c>
      <c r="E51" s="3" t="s">
        <v>6105</v>
      </c>
      <c r="F51" s="18" t="str">
        <f t="shared" si="2"/>
        <v>Databáze H11</v>
      </c>
      <c r="G51" s="3" t="s">
        <v>6102</v>
      </c>
      <c r="H51" s="3" t="s">
        <v>7513</v>
      </c>
      <c r="I51" s="20" t="s">
        <v>7541</v>
      </c>
      <c r="J51" s="3" t="s">
        <v>8412</v>
      </c>
      <c r="K51" s="18" t="str">
        <f t="shared" si="3"/>
        <v>Katalog NK</v>
      </c>
      <c r="L51" s="3" t="s">
        <v>9167</v>
      </c>
      <c r="M51" s="85" t="s">
        <v>8938</v>
      </c>
      <c r="N51" s="3" t="s">
        <v>8999</v>
      </c>
      <c r="O51" s="3" t="s">
        <v>1682</v>
      </c>
      <c r="P51" s="3" t="s">
        <v>40</v>
      </c>
      <c r="Q51" s="3">
        <v>2007</v>
      </c>
      <c r="R51" s="84" t="s">
        <v>10768</v>
      </c>
    </row>
    <row r="52" spans="1:18" x14ac:dyDescent="0.25">
      <c r="A52" s="66">
        <v>59</v>
      </c>
      <c r="B52" s="86" t="s">
        <v>5721</v>
      </c>
      <c r="C52" s="3" t="s">
        <v>127</v>
      </c>
      <c r="D52" s="4">
        <v>47.302</v>
      </c>
      <c r="E52" s="3" t="s">
        <v>5724</v>
      </c>
      <c r="F52" s="18" t="str">
        <f t="shared" si="2"/>
        <v>Databáze H11</v>
      </c>
      <c r="G52" s="3" t="s">
        <v>5721</v>
      </c>
      <c r="H52" s="3" t="s">
        <v>7513</v>
      </c>
      <c r="I52" s="20" t="s">
        <v>7538</v>
      </c>
      <c r="J52" s="3" t="s">
        <v>8411</v>
      </c>
      <c r="K52" s="18" t="str">
        <f t="shared" si="3"/>
        <v>Katalog NK</v>
      </c>
      <c r="L52" s="3" t="s">
        <v>9167</v>
      </c>
      <c r="M52" s="85" t="s">
        <v>8938</v>
      </c>
      <c r="N52" s="3" t="s">
        <v>8999</v>
      </c>
      <c r="O52" s="3" t="s">
        <v>5559</v>
      </c>
      <c r="P52" s="3" t="s">
        <v>40</v>
      </c>
      <c r="Q52" s="3">
        <v>2007</v>
      </c>
      <c r="R52" s="88" t="s">
        <v>10768</v>
      </c>
    </row>
    <row r="53" spans="1:18" x14ac:dyDescent="0.25">
      <c r="A53" s="66">
        <v>323</v>
      </c>
      <c r="B53" s="86" t="s">
        <v>1020</v>
      </c>
      <c r="C53" s="3" t="s">
        <v>19</v>
      </c>
      <c r="D53" s="4">
        <v>1.996</v>
      </c>
      <c r="E53" s="3" t="s">
        <v>1023</v>
      </c>
      <c r="F53" s="18" t="str">
        <f t="shared" si="2"/>
        <v>Databáze H11</v>
      </c>
      <c r="G53" s="3" t="s">
        <v>1024</v>
      </c>
      <c r="H53" s="3" t="s">
        <v>7513</v>
      </c>
      <c r="I53" s="20" t="s">
        <v>7785</v>
      </c>
      <c r="J53" s="3" t="s">
        <v>8405</v>
      </c>
      <c r="K53" s="18" t="str">
        <f t="shared" si="3"/>
        <v>Katalog NK</v>
      </c>
      <c r="L53" s="3" t="s">
        <v>9167</v>
      </c>
      <c r="M53" s="85" t="s">
        <v>8930</v>
      </c>
      <c r="N53" s="3" t="s">
        <v>9042</v>
      </c>
      <c r="O53" s="3" t="s">
        <v>1025</v>
      </c>
      <c r="P53" s="3" t="s">
        <v>40</v>
      </c>
      <c r="Q53" s="3">
        <v>2010</v>
      </c>
      <c r="R53" s="89" t="s">
        <v>10769</v>
      </c>
    </row>
    <row r="54" spans="1:18" x14ac:dyDescent="0.25">
      <c r="A54" s="66">
        <v>246</v>
      </c>
      <c r="B54" s="86" t="s">
        <v>4877</v>
      </c>
      <c r="C54" s="3" t="s">
        <v>19</v>
      </c>
      <c r="D54" s="4">
        <v>4.976</v>
      </c>
      <c r="E54" s="3" t="s">
        <v>4880</v>
      </c>
      <c r="F54" s="18" t="str">
        <f t="shared" si="2"/>
        <v>Databáze H11</v>
      </c>
      <c r="G54" s="3" t="s">
        <v>4881</v>
      </c>
      <c r="H54" s="3" t="s">
        <v>7513</v>
      </c>
      <c r="I54" s="20" t="s">
        <v>7748</v>
      </c>
      <c r="J54" s="3" t="s">
        <v>8394</v>
      </c>
      <c r="K54" s="18" t="str">
        <f t="shared" si="3"/>
        <v>Katalog NK</v>
      </c>
      <c r="L54" s="3" t="s">
        <v>9167</v>
      </c>
      <c r="M54" s="85" t="s">
        <v>8919</v>
      </c>
      <c r="N54" s="3" t="s">
        <v>8999</v>
      </c>
      <c r="O54" s="3" t="s">
        <v>1600</v>
      </c>
      <c r="P54" s="3" t="s">
        <v>40</v>
      </c>
      <c r="Q54" s="3">
        <v>2007</v>
      </c>
      <c r="R54" s="88" t="s">
        <v>10768</v>
      </c>
    </row>
    <row r="55" spans="1:18" x14ac:dyDescent="0.25">
      <c r="A55" s="66">
        <v>293</v>
      </c>
      <c r="B55" s="86" t="s">
        <v>1850</v>
      </c>
      <c r="C55" s="3" t="s">
        <v>19</v>
      </c>
      <c r="D55" s="4">
        <v>2.2330000000000001</v>
      </c>
      <c r="E55" s="3" t="s">
        <v>1853</v>
      </c>
      <c r="F55" s="18" t="str">
        <f t="shared" si="2"/>
        <v>Databáze H11</v>
      </c>
      <c r="G55" s="3" t="s">
        <v>1854</v>
      </c>
      <c r="H55" s="3" t="s">
        <v>7515</v>
      </c>
      <c r="I55" s="20" t="s">
        <v>7769</v>
      </c>
      <c r="J55" s="3" t="s">
        <v>8392</v>
      </c>
      <c r="K55" s="18" t="str">
        <f t="shared" si="3"/>
        <v>Katalog NK</v>
      </c>
      <c r="L55" s="3" t="s">
        <v>9167</v>
      </c>
      <c r="M55" s="85" t="s">
        <v>9168</v>
      </c>
      <c r="N55" s="3" t="s">
        <v>8999</v>
      </c>
      <c r="O55" s="3" t="s">
        <v>1539</v>
      </c>
      <c r="P55" s="3" t="s">
        <v>40</v>
      </c>
      <c r="Q55" s="3">
        <v>2009</v>
      </c>
      <c r="R55" s="83" t="s">
        <v>10768</v>
      </c>
    </row>
    <row r="56" spans="1:18" x14ac:dyDescent="0.25">
      <c r="A56" s="66">
        <v>298</v>
      </c>
      <c r="B56" s="86" t="s">
        <v>2415</v>
      </c>
      <c r="C56" s="3" t="s">
        <v>19</v>
      </c>
      <c r="D56" s="4">
        <v>7.657</v>
      </c>
      <c r="E56" s="3" t="s">
        <v>2418</v>
      </c>
      <c r="F56" s="18" t="str">
        <f t="shared" si="2"/>
        <v>Databáze H11</v>
      </c>
      <c r="G56" s="3" t="s">
        <v>2419</v>
      </c>
      <c r="H56" s="3" t="s">
        <v>7515</v>
      </c>
      <c r="I56" s="20" t="s">
        <v>7769</v>
      </c>
      <c r="J56" s="3" t="s">
        <v>8392</v>
      </c>
      <c r="K56" s="18" t="str">
        <f t="shared" si="3"/>
        <v>Katalog NK</v>
      </c>
      <c r="L56" s="3" t="s">
        <v>9167</v>
      </c>
      <c r="M56" s="85" t="s">
        <v>9168</v>
      </c>
      <c r="N56" s="3" t="s">
        <v>8999</v>
      </c>
      <c r="O56" s="3" t="s">
        <v>404</v>
      </c>
      <c r="P56" s="3" t="s">
        <v>40</v>
      </c>
      <c r="Q56" s="3">
        <v>2009</v>
      </c>
      <c r="R56" s="81" t="s">
        <v>10768</v>
      </c>
    </row>
    <row r="57" spans="1:18" x14ac:dyDescent="0.25">
      <c r="A57" s="66">
        <v>299</v>
      </c>
      <c r="B57" s="86" t="s">
        <v>2669</v>
      </c>
      <c r="C57" s="3" t="s">
        <v>19</v>
      </c>
      <c r="D57" s="4">
        <v>0.63800000000000001</v>
      </c>
      <c r="E57" s="3" t="s">
        <v>2672</v>
      </c>
      <c r="F57" s="18" t="str">
        <f t="shared" si="2"/>
        <v>Databáze H11</v>
      </c>
      <c r="G57" s="3" t="s">
        <v>2419</v>
      </c>
      <c r="H57" s="3" t="s">
        <v>7515</v>
      </c>
      <c r="I57" s="20" t="s">
        <v>7769</v>
      </c>
      <c r="J57" s="3" t="s">
        <v>8392</v>
      </c>
      <c r="K57" s="18" t="str">
        <f t="shared" si="3"/>
        <v>Katalog NK</v>
      </c>
      <c r="L57" s="3" t="s">
        <v>9167</v>
      </c>
      <c r="M57" s="85" t="s">
        <v>9168</v>
      </c>
      <c r="N57" s="3" t="s">
        <v>8999</v>
      </c>
      <c r="O57" s="3" t="s">
        <v>404</v>
      </c>
      <c r="P57" s="3" t="s">
        <v>40</v>
      </c>
      <c r="Q57" s="3">
        <v>2009</v>
      </c>
      <c r="R57" s="82" t="s">
        <v>10768</v>
      </c>
    </row>
    <row r="58" spans="1:18" x14ac:dyDescent="0.25">
      <c r="A58" s="66">
        <v>50</v>
      </c>
      <c r="B58" s="86" t="s">
        <v>5716</v>
      </c>
      <c r="C58" s="3" t="s">
        <v>127</v>
      </c>
      <c r="D58" s="4">
        <v>11.824999999999999</v>
      </c>
      <c r="E58" s="3" t="s">
        <v>5719</v>
      </c>
      <c r="F58" s="18" t="str">
        <f t="shared" si="2"/>
        <v>Databáze H11</v>
      </c>
      <c r="G58" s="3" t="s">
        <v>5716</v>
      </c>
      <c r="H58" s="3" t="s">
        <v>7513</v>
      </c>
      <c r="I58" s="20" t="s">
        <v>7534</v>
      </c>
      <c r="J58" s="3" t="s">
        <v>8390</v>
      </c>
      <c r="K58" s="18" t="str">
        <f t="shared" si="3"/>
        <v>Katalog NK</v>
      </c>
      <c r="L58" s="3" t="s">
        <v>9167</v>
      </c>
      <c r="M58" s="85" t="s">
        <v>8935</v>
      </c>
      <c r="N58" s="3" t="s">
        <v>8999</v>
      </c>
      <c r="O58" s="3" t="s">
        <v>2919</v>
      </c>
      <c r="P58" s="3" t="s">
        <v>5720</v>
      </c>
      <c r="Q58" s="3">
        <v>2007</v>
      </c>
      <c r="R58" s="87" t="s">
        <v>10768</v>
      </c>
    </row>
    <row r="59" spans="1:18" x14ac:dyDescent="0.25">
      <c r="A59" s="66">
        <v>63</v>
      </c>
      <c r="B59" s="86" t="s">
        <v>5389</v>
      </c>
      <c r="C59" s="3" t="s">
        <v>19</v>
      </c>
      <c r="D59" s="4">
        <v>4.7300000000000004</v>
      </c>
      <c r="E59" s="3" t="s">
        <v>5392</v>
      </c>
      <c r="F59" s="18" t="str">
        <f t="shared" si="2"/>
        <v>Databáze H11</v>
      </c>
      <c r="G59" s="3" t="s">
        <v>5393</v>
      </c>
      <c r="H59" s="3" t="s">
        <v>7513</v>
      </c>
      <c r="I59" s="20" t="s">
        <v>7672</v>
      </c>
      <c r="J59" s="3" t="s">
        <v>8389</v>
      </c>
      <c r="K59" s="18" t="str">
        <f t="shared" si="3"/>
        <v>Katalog NK</v>
      </c>
      <c r="L59" s="3" t="s">
        <v>9167</v>
      </c>
      <c r="M59" s="85" t="s">
        <v>8934</v>
      </c>
      <c r="N59" s="3" t="s">
        <v>8999</v>
      </c>
      <c r="O59" s="3" t="s">
        <v>265</v>
      </c>
      <c r="P59" s="3" t="s">
        <v>28</v>
      </c>
      <c r="Q59" s="3">
        <v>2007</v>
      </c>
      <c r="R59" s="84" t="s">
        <v>10768</v>
      </c>
    </row>
    <row r="60" spans="1:18" hidden="1" x14ac:dyDescent="0.25">
      <c r="A60">
        <v>53</v>
      </c>
      <c r="B60" s="3" t="s">
        <v>6138</v>
      </c>
      <c r="C60" s="3" t="s">
        <v>19</v>
      </c>
      <c r="D60" s="4">
        <v>12.318</v>
      </c>
      <c r="E60" s="3" t="s">
        <v>6141</v>
      </c>
      <c r="F60" s="18" t="str">
        <f t="shared" si="2"/>
        <v>Databáze H11</v>
      </c>
      <c r="G60" s="3" t="s">
        <v>6142</v>
      </c>
      <c r="H60" s="3" t="s">
        <v>7513</v>
      </c>
      <c r="I60" s="20" t="s">
        <v>7668</v>
      </c>
      <c r="J60" s="3" t="s">
        <v>8533</v>
      </c>
      <c r="K60" s="18" t="str">
        <f t="shared" si="3"/>
        <v>Katalog NK</v>
      </c>
      <c r="L60" s="3" t="s">
        <v>9167</v>
      </c>
      <c r="M60" s="49" t="s">
        <v>8930</v>
      </c>
      <c r="N60" s="3" t="s">
        <v>9004</v>
      </c>
      <c r="O60" s="3" t="s">
        <v>6143</v>
      </c>
      <c r="P60" s="3" t="s">
        <v>28</v>
      </c>
      <c r="Q60" s="3">
        <v>2007</v>
      </c>
      <c r="R60" s="83"/>
    </row>
    <row r="61" spans="1:18" hidden="1" x14ac:dyDescent="0.25">
      <c r="A61">
        <v>249</v>
      </c>
      <c r="B61" s="3" t="s">
        <v>5698</v>
      </c>
      <c r="C61" s="3" t="s">
        <v>127</v>
      </c>
      <c r="D61" s="4">
        <v>7.8949999999999996</v>
      </c>
      <c r="E61" s="3" t="s">
        <v>5701</v>
      </c>
      <c r="F61" s="18" t="str">
        <f t="shared" si="2"/>
        <v>Databáze H11</v>
      </c>
      <c r="G61" s="3" t="s">
        <v>5698</v>
      </c>
      <c r="H61" s="3" t="s">
        <v>7513</v>
      </c>
      <c r="I61" s="20" t="s">
        <v>7599</v>
      </c>
      <c r="J61" s="3" t="s">
        <v>8662</v>
      </c>
      <c r="K61" s="18" t="str">
        <f t="shared" si="3"/>
        <v>Katalog NK</v>
      </c>
      <c r="L61" s="3" t="s">
        <v>9167</v>
      </c>
      <c r="M61" s="49" t="s">
        <v>8966</v>
      </c>
      <c r="N61" s="3" t="s">
        <v>8999</v>
      </c>
      <c r="O61" s="3" t="s">
        <v>27</v>
      </c>
      <c r="P61" s="3" t="s">
        <v>5702</v>
      </c>
      <c r="Q61" s="3">
        <v>2007</v>
      </c>
      <c r="R61" s="83"/>
    </row>
    <row r="62" spans="1:18" hidden="1" x14ac:dyDescent="0.25">
      <c r="A62">
        <v>264</v>
      </c>
      <c r="B62" s="3" t="s">
        <v>3968</v>
      </c>
      <c r="C62" s="3" t="s">
        <v>127</v>
      </c>
      <c r="D62" s="4">
        <v>39.136000000000003</v>
      </c>
      <c r="E62" s="3" t="s">
        <v>3971</v>
      </c>
      <c r="F62" s="18" t="str">
        <f t="shared" si="2"/>
        <v>Databáze H11</v>
      </c>
      <c r="G62" s="3" t="s">
        <v>3968</v>
      </c>
      <c r="H62" s="3" t="s">
        <v>7513</v>
      </c>
      <c r="I62" s="20" t="s">
        <v>7603</v>
      </c>
      <c r="J62" s="3" t="s">
        <v>8705</v>
      </c>
      <c r="K62" s="18" t="str">
        <f t="shared" si="3"/>
        <v>Katalog NK</v>
      </c>
      <c r="L62" s="3" t="s">
        <v>9167</v>
      </c>
      <c r="M62" s="49" t="s">
        <v>8930</v>
      </c>
      <c r="N62" s="3" t="s">
        <v>9007</v>
      </c>
      <c r="O62" s="3" t="s">
        <v>3973</v>
      </c>
      <c r="P62" s="3" t="s">
        <v>958</v>
      </c>
      <c r="Q62" s="3">
        <v>2008</v>
      </c>
      <c r="R62" s="83"/>
    </row>
    <row r="63" spans="1:18" hidden="1" x14ac:dyDescent="0.25">
      <c r="A63">
        <v>279</v>
      </c>
      <c r="B63" s="3" t="s">
        <v>4147</v>
      </c>
      <c r="C63" s="3" t="s">
        <v>19</v>
      </c>
      <c r="D63" s="4">
        <v>1.381</v>
      </c>
      <c r="E63" s="3" t="s">
        <v>4150</v>
      </c>
      <c r="F63" s="18" t="str">
        <f t="shared" si="2"/>
        <v>Databáze H11</v>
      </c>
      <c r="G63" s="3" t="s">
        <v>4151</v>
      </c>
      <c r="H63" s="3" t="s">
        <v>7515</v>
      </c>
      <c r="I63" s="20" t="s">
        <v>7763</v>
      </c>
      <c r="J63" s="3" t="s">
        <v>8624</v>
      </c>
      <c r="K63" s="18" t="str">
        <f t="shared" si="3"/>
        <v>Katalog NK</v>
      </c>
      <c r="L63" s="3" t="s">
        <v>9167</v>
      </c>
      <c r="M63" s="49" t="s">
        <v>8975</v>
      </c>
      <c r="N63" s="3" t="s">
        <v>8999</v>
      </c>
      <c r="O63" s="3" t="s">
        <v>1114</v>
      </c>
      <c r="P63" s="3" t="s">
        <v>40</v>
      </c>
      <c r="Q63" s="3">
        <v>2008</v>
      </c>
      <c r="R63" s="82"/>
    </row>
    <row r="64" spans="1:18" hidden="1" x14ac:dyDescent="0.25">
      <c r="A64">
        <v>317</v>
      </c>
      <c r="B64" s="3" t="s">
        <v>717</v>
      </c>
      <c r="C64" s="3" t="s">
        <v>19</v>
      </c>
      <c r="D64" s="4">
        <v>2.923</v>
      </c>
      <c r="E64" s="3" t="s">
        <v>720</v>
      </c>
      <c r="F64" s="18" t="str">
        <f t="shared" si="2"/>
        <v>Databáze H11</v>
      </c>
      <c r="G64" s="3" t="s">
        <v>721</v>
      </c>
      <c r="H64" s="3" t="s">
        <v>7512</v>
      </c>
      <c r="I64" s="20" t="s">
        <v>7781</v>
      </c>
      <c r="J64" s="3" t="s">
        <v>8655</v>
      </c>
      <c r="K64" s="18" t="str">
        <f t="shared" si="3"/>
        <v>Katalog NK</v>
      </c>
      <c r="L64" s="3" t="s">
        <v>9167</v>
      </c>
      <c r="M64" s="49" t="s">
        <v>8930</v>
      </c>
      <c r="N64" s="3" t="s">
        <v>9049</v>
      </c>
      <c r="O64" s="3" t="s">
        <v>722</v>
      </c>
      <c r="P64" s="3" t="s">
        <v>723</v>
      </c>
      <c r="Q64" s="3">
        <v>2010</v>
      </c>
      <c r="R64" s="82"/>
    </row>
    <row r="65" spans="1:18" hidden="1" x14ac:dyDescent="0.25">
      <c r="A65">
        <v>328</v>
      </c>
      <c r="B65" s="3" t="s">
        <v>1115</v>
      </c>
      <c r="C65" s="3" t="s">
        <v>19</v>
      </c>
      <c r="D65" s="4">
        <v>5.1749999999999998</v>
      </c>
      <c r="E65" s="3" t="s">
        <v>1118</v>
      </c>
      <c r="F65" s="18" t="str">
        <f t="shared" si="2"/>
        <v>Databáze H11</v>
      </c>
      <c r="G65" s="3" t="s">
        <v>1119</v>
      </c>
      <c r="H65" s="3" t="s">
        <v>7513</v>
      </c>
      <c r="I65" s="20" t="s">
        <v>7787</v>
      </c>
      <c r="J65" s="3" t="s">
        <v>8658</v>
      </c>
      <c r="K65" s="18" t="str">
        <f t="shared" si="3"/>
        <v>Katalog NK</v>
      </c>
      <c r="L65" s="3" t="s">
        <v>9167</v>
      </c>
      <c r="M65" s="49" t="s">
        <v>8964</v>
      </c>
      <c r="N65" s="3" t="s">
        <v>8999</v>
      </c>
      <c r="O65" s="3" t="s">
        <v>113</v>
      </c>
      <c r="P65" s="3" t="s">
        <v>28</v>
      </c>
      <c r="Q65" s="3">
        <v>2010</v>
      </c>
      <c r="R65" s="82"/>
    </row>
    <row r="66" spans="1:18" hidden="1" x14ac:dyDescent="0.25">
      <c r="A66">
        <v>330</v>
      </c>
      <c r="B66" s="3" t="s">
        <v>848</v>
      </c>
      <c r="C66" s="3" t="s">
        <v>19</v>
      </c>
      <c r="D66" s="4">
        <v>3.5830000000000002</v>
      </c>
      <c r="E66" s="3" t="s">
        <v>851</v>
      </c>
      <c r="F66" s="18" t="str">
        <f t="shared" si="2"/>
        <v>Databáze H11</v>
      </c>
      <c r="G66" s="3" t="s">
        <v>852</v>
      </c>
      <c r="H66" s="3" t="s">
        <v>7513</v>
      </c>
      <c r="I66" s="20" t="s">
        <v>7787</v>
      </c>
      <c r="J66" s="3" t="s">
        <v>8658</v>
      </c>
      <c r="K66" s="18" t="str">
        <f t="shared" si="3"/>
        <v>Katalog NK</v>
      </c>
      <c r="L66" s="3" t="s">
        <v>9167</v>
      </c>
      <c r="M66" s="49" t="s">
        <v>8964</v>
      </c>
      <c r="N66" s="3" t="s">
        <v>8999</v>
      </c>
      <c r="O66" s="3" t="s">
        <v>113</v>
      </c>
      <c r="P66" s="3" t="s">
        <v>28</v>
      </c>
      <c r="Q66" s="3">
        <v>2010</v>
      </c>
      <c r="R66" s="81"/>
    </row>
    <row r="67" spans="1:18" hidden="1" x14ac:dyDescent="0.25">
      <c r="A67">
        <v>351</v>
      </c>
      <c r="B67" s="3" t="s">
        <v>61</v>
      </c>
      <c r="C67" s="3" t="s">
        <v>19</v>
      </c>
      <c r="D67" s="4">
        <v>0.42699999999999999</v>
      </c>
      <c r="E67" s="3" t="s">
        <v>64</v>
      </c>
      <c r="F67" s="18" t="str">
        <f t="shared" si="2"/>
        <v>Databáze H11</v>
      </c>
      <c r="G67" s="3" t="s">
        <v>65</v>
      </c>
      <c r="H67" s="3" t="s">
        <v>7513</v>
      </c>
      <c r="I67" s="20" t="s">
        <v>7798</v>
      </c>
      <c r="J67" s="3" t="s">
        <v>8688</v>
      </c>
      <c r="K67" s="18" t="str">
        <f t="shared" si="3"/>
        <v>Katalog NK</v>
      </c>
      <c r="L67" s="3" t="s">
        <v>9167</v>
      </c>
      <c r="M67" s="49" t="s">
        <v>8930</v>
      </c>
      <c r="N67" s="3" t="s">
        <v>8999</v>
      </c>
      <c r="O67" s="3" t="s">
        <v>67</v>
      </c>
      <c r="P67" s="3" t="s">
        <v>40</v>
      </c>
      <c r="Q67" s="3">
        <v>2010</v>
      </c>
      <c r="R67" s="81"/>
    </row>
    <row r="68" spans="1:18" x14ac:dyDescent="0.25">
      <c r="D68" s="80">
        <f>SUBTOTAL(9,D4:D67)</f>
        <v>416.81699999999995</v>
      </c>
      <c r="Q68" s="79" t="s">
        <v>10767</v>
      </c>
    </row>
  </sheetData>
  <autoFilter ref="A3:R67">
    <filterColumn colId="17">
      <filters>
        <filter val="vyřadit"/>
        <filter val="vyřadit (jedná se o sborník!)"/>
      </filters>
    </filterColumn>
    <sortState ref="A19:R59">
      <sortCondition ref="I3:I67"/>
    </sortState>
  </autoFilter>
  <conditionalFormatting sqref="L18">
    <cfRule type="containsText" dxfId="72" priority="57" operator="containsText" text="Není v NK">
      <formula>NOT(ISERROR(SEARCH("Není v NK",L18)))</formula>
    </cfRule>
  </conditionalFormatting>
  <conditionalFormatting sqref="L17">
    <cfRule type="containsText" dxfId="71" priority="58" operator="containsText" text="Není v NK">
      <formula>NOT(ISERROR(SEARCH("Není v NK",L17)))</formula>
    </cfRule>
  </conditionalFormatting>
  <conditionalFormatting sqref="L21">
    <cfRule type="containsText" dxfId="70" priority="54" operator="containsText" text="Není v NK">
      <formula>NOT(ISERROR(SEARCH("Není v NK",L21)))</formula>
    </cfRule>
  </conditionalFormatting>
  <conditionalFormatting sqref="L57">
    <cfRule type="containsText" dxfId="69" priority="18" operator="containsText" text="Není v NK">
      <formula>NOT(ISERROR(SEARCH("Není v NK",L57)))</formula>
    </cfRule>
  </conditionalFormatting>
  <conditionalFormatting sqref="L20">
    <cfRule type="containsText" dxfId="68" priority="55" operator="containsText" text="Není v NK">
      <formula>NOT(ISERROR(SEARCH("Není v NK",L20)))</formula>
    </cfRule>
  </conditionalFormatting>
  <conditionalFormatting sqref="L58">
    <cfRule type="containsText" dxfId="67" priority="19" operator="containsText" text="Není v NK">
      <formula>NOT(ISERROR(SEARCH("Není v NK",L58)))</formula>
    </cfRule>
  </conditionalFormatting>
  <conditionalFormatting sqref="L16">
    <cfRule type="containsText" dxfId="66" priority="59" operator="containsText" text="Není v NK">
      <formula>NOT(ISERROR(SEARCH("Není v NK",L16)))</formula>
    </cfRule>
  </conditionalFormatting>
  <conditionalFormatting sqref="L19">
    <cfRule type="containsText" dxfId="65" priority="56" operator="containsText" text="Není v NK">
      <formula>NOT(ISERROR(SEARCH("Není v NK",L19)))</formula>
    </cfRule>
  </conditionalFormatting>
  <conditionalFormatting sqref="L15">
    <cfRule type="containsText" dxfId="64" priority="60" operator="containsText" text="Není v NK">
      <formula>NOT(ISERROR(SEARCH("Není v NK",L15)))</formula>
    </cfRule>
  </conditionalFormatting>
  <conditionalFormatting sqref="L11">
    <cfRule type="containsText" dxfId="63" priority="64" operator="containsText" text="Není v NK">
      <formula>NOT(ISERROR(SEARCH("Není v NK",L11)))</formula>
    </cfRule>
  </conditionalFormatting>
  <conditionalFormatting sqref="L12">
    <cfRule type="containsText" dxfId="62" priority="63" operator="containsText" text="Není v NK">
      <formula>NOT(ISERROR(SEARCH("Není v NK",L12)))</formula>
    </cfRule>
  </conditionalFormatting>
  <conditionalFormatting sqref="L13">
    <cfRule type="containsText" dxfId="61" priority="62" operator="containsText" text="Není v NK">
      <formula>NOT(ISERROR(SEARCH("Není v NK",L13)))</formula>
    </cfRule>
  </conditionalFormatting>
  <conditionalFormatting sqref="L14">
    <cfRule type="containsText" dxfId="60" priority="61" operator="containsText" text="Není v NK">
      <formula>NOT(ISERROR(SEARCH("Není v NK",L14)))</formula>
    </cfRule>
  </conditionalFormatting>
  <conditionalFormatting sqref="M61">
    <cfRule type="containsText" dxfId="59" priority="12" operator="containsText" text="Není v NK">
      <formula>NOT(ISERROR(SEARCH("Není v NK",M61)))</formula>
    </cfRule>
  </conditionalFormatting>
  <conditionalFormatting sqref="L63">
    <cfRule type="containsText" dxfId="58" priority="10" operator="containsText" text="Není v NK">
      <formula>NOT(ISERROR(SEARCH("Není v NK",L63)))</formula>
    </cfRule>
  </conditionalFormatting>
  <conditionalFormatting sqref="L64">
    <cfRule type="containsText" dxfId="57" priority="9" operator="containsText" text="Není v NK">
      <formula>NOT(ISERROR(SEARCH("Není v NK",L64)))</formula>
    </cfRule>
  </conditionalFormatting>
  <conditionalFormatting sqref="M67">
    <cfRule type="containsText" dxfId="56" priority="1" operator="containsText" text="Není v NK">
      <formula>NOT(ISERROR(SEARCH("Není v NK",M67)))</formula>
    </cfRule>
  </conditionalFormatting>
  <conditionalFormatting sqref="M62 M1:M18">
    <cfRule type="containsText" dxfId="55" priority="72" operator="containsText" text="Není v NK">
      <formula>NOT(ISERROR(SEARCH("Není v NK",M1)))</formula>
    </cfRule>
  </conditionalFormatting>
  <conditionalFormatting sqref="L4">
    <cfRule type="containsText" dxfId="54" priority="71" operator="containsText" text="Není v NK">
      <formula>NOT(ISERROR(SEARCH("Není v NK",L4)))</formula>
    </cfRule>
  </conditionalFormatting>
  <conditionalFormatting sqref="L5">
    <cfRule type="containsText" dxfId="53" priority="70" operator="containsText" text="Není v NK">
      <formula>NOT(ISERROR(SEARCH("Není v NK",L5)))</formula>
    </cfRule>
  </conditionalFormatting>
  <conditionalFormatting sqref="L6">
    <cfRule type="containsText" dxfId="52" priority="69" operator="containsText" text="Není v NK">
      <formula>NOT(ISERROR(SEARCH("Není v NK",L6)))</formula>
    </cfRule>
  </conditionalFormatting>
  <conditionalFormatting sqref="L7">
    <cfRule type="containsText" dxfId="51" priority="68" operator="containsText" text="Není v NK">
      <formula>NOT(ISERROR(SEARCH("Není v NK",L7)))</formula>
    </cfRule>
  </conditionalFormatting>
  <conditionalFormatting sqref="L8">
    <cfRule type="containsText" dxfId="50" priority="67" operator="containsText" text="Není v NK">
      <formula>NOT(ISERROR(SEARCH("Není v NK",L8)))</formula>
    </cfRule>
  </conditionalFormatting>
  <conditionalFormatting sqref="L9">
    <cfRule type="containsText" dxfId="49" priority="66" operator="containsText" text="Není v NK">
      <formula>NOT(ISERROR(SEARCH("Není v NK",L9)))</formula>
    </cfRule>
  </conditionalFormatting>
  <conditionalFormatting sqref="L10">
    <cfRule type="containsText" dxfId="48" priority="65" operator="containsText" text="Není v NK">
      <formula>NOT(ISERROR(SEARCH("Není v NK",L10)))</formula>
    </cfRule>
  </conditionalFormatting>
  <conditionalFormatting sqref="L22">
    <cfRule type="containsText" dxfId="47" priority="53" operator="containsText" text="Není v NK">
      <formula>NOT(ISERROR(SEARCH("Není v NK",L22)))</formula>
    </cfRule>
  </conditionalFormatting>
  <conditionalFormatting sqref="L23">
    <cfRule type="containsText" dxfId="46" priority="52" operator="containsText" text="Není v NK">
      <formula>NOT(ISERROR(SEARCH("Není v NK",L23)))</formula>
    </cfRule>
  </conditionalFormatting>
  <conditionalFormatting sqref="L24">
    <cfRule type="containsText" dxfId="45" priority="51" operator="containsText" text="Není v NK">
      <formula>NOT(ISERROR(SEARCH("Není v NK",L24)))</formula>
    </cfRule>
  </conditionalFormatting>
  <conditionalFormatting sqref="L25">
    <cfRule type="containsText" dxfId="44" priority="50" operator="containsText" text="Není v NK">
      <formula>NOT(ISERROR(SEARCH("Není v NK",L25)))</formula>
    </cfRule>
  </conditionalFormatting>
  <conditionalFormatting sqref="L26">
    <cfRule type="containsText" dxfId="43" priority="49" operator="containsText" text="Není v NK">
      <formula>NOT(ISERROR(SEARCH("Není v NK",L26)))</formula>
    </cfRule>
  </conditionalFormatting>
  <conditionalFormatting sqref="L27">
    <cfRule type="containsText" dxfId="42" priority="48" operator="containsText" text="Není v NK">
      <formula>NOT(ISERROR(SEARCH("Není v NK",L27)))</formula>
    </cfRule>
  </conditionalFormatting>
  <conditionalFormatting sqref="L28">
    <cfRule type="containsText" dxfId="41" priority="47" operator="containsText" text="Není v NK">
      <formula>NOT(ISERROR(SEARCH("Není v NK",L28)))</formula>
    </cfRule>
  </conditionalFormatting>
  <conditionalFormatting sqref="L29">
    <cfRule type="containsText" dxfId="40" priority="46" operator="containsText" text="Není v NK">
      <formula>NOT(ISERROR(SEARCH("Není v NK",L29)))</formula>
    </cfRule>
  </conditionalFormatting>
  <conditionalFormatting sqref="L30">
    <cfRule type="containsText" dxfId="39" priority="45" operator="containsText" text="Není v NK">
      <formula>NOT(ISERROR(SEARCH("Není v NK",L30)))</formula>
    </cfRule>
  </conditionalFormatting>
  <conditionalFormatting sqref="L31">
    <cfRule type="containsText" dxfId="38" priority="44" operator="containsText" text="Není v NK">
      <formula>NOT(ISERROR(SEARCH("Není v NK",L31)))</formula>
    </cfRule>
  </conditionalFormatting>
  <conditionalFormatting sqref="L32">
    <cfRule type="containsText" dxfId="37" priority="43" operator="containsText" text="Není v NK">
      <formula>NOT(ISERROR(SEARCH("Není v NK",L32)))</formula>
    </cfRule>
  </conditionalFormatting>
  <conditionalFormatting sqref="L33">
    <cfRule type="containsText" dxfId="36" priority="42" operator="containsText" text="Není v NK">
      <formula>NOT(ISERROR(SEARCH("Není v NK",L33)))</formula>
    </cfRule>
  </conditionalFormatting>
  <conditionalFormatting sqref="L34">
    <cfRule type="containsText" dxfId="35" priority="41" operator="containsText" text="Není v NK">
      <formula>NOT(ISERROR(SEARCH("Není v NK",L34)))</formula>
    </cfRule>
  </conditionalFormatting>
  <conditionalFormatting sqref="L35">
    <cfRule type="containsText" dxfId="34" priority="40" operator="containsText" text="Není v NK">
      <formula>NOT(ISERROR(SEARCH("Není v NK",L35)))</formula>
    </cfRule>
  </conditionalFormatting>
  <conditionalFormatting sqref="L36">
    <cfRule type="containsText" dxfId="33" priority="39" operator="containsText" text="Není v NK">
      <formula>NOT(ISERROR(SEARCH("Není v NK",L36)))</formula>
    </cfRule>
  </conditionalFormatting>
  <conditionalFormatting sqref="L37">
    <cfRule type="containsText" dxfId="32" priority="38" operator="containsText" text="Není v NK">
      <formula>NOT(ISERROR(SEARCH("Není v NK",L37)))</formula>
    </cfRule>
  </conditionalFormatting>
  <conditionalFormatting sqref="L38">
    <cfRule type="containsText" dxfId="31" priority="37" operator="containsText" text="Není v NK">
      <formula>NOT(ISERROR(SEARCH("Není v NK",L38)))</formula>
    </cfRule>
  </conditionalFormatting>
  <conditionalFormatting sqref="L39">
    <cfRule type="containsText" dxfId="30" priority="36" operator="containsText" text="Není v NK">
      <formula>NOT(ISERROR(SEARCH("Není v NK",L39)))</formula>
    </cfRule>
  </conditionalFormatting>
  <conditionalFormatting sqref="L40">
    <cfRule type="containsText" dxfId="29" priority="35" operator="containsText" text="Není v NK">
      <formula>NOT(ISERROR(SEARCH("Není v NK",L40)))</formula>
    </cfRule>
  </conditionalFormatting>
  <conditionalFormatting sqref="L41">
    <cfRule type="containsText" dxfId="28" priority="34" operator="containsText" text="Není v NK">
      <formula>NOT(ISERROR(SEARCH("Není v NK",L41)))</formula>
    </cfRule>
  </conditionalFormatting>
  <conditionalFormatting sqref="L42">
    <cfRule type="containsText" dxfId="27" priority="33" operator="containsText" text="Není v NK">
      <formula>NOT(ISERROR(SEARCH("Není v NK",L42)))</formula>
    </cfRule>
  </conditionalFormatting>
  <conditionalFormatting sqref="L43">
    <cfRule type="containsText" dxfId="26" priority="32" operator="containsText" text="Není v NK">
      <formula>NOT(ISERROR(SEARCH("Není v NK",L43)))</formula>
    </cfRule>
  </conditionalFormatting>
  <conditionalFormatting sqref="L44">
    <cfRule type="containsText" dxfId="25" priority="31" operator="containsText" text="Není v NK">
      <formula>NOT(ISERROR(SEARCH("Není v NK",L44)))</formula>
    </cfRule>
  </conditionalFormatting>
  <conditionalFormatting sqref="L45">
    <cfRule type="containsText" dxfId="24" priority="30" operator="containsText" text="Není v NK">
      <formula>NOT(ISERROR(SEARCH("Není v NK",L45)))</formula>
    </cfRule>
  </conditionalFormatting>
  <conditionalFormatting sqref="L46">
    <cfRule type="containsText" dxfId="23" priority="29" operator="containsText" text="Není v NK">
      <formula>NOT(ISERROR(SEARCH("Není v NK",L46)))</formula>
    </cfRule>
  </conditionalFormatting>
  <conditionalFormatting sqref="L47">
    <cfRule type="containsText" dxfId="22" priority="28" operator="containsText" text="Není v NK">
      <formula>NOT(ISERROR(SEARCH("Není v NK",L47)))</formula>
    </cfRule>
  </conditionalFormatting>
  <conditionalFormatting sqref="L48">
    <cfRule type="containsText" dxfId="21" priority="27" operator="containsText" text="Není v NK">
      <formula>NOT(ISERROR(SEARCH("Není v NK",L48)))</formula>
    </cfRule>
  </conditionalFormatting>
  <conditionalFormatting sqref="L49">
    <cfRule type="containsText" dxfId="20" priority="26" operator="containsText" text="Není v NK">
      <formula>NOT(ISERROR(SEARCH("Není v NK",L49)))</formula>
    </cfRule>
  </conditionalFormatting>
  <conditionalFormatting sqref="L50">
    <cfRule type="containsText" dxfId="19" priority="25" operator="containsText" text="Není v NK">
      <formula>NOT(ISERROR(SEARCH("Není v NK",L50)))</formula>
    </cfRule>
  </conditionalFormatting>
  <conditionalFormatting sqref="L51">
    <cfRule type="containsText" dxfId="18" priority="24" operator="containsText" text="Není v NK">
      <formula>NOT(ISERROR(SEARCH("Není v NK",L51)))</formula>
    </cfRule>
  </conditionalFormatting>
  <conditionalFormatting sqref="L52">
    <cfRule type="containsText" dxfId="17" priority="23" operator="containsText" text="Není v NK">
      <formula>NOT(ISERROR(SEARCH("Není v NK",L52)))</formula>
    </cfRule>
  </conditionalFormatting>
  <conditionalFormatting sqref="L53">
    <cfRule type="containsText" dxfId="16" priority="22" operator="containsText" text="Není v NK">
      <formula>NOT(ISERROR(SEARCH("Není v NK",L53)))</formula>
    </cfRule>
  </conditionalFormatting>
  <conditionalFormatting sqref="L54">
    <cfRule type="containsText" dxfId="15" priority="21" operator="containsText" text="Není v NK">
      <formula>NOT(ISERROR(SEARCH("Není v NK",L54)))</formula>
    </cfRule>
  </conditionalFormatting>
  <conditionalFormatting sqref="L55">
    <cfRule type="containsText" dxfId="14" priority="20" operator="containsText" text="Není v NK">
      <formula>NOT(ISERROR(SEARCH("Není v NK",L55)))</formula>
    </cfRule>
  </conditionalFormatting>
  <conditionalFormatting sqref="L56">
    <cfRule type="containsText" dxfId="13" priority="17" operator="containsText" text="Není v NK">
      <formula>NOT(ISERROR(SEARCH("Není v NK",L56)))</formula>
    </cfRule>
  </conditionalFormatting>
  <conditionalFormatting sqref="L59">
    <cfRule type="containsText" dxfId="12" priority="16" operator="containsText" text="Není v NK">
      <formula>NOT(ISERROR(SEARCH("Není v NK",L59)))</formula>
    </cfRule>
  </conditionalFormatting>
  <conditionalFormatting sqref="L60">
    <cfRule type="containsText" dxfId="11" priority="15" operator="containsText" text="Není v NK">
      <formula>NOT(ISERROR(SEARCH("Není v NK",L60)))</formula>
    </cfRule>
  </conditionalFormatting>
  <conditionalFormatting sqref="L61">
    <cfRule type="containsText" dxfId="10" priority="14" operator="containsText" text="Není v NK">
      <formula>NOT(ISERROR(SEARCH("Není v NK",L61)))</formula>
    </cfRule>
  </conditionalFormatting>
  <conditionalFormatting sqref="M60">
    <cfRule type="containsText" dxfId="9" priority="13" operator="containsText" text="Není v NK">
      <formula>NOT(ISERROR(SEARCH("Není v NK",M60)))</formula>
    </cfRule>
  </conditionalFormatting>
  <conditionalFormatting sqref="L62">
    <cfRule type="containsText" dxfId="8" priority="11" operator="containsText" text="Není v NK">
      <formula>NOT(ISERROR(SEARCH("Není v NK",L62)))</formula>
    </cfRule>
  </conditionalFormatting>
  <conditionalFormatting sqref="L65">
    <cfRule type="containsText" dxfId="7" priority="8" operator="containsText" text="Není v NK">
      <formula>NOT(ISERROR(SEARCH("Není v NK",L65)))</formula>
    </cfRule>
  </conditionalFormatting>
  <conditionalFormatting sqref="M63">
    <cfRule type="containsText" dxfId="6" priority="7" operator="containsText" text="Není v NK">
      <formula>NOT(ISERROR(SEARCH("Není v NK",M63)))</formula>
    </cfRule>
  </conditionalFormatting>
  <conditionalFormatting sqref="M64">
    <cfRule type="containsText" dxfId="5" priority="6" operator="containsText" text="Není v NK">
      <formula>NOT(ISERROR(SEARCH("Není v NK",M64)))</formula>
    </cfRule>
  </conditionalFormatting>
  <conditionalFormatting sqref="M65">
    <cfRule type="containsText" dxfId="4" priority="5" operator="containsText" text="Není v NK">
      <formula>NOT(ISERROR(SEARCH("Není v NK",M65)))</formula>
    </cfRule>
  </conditionalFormatting>
  <conditionalFormatting sqref="L66">
    <cfRule type="containsText" dxfId="3" priority="4" operator="containsText" text="Není v NK">
      <formula>NOT(ISERROR(SEARCH("Není v NK",L66)))</formula>
    </cfRule>
  </conditionalFormatting>
  <conditionalFormatting sqref="M66">
    <cfRule type="containsText" dxfId="2" priority="3" operator="containsText" text="Není v NK">
      <formula>NOT(ISERROR(SEARCH("Není v NK",M66)))</formula>
    </cfRule>
  </conditionalFormatting>
  <conditionalFormatting sqref="L67">
    <cfRule type="containsText" dxfId="1" priority="2" operator="containsText" text="Není v NK">
      <formula>NOT(ISERROR(SEARCH("Není v NK",L67)))</formula>
    </cfRule>
  </conditionalFormatting>
  <hyperlinks>
    <hyperlink ref="U5" r:id="rId1"/>
  </hyperlinks>
  <printOptions horizontalCentered="1"/>
  <pageMargins left="0.23622047244094488" right="0.23622047244094488" top="0.74803149606299213" bottom="0.74803149606299213" header="0" footer="0"/>
  <pageSetup paperSize="9" scale="65" orientation="landscape" horizontalDpi="4294967292" verticalDpi="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27"/>
  <sheetViews>
    <sheetView topLeftCell="A55" zoomScale="70" zoomScaleNormal="70" workbookViewId="0">
      <selection activeCell="K74" sqref="K74"/>
    </sheetView>
  </sheetViews>
  <sheetFormatPr defaultRowHeight="15.75" customHeight="1" x14ac:dyDescent="0.25"/>
  <cols>
    <col min="1" max="1" width="9.140625" style="54"/>
    <col min="2" max="2" width="21.7109375" style="54" hidden="1" customWidth="1"/>
    <col min="3" max="3" width="4.42578125" style="54" customWidth="1"/>
    <col min="4" max="4" width="22.85546875" style="54" customWidth="1"/>
    <col min="5" max="5" width="20" style="54" customWidth="1"/>
    <col min="6" max="6" width="27.42578125" style="54" customWidth="1"/>
    <col min="7" max="7" width="9.28515625" style="54" customWidth="1"/>
    <col min="8" max="8" width="20.85546875" style="54" customWidth="1"/>
    <col min="9" max="9" width="9.140625" style="54"/>
    <col min="10" max="10" width="12.5703125" style="54" customWidth="1"/>
    <col min="11" max="11" width="17.85546875" style="54" bestFit="1" customWidth="1"/>
    <col min="12" max="12" width="2.140625" style="54" hidden="1" customWidth="1"/>
    <col min="13" max="13" width="18" style="54" customWidth="1"/>
    <col min="14" max="14" width="0" style="54" hidden="1" customWidth="1"/>
    <col min="15" max="15" width="14.85546875" style="54" customWidth="1"/>
    <col min="16" max="36" width="0" style="54" hidden="1" customWidth="1"/>
    <col min="37" max="37" width="22.140625" style="54" hidden="1" customWidth="1"/>
    <col min="38" max="44" width="0" style="54" hidden="1" customWidth="1"/>
    <col min="45" max="46" width="9.140625" style="54"/>
    <col min="47" max="48" width="0" style="54" hidden="1" customWidth="1"/>
    <col min="49" max="16384" width="9.140625" style="54"/>
  </cols>
  <sheetData>
    <row r="1" spans="1:51" ht="38.25" x14ac:dyDescent="0.25">
      <c r="A1" s="51" t="s">
        <v>9170</v>
      </c>
      <c r="B1" s="51" t="s">
        <v>9171</v>
      </c>
      <c r="C1" s="51" t="s">
        <v>9172</v>
      </c>
      <c r="D1" s="51" t="s">
        <v>9173</v>
      </c>
      <c r="E1" s="51" t="s">
        <v>9174</v>
      </c>
      <c r="F1" s="51" t="s">
        <v>9175</v>
      </c>
      <c r="G1" s="51" t="s">
        <v>9176</v>
      </c>
      <c r="H1" s="51" t="s">
        <v>9177</v>
      </c>
      <c r="I1" s="51" t="s">
        <v>9178</v>
      </c>
      <c r="J1" s="51" t="s">
        <v>9179</v>
      </c>
      <c r="K1" s="51" t="s">
        <v>9180</v>
      </c>
      <c r="L1" s="52"/>
      <c r="M1" s="53"/>
      <c r="N1" s="51" t="s">
        <v>9181</v>
      </c>
      <c r="O1" s="51" t="s">
        <v>9182</v>
      </c>
      <c r="P1" s="51" t="s">
        <v>9183</v>
      </c>
      <c r="Q1" s="51" t="s">
        <v>9184</v>
      </c>
      <c r="R1" s="51" t="s">
        <v>9185</v>
      </c>
      <c r="S1" s="51" t="s">
        <v>9186</v>
      </c>
      <c r="T1" s="51" t="s">
        <v>9187</v>
      </c>
      <c r="U1" s="51" t="s">
        <v>9188</v>
      </c>
      <c r="V1" s="51" t="s">
        <v>9189</v>
      </c>
      <c r="W1" s="51" t="s">
        <v>9190</v>
      </c>
      <c r="X1" s="51" t="s">
        <v>9191</v>
      </c>
      <c r="Y1" s="51" t="s">
        <v>9192</v>
      </c>
      <c r="Z1" s="51" t="s">
        <v>9193</v>
      </c>
      <c r="AA1" s="51" t="s">
        <v>9194</v>
      </c>
      <c r="AB1" s="51" t="s">
        <v>9195</v>
      </c>
      <c r="AC1" s="51" t="s">
        <v>9196</v>
      </c>
      <c r="AD1" s="51" t="s">
        <v>9197</v>
      </c>
      <c r="AE1" s="51" t="s">
        <v>9198</v>
      </c>
      <c r="AF1" s="51" t="s">
        <v>9199</v>
      </c>
      <c r="AG1" s="51" t="s">
        <v>9200</v>
      </c>
      <c r="AH1" s="51" t="s">
        <v>9201</v>
      </c>
      <c r="AI1" s="51" t="s">
        <v>9202</v>
      </c>
      <c r="AJ1" s="51" t="s">
        <v>9203</v>
      </c>
      <c r="AK1" s="51" t="s">
        <v>9204</v>
      </c>
      <c r="AL1" s="51" t="s">
        <v>9205</v>
      </c>
      <c r="AM1" s="51" t="s">
        <v>9206</v>
      </c>
      <c r="AN1" s="51" t="s">
        <v>9207</v>
      </c>
      <c r="AO1" s="51" t="s">
        <v>9208</v>
      </c>
      <c r="AP1" s="51" t="s">
        <v>9209</v>
      </c>
      <c r="AQ1" s="51" t="s">
        <v>9210</v>
      </c>
      <c r="AR1" s="51" t="s">
        <v>9211</v>
      </c>
      <c r="AS1" s="51" t="s">
        <v>9212</v>
      </c>
      <c r="AT1" s="51" t="s">
        <v>9213</v>
      </c>
      <c r="AU1" s="51" t="s">
        <v>9189</v>
      </c>
      <c r="AV1" s="51" t="s">
        <v>9214</v>
      </c>
      <c r="AW1" s="51" t="s">
        <v>9215</v>
      </c>
      <c r="AX1" s="51" t="s">
        <v>9216</v>
      </c>
    </row>
    <row r="2" spans="1:51" ht="15.75" customHeight="1" x14ac:dyDescent="0.25">
      <c r="A2" s="55" t="s">
        <v>9655</v>
      </c>
      <c r="B2" s="55" t="s">
        <v>9218</v>
      </c>
      <c r="C2" s="55" t="s">
        <v>19</v>
      </c>
      <c r="D2" s="58" t="s">
        <v>9637</v>
      </c>
      <c r="E2" s="55" t="s">
        <v>9656</v>
      </c>
      <c r="F2" s="119" t="s">
        <v>9657</v>
      </c>
      <c r="G2" s="55" t="s">
        <v>9222</v>
      </c>
      <c r="H2" s="55" t="s">
        <v>9658</v>
      </c>
      <c r="I2" s="55" t="s">
        <v>9605</v>
      </c>
      <c r="J2" s="55" t="s">
        <v>9224</v>
      </c>
      <c r="K2" s="55" t="s">
        <v>9659</v>
      </c>
      <c r="L2" s="57" t="s">
        <v>9167</v>
      </c>
      <c r="M2" s="61" t="s">
        <v>8919</v>
      </c>
      <c r="N2" s="55"/>
      <c r="O2" s="55" t="s">
        <v>9660</v>
      </c>
      <c r="P2" s="55"/>
      <c r="Q2" s="55" t="s">
        <v>9338</v>
      </c>
      <c r="R2" s="55"/>
      <c r="S2" s="55"/>
      <c r="T2" s="55" t="s">
        <v>9661</v>
      </c>
      <c r="U2" s="55"/>
      <c r="V2" s="55" t="s">
        <v>9397</v>
      </c>
      <c r="W2" s="55"/>
      <c r="X2" s="55" t="s">
        <v>9662</v>
      </c>
      <c r="Y2" s="55" t="s">
        <v>9228</v>
      </c>
      <c r="Z2" s="55"/>
      <c r="AA2" s="55"/>
      <c r="AB2" s="55"/>
      <c r="AC2" s="55"/>
      <c r="AD2" s="55"/>
      <c r="AE2" s="55"/>
      <c r="AF2" s="55"/>
      <c r="AG2" s="55"/>
      <c r="AH2" s="55" t="s">
        <v>9663</v>
      </c>
      <c r="AI2" s="55" t="s">
        <v>9664</v>
      </c>
      <c r="AJ2" s="55"/>
      <c r="AK2" s="55" t="s">
        <v>9656</v>
      </c>
      <c r="AL2" s="55" t="s">
        <v>9665</v>
      </c>
      <c r="AM2" s="55" t="s">
        <v>9232</v>
      </c>
      <c r="AN2" s="55" t="s">
        <v>9666</v>
      </c>
      <c r="AO2" s="55"/>
      <c r="AP2" s="55" t="s">
        <v>9667</v>
      </c>
      <c r="AQ2" s="55"/>
      <c r="AR2" s="55" t="s">
        <v>9668</v>
      </c>
      <c r="AS2" s="55" t="s">
        <v>9651</v>
      </c>
      <c r="AT2" s="55" t="s">
        <v>9669</v>
      </c>
      <c r="AU2" s="55" t="s">
        <v>9397</v>
      </c>
      <c r="AV2" s="55"/>
      <c r="AW2" s="55" t="s">
        <v>9670</v>
      </c>
      <c r="AX2" s="55" t="s">
        <v>9671</v>
      </c>
      <c r="AY2" s="54" t="s">
        <v>10774</v>
      </c>
    </row>
    <row r="3" spans="1:51" ht="15.75" customHeight="1" x14ac:dyDescent="0.25">
      <c r="A3" s="55" t="s">
        <v>9672</v>
      </c>
      <c r="B3" s="55" t="s">
        <v>9218</v>
      </c>
      <c r="C3" s="55" t="s">
        <v>19</v>
      </c>
      <c r="D3" s="58" t="s">
        <v>9637</v>
      </c>
      <c r="E3" s="55" t="s">
        <v>9673</v>
      </c>
      <c r="F3" s="119" t="s">
        <v>9674</v>
      </c>
      <c r="G3" s="55" t="s">
        <v>9222</v>
      </c>
      <c r="H3" s="55" t="s">
        <v>9658</v>
      </c>
      <c r="I3" s="55" t="s">
        <v>9605</v>
      </c>
      <c r="J3" s="55" t="s">
        <v>9224</v>
      </c>
      <c r="K3" s="55" t="s">
        <v>9659</v>
      </c>
      <c r="L3" s="57" t="s">
        <v>9167</v>
      </c>
      <c r="M3" s="61" t="s">
        <v>8919</v>
      </c>
      <c r="N3" s="55"/>
      <c r="O3" s="55" t="s">
        <v>9660</v>
      </c>
      <c r="P3" s="55"/>
      <c r="Q3" s="55" t="s">
        <v>9338</v>
      </c>
      <c r="R3" s="55"/>
      <c r="S3" s="55"/>
      <c r="T3" s="55" t="s">
        <v>9675</v>
      </c>
      <c r="U3" s="55"/>
      <c r="V3" s="55" t="s">
        <v>9676</v>
      </c>
      <c r="W3" s="55"/>
      <c r="X3" s="55" t="s">
        <v>9662</v>
      </c>
      <c r="Y3" s="55" t="s">
        <v>9228</v>
      </c>
      <c r="Z3" s="55"/>
      <c r="AA3" s="55"/>
      <c r="AB3" s="55"/>
      <c r="AC3" s="55"/>
      <c r="AD3" s="55"/>
      <c r="AE3" s="55"/>
      <c r="AF3" s="55"/>
      <c r="AG3" s="55"/>
      <c r="AH3" s="55" t="s">
        <v>9677</v>
      </c>
      <c r="AI3" s="55" t="s">
        <v>9678</v>
      </c>
      <c r="AJ3" s="55"/>
      <c r="AK3" s="55" t="s">
        <v>9673</v>
      </c>
      <c r="AL3" s="55" t="s">
        <v>9679</v>
      </c>
      <c r="AM3" s="55" t="s">
        <v>9232</v>
      </c>
      <c r="AN3" s="55" t="s">
        <v>9680</v>
      </c>
      <c r="AO3" s="55"/>
      <c r="AP3" s="55" t="s">
        <v>9667</v>
      </c>
      <c r="AQ3" s="55"/>
      <c r="AR3" s="55" t="s">
        <v>9681</v>
      </c>
      <c r="AS3" s="55" t="s">
        <v>9651</v>
      </c>
      <c r="AT3" s="55" t="s">
        <v>9669</v>
      </c>
      <c r="AU3" s="55" t="s">
        <v>9676</v>
      </c>
      <c r="AV3" s="55"/>
      <c r="AW3" s="55" t="s">
        <v>9670</v>
      </c>
      <c r="AX3" s="55" t="s">
        <v>9682</v>
      </c>
      <c r="AY3" s="54" t="s">
        <v>10774</v>
      </c>
    </row>
    <row r="4" spans="1:51" ht="15.75" customHeight="1" x14ac:dyDescent="0.25">
      <c r="A4" s="55" t="s">
        <v>9683</v>
      </c>
      <c r="B4" s="55" t="s">
        <v>9218</v>
      </c>
      <c r="C4" s="55" t="s">
        <v>19</v>
      </c>
      <c r="D4" s="58" t="s">
        <v>9637</v>
      </c>
      <c r="E4" s="55" t="s">
        <v>9684</v>
      </c>
      <c r="F4" s="119" t="s">
        <v>9685</v>
      </c>
      <c r="G4" s="55" t="s">
        <v>9222</v>
      </c>
      <c r="H4" s="55" t="s">
        <v>9658</v>
      </c>
      <c r="I4" s="55" t="s">
        <v>9605</v>
      </c>
      <c r="J4" s="55" t="s">
        <v>9224</v>
      </c>
      <c r="K4" s="55" t="s">
        <v>9659</v>
      </c>
      <c r="L4" s="57" t="s">
        <v>9167</v>
      </c>
      <c r="M4" s="61" t="s">
        <v>8919</v>
      </c>
      <c r="N4" s="55"/>
      <c r="O4" s="55" t="s">
        <v>9660</v>
      </c>
      <c r="P4" s="55"/>
      <c r="Q4" s="55" t="s">
        <v>9338</v>
      </c>
      <c r="R4" s="55"/>
      <c r="S4" s="55"/>
      <c r="T4" s="55" t="s">
        <v>9686</v>
      </c>
      <c r="U4" s="55"/>
      <c r="V4" s="55" t="s">
        <v>9687</v>
      </c>
      <c r="W4" s="55"/>
      <c r="X4" s="55" t="s">
        <v>9662</v>
      </c>
      <c r="Y4" s="55" t="s">
        <v>9228</v>
      </c>
      <c r="Z4" s="55"/>
      <c r="AA4" s="55"/>
      <c r="AB4" s="55"/>
      <c r="AC4" s="55"/>
      <c r="AD4" s="55"/>
      <c r="AE4" s="55"/>
      <c r="AF4" s="55"/>
      <c r="AG4" s="55"/>
      <c r="AH4" s="55" t="s">
        <v>9688</v>
      </c>
      <c r="AI4" s="55" t="s">
        <v>9689</v>
      </c>
      <c r="AJ4" s="55"/>
      <c r="AK4" s="55" t="s">
        <v>9684</v>
      </c>
      <c r="AL4" s="55" t="s">
        <v>9690</v>
      </c>
      <c r="AM4" s="55" t="s">
        <v>9232</v>
      </c>
      <c r="AN4" s="55" t="s">
        <v>9691</v>
      </c>
      <c r="AO4" s="55"/>
      <c r="AP4" s="55" t="s">
        <v>9667</v>
      </c>
      <c r="AQ4" s="55"/>
      <c r="AR4" s="55" t="s">
        <v>9692</v>
      </c>
      <c r="AS4" s="55" t="s">
        <v>9651</v>
      </c>
      <c r="AT4" s="55" t="s">
        <v>9669</v>
      </c>
      <c r="AU4" s="55" t="s">
        <v>9687</v>
      </c>
      <c r="AV4" s="55"/>
      <c r="AW4" s="55" t="s">
        <v>9670</v>
      </c>
      <c r="AX4" s="55" t="s">
        <v>9693</v>
      </c>
      <c r="AY4" s="54" t="s">
        <v>10774</v>
      </c>
    </row>
    <row r="5" spans="1:51" ht="15.75" customHeight="1" x14ac:dyDescent="0.25">
      <c r="A5" s="55" t="s">
        <v>9694</v>
      </c>
      <c r="B5" s="55" t="s">
        <v>9218</v>
      </c>
      <c r="C5" s="55" t="s">
        <v>19</v>
      </c>
      <c r="D5" s="58" t="s">
        <v>9637</v>
      </c>
      <c r="E5" s="55" t="s">
        <v>9695</v>
      </c>
      <c r="F5" s="119" t="s">
        <v>9696</v>
      </c>
      <c r="G5" s="55" t="s">
        <v>9222</v>
      </c>
      <c r="H5" s="55" t="s">
        <v>9658</v>
      </c>
      <c r="I5" s="55" t="s">
        <v>9605</v>
      </c>
      <c r="J5" s="55" t="s">
        <v>9224</v>
      </c>
      <c r="K5" s="55" t="s">
        <v>9659</v>
      </c>
      <c r="L5" s="57" t="s">
        <v>9167</v>
      </c>
      <c r="M5" s="61" t="s">
        <v>8919</v>
      </c>
      <c r="N5" s="55"/>
      <c r="O5" s="55" t="s">
        <v>9660</v>
      </c>
      <c r="P5" s="55"/>
      <c r="Q5" s="55" t="s">
        <v>9338</v>
      </c>
      <c r="R5" s="55"/>
      <c r="S5" s="55"/>
      <c r="T5" s="55" t="s">
        <v>9697</v>
      </c>
      <c r="U5" s="55"/>
      <c r="V5" s="55" t="s">
        <v>9277</v>
      </c>
      <c r="W5" s="55"/>
      <c r="X5" s="55" t="s">
        <v>9662</v>
      </c>
      <c r="Y5" s="55" t="s">
        <v>9228</v>
      </c>
      <c r="Z5" s="55"/>
      <c r="AA5" s="55"/>
      <c r="AB5" s="55"/>
      <c r="AC5" s="55"/>
      <c r="AD5" s="55"/>
      <c r="AE5" s="55"/>
      <c r="AF5" s="55"/>
      <c r="AG5" s="55"/>
      <c r="AH5" s="55" t="s">
        <v>9698</v>
      </c>
      <c r="AI5" s="55" t="s">
        <v>9699</v>
      </c>
      <c r="AJ5" s="55"/>
      <c r="AK5" s="55" t="s">
        <v>9695</v>
      </c>
      <c r="AL5" s="55" t="s">
        <v>9700</v>
      </c>
      <c r="AM5" s="55" t="s">
        <v>9232</v>
      </c>
      <c r="AN5" s="55" t="s">
        <v>9701</v>
      </c>
      <c r="AO5" s="55"/>
      <c r="AP5" s="55" t="s">
        <v>9667</v>
      </c>
      <c r="AQ5" s="55"/>
      <c r="AR5" s="55" t="s">
        <v>9702</v>
      </c>
      <c r="AS5" s="55" t="s">
        <v>9651</v>
      </c>
      <c r="AT5" s="55" t="s">
        <v>9669</v>
      </c>
      <c r="AU5" s="55" t="s">
        <v>9277</v>
      </c>
      <c r="AV5" s="55"/>
      <c r="AW5" s="55" t="s">
        <v>9670</v>
      </c>
      <c r="AX5" s="55" t="s">
        <v>9703</v>
      </c>
      <c r="AY5" s="54" t="s">
        <v>10774</v>
      </c>
    </row>
    <row r="6" spans="1:51" ht="15.75" customHeight="1" x14ac:dyDescent="0.25">
      <c r="A6" s="55" t="s">
        <v>9704</v>
      </c>
      <c r="B6" s="55" t="s">
        <v>9218</v>
      </c>
      <c r="C6" s="55" t="s">
        <v>19</v>
      </c>
      <c r="D6" s="58" t="s">
        <v>9637</v>
      </c>
      <c r="E6" s="55" t="s">
        <v>9705</v>
      </c>
      <c r="F6" s="119" t="s">
        <v>9706</v>
      </c>
      <c r="G6" s="55" t="s">
        <v>9222</v>
      </c>
      <c r="H6" s="55" t="s">
        <v>9658</v>
      </c>
      <c r="I6" s="55" t="s">
        <v>9605</v>
      </c>
      <c r="J6" s="55" t="s">
        <v>9224</v>
      </c>
      <c r="K6" s="55" t="s">
        <v>9659</v>
      </c>
      <c r="L6" s="57" t="s">
        <v>9167</v>
      </c>
      <c r="M6" s="61" t="s">
        <v>8919</v>
      </c>
      <c r="N6" s="55"/>
      <c r="O6" s="55" t="s">
        <v>9660</v>
      </c>
      <c r="P6" s="55"/>
      <c r="Q6" s="55" t="s">
        <v>9338</v>
      </c>
      <c r="R6" s="55"/>
      <c r="S6" s="55"/>
      <c r="T6" s="55" t="s">
        <v>9707</v>
      </c>
      <c r="U6" s="55"/>
      <c r="V6" s="55" t="s">
        <v>9246</v>
      </c>
      <c r="W6" s="55"/>
      <c r="X6" s="55" t="s">
        <v>9662</v>
      </c>
      <c r="Y6" s="55" t="s">
        <v>9228</v>
      </c>
      <c r="Z6" s="55"/>
      <c r="AA6" s="55"/>
      <c r="AB6" s="55"/>
      <c r="AC6" s="55"/>
      <c r="AD6" s="55"/>
      <c r="AE6" s="55"/>
      <c r="AF6" s="55"/>
      <c r="AG6" s="55"/>
      <c r="AH6" s="55" t="s">
        <v>9708</v>
      </c>
      <c r="AI6" s="55" t="s">
        <v>9709</v>
      </c>
      <c r="AJ6" s="55"/>
      <c r="AK6" s="55" t="s">
        <v>9705</v>
      </c>
      <c r="AL6" s="55" t="s">
        <v>9710</v>
      </c>
      <c r="AM6" s="55" t="s">
        <v>9232</v>
      </c>
      <c r="AN6" s="55" t="s">
        <v>9711</v>
      </c>
      <c r="AO6" s="55"/>
      <c r="AP6" s="55" t="s">
        <v>9667</v>
      </c>
      <c r="AQ6" s="55"/>
      <c r="AR6" s="55" t="s">
        <v>9712</v>
      </c>
      <c r="AS6" s="55" t="s">
        <v>9651</v>
      </c>
      <c r="AT6" s="55" t="s">
        <v>9669</v>
      </c>
      <c r="AU6" s="55" t="s">
        <v>9246</v>
      </c>
      <c r="AV6" s="55"/>
      <c r="AW6" s="55" t="s">
        <v>9670</v>
      </c>
      <c r="AX6" s="55" t="s">
        <v>9713</v>
      </c>
      <c r="AY6" s="54" t="s">
        <v>10774</v>
      </c>
    </row>
    <row r="7" spans="1:51" ht="15.75" customHeight="1" x14ac:dyDescent="0.25">
      <c r="A7" s="55" t="s">
        <v>9714</v>
      </c>
      <c r="B7" s="55" t="s">
        <v>9218</v>
      </c>
      <c r="C7" s="55" t="s">
        <v>19</v>
      </c>
      <c r="D7" s="58" t="s">
        <v>9637</v>
      </c>
      <c r="E7" s="55" t="s">
        <v>9715</v>
      </c>
      <c r="F7" s="119" t="s">
        <v>9716</v>
      </c>
      <c r="G7" s="55" t="s">
        <v>9222</v>
      </c>
      <c r="H7" s="55" t="s">
        <v>9658</v>
      </c>
      <c r="I7" s="55" t="s">
        <v>9605</v>
      </c>
      <c r="J7" s="55" t="s">
        <v>9224</v>
      </c>
      <c r="K7" s="55" t="s">
        <v>9659</v>
      </c>
      <c r="L7" s="57" t="s">
        <v>9167</v>
      </c>
      <c r="M7" s="61" t="s">
        <v>8919</v>
      </c>
      <c r="N7" s="55"/>
      <c r="O7" s="55" t="s">
        <v>9660</v>
      </c>
      <c r="P7" s="55"/>
      <c r="Q7" s="55" t="s">
        <v>9338</v>
      </c>
      <c r="R7" s="55"/>
      <c r="S7" s="55"/>
      <c r="T7" s="55" t="s">
        <v>9717</v>
      </c>
      <c r="U7" s="55"/>
      <c r="V7" s="55" t="s">
        <v>9718</v>
      </c>
      <c r="W7" s="55"/>
      <c r="X7" s="55" t="s">
        <v>9662</v>
      </c>
      <c r="Y7" s="55" t="s">
        <v>9228</v>
      </c>
      <c r="Z7" s="55"/>
      <c r="AA7" s="55"/>
      <c r="AB7" s="55"/>
      <c r="AC7" s="55"/>
      <c r="AD7" s="55"/>
      <c r="AE7" s="55"/>
      <c r="AF7" s="55"/>
      <c r="AG7" s="55"/>
      <c r="AH7" s="55" t="s">
        <v>9719</v>
      </c>
      <c r="AI7" s="55" t="s">
        <v>9720</v>
      </c>
      <c r="AJ7" s="55"/>
      <c r="AK7" s="55" t="s">
        <v>9715</v>
      </c>
      <c r="AL7" s="55" t="s">
        <v>9721</v>
      </c>
      <c r="AM7" s="55" t="s">
        <v>9232</v>
      </c>
      <c r="AN7" s="55" t="s">
        <v>9722</v>
      </c>
      <c r="AO7" s="55"/>
      <c r="AP7" s="55" t="s">
        <v>9667</v>
      </c>
      <c r="AQ7" s="55"/>
      <c r="AR7" s="55" t="s">
        <v>9723</v>
      </c>
      <c r="AS7" s="55" t="s">
        <v>9651</v>
      </c>
      <c r="AT7" s="55" t="s">
        <v>9669</v>
      </c>
      <c r="AU7" s="55" t="s">
        <v>9718</v>
      </c>
      <c r="AV7" s="55"/>
      <c r="AW7" s="55" t="s">
        <v>9670</v>
      </c>
      <c r="AX7" s="55" t="s">
        <v>9724</v>
      </c>
      <c r="AY7" s="54" t="s">
        <v>10774</v>
      </c>
    </row>
    <row r="8" spans="1:51" ht="15.75" customHeight="1" x14ac:dyDescent="0.25">
      <c r="A8" s="55" t="s">
        <v>9725</v>
      </c>
      <c r="B8" s="55" t="s">
        <v>9218</v>
      </c>
      <c r="C8" s="55" t="s">
        <v>19</v>
      </c>
      <c r="D8" s="58" t="s">
        <v>9637</v>
      </c>
      <c r="E8" s="55" t="s">
        <v>9726</v>
      </c>
      <c r="F8" s="119" t="s">
        <v>9727</v>
      </c>
      <c r="G8" s="55" t="s">
        <v>9222</v>
      </c>
      <c r="H8" s="55" t="s">
        <v>9658</v>
      </c>
      <c r="I8" s="55" t="s">
        <v>9605</v>
      </c>
      <c r="J8" s="55" t="s">
        <v>9224</v>
      </c>
      <c r="K8" s="55" t="s">
        <v>9659</v>
      </c>
      <c r="L8" s="57" t="s">
        <v>9167</v>
      </c>
      <c r="M8" s="61" t="s">
        <v>8919</v>
      </c>
      <c r="N8" s="55"/>
      <c r="O8" s="55" t="s">
        <v>9660</v>
      </c>
      <c r="P8" s="55"/>
      <c r="Q8" s="55" t="s">
        <v>9338</v>
      </c>
      <c r="R8" s="55"/>
      <c r="S8" s="55"/>
      <c r="T8" s="55" t="s">
        <v>9728</v>
      </c>
      <c r="U8" s="55"/>
      <c r="V8" s="55" t="s">
        <v>9626</v>
      </c>
      <c r="W8" s="55"/>
      <c r="X8" s="55" t="s">
        <v>9662</v>
      </c>
      <c r="Y8" s="55" t="s">
        <v>9228</v>
      </c>
      <c r="Z8" s="55"/>
      <c r="AA8" s="55"/>
      <c r="AB8" s="55"/>
      <c r="AC8" s="55"/>
      <c r="AD8" s="55"/>
      <c r="AE8" s="55"/>
      <c r="AF8" s="55"/>
      <c r="AG8" s="55"/>
      <c r="AH8" s="55" t="s">
        <v>9729</v>
      </c>
      <c r="AI8" s="55" t="s">
        <v>9730</v>
      </c>
      <c r="AJ8" s="55"/>
      <c r="AK8" s="55" t="s">
        <v>9726</v>
      </c>
      <c r="AL8" s="55" t="s">
        <v>9731</v>
      </c>
      <c r="AM8" s="55" t="s">
        <v>9232</v>
      </c>
      <c r="AN8" s="55" t="s">
        <v>9732</v>
      </c>
      <c r="AO8" s="55"/>
      <c r="AP8" s="55" t="s">
        <v>9667</v>
      </c>
      <c r="AQ8" s="55"/>
      <c r="AR8" s="55" t="s">
        <v>9733</v>
      </c>
      <c r="AS8" s="55" t="s">
        <v>9651</v>
      </c>
      <c r="AT8" s="55" t="s">
        <v>9669</v>
      </c>
      <c r="AU8" s="55" t="s">
        <v>9626</v>
      </c>
      <c r="AV8" s="55"/>
      <c r="AW8" s="55" t="s">
        <v>9670</v>
      </c>
      <c r="AX8" s="55" t="s">
        <v>9734</v>
      </c>
      <c r="AY8" s="54" t="s">
        <v>10774</v>
      </c>
    </row>
    <row r="9" spans="1:51" ht="15.75" customHeight="1" x14ac:dyDescent="0.25">
      <c r="A9" s="55" t="s">
        <v>9735</v>
      </c>
      <c r="B9" s="55" t="s">
        <v>9218</v>
      </c>
      <c r="C9" s="55" t="s">
        <v>19</v>
      </c>
      <c r="D9" s="58" t="s">
        <v>9637</v>
      </c>
      <c r="E9" s="55" t="s">
        <v>9736</v>
      </c>
      <c r="F9" s="119" t="s">
        <v>9737</v>
      </c>
      <c r="G9" s="55" t="s">
        <v>9222</v>
      </c>
      <c r="H9" s="55" t="s">
        <v>9658</v>
      </c>
      <c r="I9" s="55" t="s">
        <v>9605</v>
      </c>
      <c r="J9" s="55" t="s">
        <v>9224</v>
      </c>
      <c r="K9" s="55" t="s">
        <v>9659</v>
      </c>
      <c r="L9" s="57" t="s">
        <v>9167</v>
      </c>
      <c r="M9" s="61" t="s">
        <v>8919</v>
      </c>
      <c r="N9" s="55"/>
      <c r="O9" s="55" t="s">
        <v>9660</v>
      </c>
      <c r="P9" s="55"/>
      <c r="Q9" s="55" t="s">
        <v>9338</v>
      </c>
      <c r="R9" s="55"/>
      <c r="S9" s="55"/>
      <c r="T9" s="55" t="s">
        <v>9738</v>
      </c>
      <c r="U9" s="55"/>
      <c r="V9" s="55" t="s">
        <v>9591</v>
      </c>
      <c r="W9" s="55"/>
      <c r="X9" s="55" t="s">
        <v>9662</v>
      </c>
      <c r="Y9" s="55" t="s">
        <v>9228</v>
      </c>
      <c r="Z9" s="55"/>
      <c r="AA9" s="55"/>
      <c r="AB9" s="55"/>
      <c r="AC9" s="55"/>
      <c r="AD9" s="55"/>
      <c r="AE9" s="55"/>
      <c r="AF9" s="55"/>
      <c r="AG9" s="55"/>
      <c r="AH9" s="55" t="s">
        <v>9739</v>
      </c>
      <c r="AI9" s="55" t="s">
        <v>9740</v>
      </c>
      <c r="AJ9" s="55"/>
      <c r="AK9" s="55" t="s">
        <v>9736</v>
      </c>
      <c r="AL9" s="55" t="s">
        <v>9741</v>
      </c>
      <c r="AM9" s="55" t="s">
        <v>9232</v>
      </c>
      <c r="AN9" s="55" t="s">
        <v>9742</v>
      </c>
      <c r="AO9" s="55"/>
      <c r="AP9" s="55" t="s">
        <v>9667</v>
      </c>
      <c r="AQ9" s="55"/>
      <c r="AR9" s="55" t="s">
        <v>9743</v>
      </c>
      <c r="AS9" s="55" t="s">
        <v>9651</v>
      </c>
      <c r="AT9" s="55" t="s">
        <v>9669</v>
      </c>
      <c r="AU9" s="55" t="s">
        <v>9591</v>
      </c>
      <c r="AV9" s="55"/>
      <c r="AW9" s="55" t="s">
        <v>9670</v>
      </c>
      <c r="AX9" s="55" t="s">
        <v>9744</v>
      </c>
      <c r="AY9" s="54" t="s">
        <v>10774</v>
      </c>
    </row>
    <row r="10" spans="1:51" ht="15.75" customHeight="1" x14ac:dyDescent="0.25">
      <c r="A10" s="55" t="s">
        <v>9745</v>
      </c>
      <c r="B10" s="55" t="s">
        <v>9218</v>
      </c>
      <c r="C10" s="55" t="s">
        <v>19</v>
      </c>
      <c r="D10" s="58" t="s">
        <v>9637</v>
      </c>
      <c r="E10" s="55" t="s">
        <v>9746</v>
      </c>
      <c r="F10" s="119" t="s">
        <v>9657</v>
      </c>
      <c r="G10" s="55" t="s">
        <v>9222</v>
      </c>
      <c r="H10" s="55" t="s">
        <v>9658</v>
      </c>
      <c r="I10" s="55" t="s">
        <v>9605</v>
      </c>
      <c r="J10" s="55" t="s">
        <v>9224</v>
      </c>
      <c r="K10" s="55" t="s">
        <v>9659</v>
      </c>
      <c r="L10" s="57" t="s">
        <v>9167</v>
      </c>
      <c r="M10" s="61" t="s">
        <v>8919</v>
      </c>
      <c r="N10" s="55"/>
      <c r="O10" s="55" t="s">
        <v>9660</v>
      </c>
      <c r="P10" s="55"/>
      <c r="Q10" s="55" t="s">
        <v>9338</v>
      </c>
      <c r="R10" s="55"/>
      <c r="S10" s="55"/>
      <c r="T10" s="55" t="s">
        <v>9747</v>
      </c>
      <c r="U10" s="55"/>
      <c r="V10" s="55" t="s">
        <v>9748</v>
      </c>
      <c r="W10" s="55"/>
      <c r="X10" s="55" t="s">
        <v>9662</v>
      </c>
      <c r="Y10" s="55" t="s">
        <v>9228</v>
      </c>
      <c r="Z10" s="55"/>
      <c r="AA10" s="55"/>
      <c r="AB10" s="55"/>
      <c r="AC10" s="55"/>
      <c r="AD10" s="55"/>
      <c r="AE10" s="55"/>
      <c r="AF10" s="55"/>
      <c r="AG10" s="55"/>
      <c r="AH10" s="55" t="s">
        <v>9749</v>
      </c>
      <c r="AI10" s="55" t="s">
        <v>9750</v>
      </c>
      <c r="AJ10" s="55"/>
      <c r="AK10" s="55" t="s">
        <v>9746</v>
      </c>
      <c r="AL10" s="55" t="s">
        <v>9751</v>
      </c>
      <c r="AM10" s="55" t="s">
        <v>9232</v>
      </c>
      <c r="AN10" s="55" t="s">
        <v>9752</v>
      </c>
      <c r="AO10" s="55"/>
      <c r="AP10" s="55" t="s">
        <v>9667</v>
      </c>
      <c r="AQ10" s="55"/>
      <c r="AR10" s="55" t="s">
        <v>9753</v>
      </c>
      <c r="AS10" s="55" t="s">
        <v>9651</v>
      </c>
      <c r="AT10" s="55" t="s">
        <v>9669</v>
      </c>
      <c r="AU10" s="55" t="s">
        <v>9748</v>
      </c>
      <c r="AV10" s="55"/>
      <c r="AW10" s="55" t="s">
        <v>9670</v>
      </c>
      <c r="AX10" s="55" t="s">
        <v>9754</v>
      </c>
      <c r="AY10" s="54" t="s">
        <v>10774</v>
      </c>
    </row>
    <row r="11" spans="1:51" ht="15.75" customHeight="1" x14ac:dyDescent="0.25">
      <c r="A11" s="55" t="s">
        <v>10312</v>
      </c>
      <c r="B11" s="55" t="s">
        <v>9218</v>
      </c>
      <c r="C11" s="55" t="s">
        <v>127</v>
      </c>
      <c r="D11" s="58" t="s">
        <v>10116</v>
      </c>
      <c r="E11" s="55" t="s">
        <v>10313</v>
      </c>
      <c r="F11" s="119" t="s">
        <v>10314</v>
      </c>
      <c r="G11" s="55" t="s">
        <v>9222</v>
      </c>
      <c r="H11" s="55"/>
      <c r="I11" s="55" t="s">
        <v>9605</v>
      </c>
      <c r="J11" s="55" t="s">
        <v>9224</v>
      </c>
      <c r="K11" s="55" t="s">
        <v>10315</v>
      </c>
      <c r="L11" s="57" t="s">
        <v>9167</v>
      </c>
      <c r="M11" s="61" t="s">
        <v>8919</v>
      </c>
      <c r="N11" s="55"/>
      <c r="O11" s="55" t="s">
        <v>10188</v>
      </c>
      <c r="P11" s="55"/>
      <c r="Q11" s="55" t="s">
        <v>9338</v>
      </c>
      <c r="R11" s="55"/>
      <c r="S11" s="55"/>
      <c r="T11" s="55"/>
      <c r="U11" s="55"/>
      <c r="V11" s="55" t="s">
        <v>10316</v>
      </c>
      <c r="W11" s="55"/>
      <c r="X11" s="55"/>
      <c r="Y11" s="55" t="s">
        <v>9228</v>
      </c>
      <c r="Z11" s="55"/>
      <c r="AA11" s="55"/>
      <c r="AB11" s="55"/>
      <c r="AC11" s="55"/>
      <c r="AD11" s="55"/>
      <c r="AE11" s="55"/>
      <c r="AF11" s="55"/>
      <c r="AG11" s="55"/>
      <c r="AH11" s="55" t="s">
        <v>10317</v>
      </c>
      <c r="AI11" s="55" t="s">
        <v>10318</v>
      </c>
      <c r="AJ11" s="55"/>
      <c r="AK11" s="55" t="s">
        <v>10313</v>
      </c>
      <c r="AL11" s="55" t="s">
        <v>10319</v>
      </c>
      <c r="AM11" s="55" t="s">
        <v>9232</v>
      </c>
      <c r="AN11" s="55" t="s">
        <v>10320</v>
      </c>
      <c r="AO11" s="55"/>
      <c r="AP11" s="55" t="s">
        <v>9784</v>
      </c>
      <c r="AQ11" s="55"/>
      <c r="AR11" s="55" t="s">
        <v>10321</v>
      </c>
      <c r="AS11" s="55" t="s">
        <v>9271</v>
      </c>
      <c r="AT11" s="55"/>
      <c r="AU11" s="55" t="s">
        <v>10316</v>
      </c>
      <c r="AV11" s="55"/>
      <c r="AW11" s="55" t="s">
        <v>10322</v>
      </c>
      <c r="AX11" s="55" t="s">
        <v>10323</v>
      </c>
      <c r="AY11" s="54" t="s">
        <v>10774</v>
      </c>
    </row>
    <row r="12" spans="1:51" ht="15.75" customHeight="1" x14ac:dyDescent="0.25">
      <c r="A12" s="55" t="s">
        <v>10324</v>
      </c>
      <c r="B12" s="55" t="s">
        <v>9218</v>
      </c>
      <c r="C12" s="55" t="s">
        <v>127</v>
      </c>
      <c r="D12" s="58" t="s">
        <v>10116</v>
      </c>
      <c r="E12" s="55" t="s">
        <v>10325</v>
      </c>
      <c r="F12" s="119" t="s">
        <v>10326</v>
      </c>
      <c r="G12" s="55" t="s">
        <v>9222</v>
      </c>
      <c r="H12" s="55"/>
      <c r="I12" s="55" t="s">
        <v>9605</v>
      </c>
      <c r="J12" s="55" t="s">
        <v>9224</v>
      </c>
      <c r="K12" s="55" t="s">
        <v>10327</v>
      </c>
      <c r="L12" s="57" t="s">
        <v>9167</v>
      </c>
      <c r="M12" s="61" t="s">
        <v>8919</v>
      </c>
      <c r="N12" s="55"/>
      <c r="O12" s="55" t="s">
        <v>10188</v>
      </c>
      <c r="P12" s="55"/>
      <c r="Q12" s="55" t="s">
        <v>9338</v>
      </c>
      <c r="R12" s="55"/>
      <c r="S12" s="55"/>
      <c r="T12" s="55"/>
      <c r="U12" s="55"/>
      <c r="V12" s="55" t="s">
        <v>10328</v>
      </c>
      <c r="W12" s="55"/>
      <c r="X12" s="55"/>
      <c r="Y12" s="55" t="s">
        <v>9228</v>
      </c>
      <c r="Z12" s="55"/>
      <c r="AA12" s="55"/>
      <c r="AB12" s="55"/>
      <c r="AC12" s="55"/>
      <c r="AD12" s="55"/>
      <c r="AE12" s="55"/>
      <c r="AF12" s="55"/>
      <c r="AG12" s="55"/>
      <c r="AH12" s="55" t="s">
        <v>10329</v>
      </c>
      <c r="AI12" s="55" t="s">
        <v>10330</v>
      </c>
      <c r="AJ12" s="55"/>
      <c r="AK12" s="55" t="s">
        <v>10325</v>
      </c>
      <c r="AL12" s="55" t="s">
        <v>10331</v>
      </c>
      <c r="AM12" s="55" t="s">
        <v>9232</v>
      </c>
      <c r="AN12" s="55" t="s">
        <v>10332</v>
      </c>
      <c r="AO12" s="55"/>
      <c r="AP12" s="55" t="s">
        <v>9784</v>
      </c>
      <c r="AQ12" s="55"/>
      <c r="AR12" s="55" t="s">
        <v>10333</v>
      </c>
      <c r="AS12" s="55" t="s">
        <v>9271</v>
      </c>
      <c r="AT12" s="55"/>
      <c r="AU12" s="55" t="s">
        <v>10328</v>
      </c>
      <c r="AV12" s="55"/>
      <c r="AW12" s="55" t="s">
        <v>10322</v>
      </c>
      <c r="AX12" s="55" t="s">
        <v>10334</v>
      </c>
      <c r="AY12" s="54" t="s">
        <v>10774</v>
      </c>
    </row>
    <row r="13" spans="1:51" ht="15.75" customHeight="1" x14ac:dyDescent="0.25">
      <c r="A13" s="55" t="s">
        <v>10348</v>
      </c>
      <c r="B13" s="55" t="s">
        <v>9218</v>
      </c>
      <c r="C13" s="55" t="s">
        <v>127</v>
      </c>
      <c r="D13" s="58" t="s">
        <v>10116</v>
      </c>
      <c r="E13" s="55" t="s">
        <v>10349</v>
      </c>
      <c r="F13" s="119" t="s">
        <v>10350</v>
      </c>
      <c r="G13" s="55" t="s">
        <v>9222</v>
      </c>
      <c r="H13" s="55"/>
      <c r="I13" s="55" t="s">
        <v>9605</v>
      </c>
      <c r="J13" s="55" t="s">
        <v>9224</v>
      </c>
      <c r="K13" s="55" t="s">
        <v>10351</v>
      </c>
      <c r="L13" s="57" t="s">
        <v>9167</v>
      </c>
      <c r="M13" s="61" t="s">
        <v>8919</v>
      </c>
      <c r="N13" s="55"/>
      <c r="O13" s="55" t="s">
        <v>10188</v>
      </c>
      <c r="P13" s="55"/>
      <c r="Q13" s="55" t="s">
        <v>9338</v>
      </c>
      <c r="R13" s="55"/>
      <c r="S13" s="55"/>
      <c r="T13" s="55"/>
      <c r="U13" s="55"/>
      <c r="V13" s="55" t="s">
        <v>10352</v>
      </c>
      <c r="W13" s="55"/>
      <c r="X13" s="55"/>
      <c r="Y13" s="55" t="s">
        <v>9228</v>
      </c>
      <c r="Z13" s="55"/>
      <c r="AA13" s="55"/>
      <c r="AB13" s="55"/>
      <c r="AC13" s="55"/>
      <c r="AD13" s="55"/>
      <c r="AE13" s="55"/>
      <c r="AF13" s="55"/>
      <c r="AG13" s="55"/>
      <c r="AH13" s="55" t="s">
        <v>10353</v>
      </c>
      <c r="AI13" s="55" t="s">
        <v>10354</v>
      </c>
      <c r="AJ13" s="55"/>
      <c r="AK13" s="55" t="s">
        <v>10349</v>
      </c>
      <c r="AL13" s="55" t="s">
        <v>10355</v>
      </c>
      <c r="AM13" s="55" t="s">
        <v>9232</v>
      </c>
      <c r="AN13" s="55" t="s">
        <v>10356</v>
      </c>
      <c r="AO13" s="55"/>
      <c r="AP13" s="55" t="s">
        <v>10357</v>
      </c>
      <c r="AQ13" s="55"/>
      <c r="AR13" s="55" t="s">
        <v>10358</v>
      </c>
      <c r="AS13" s="55" t="s">
        <v>9271</v>
      </c>
      <c r="AT13" s="55"/>
      <c r="AU13" s="55" t="s">
        <v>10352</v>
      </c>
      <c r="AV13" s="55"/>
      <c r="AW13" s="55" t="s">
        <v>10322</v>
      </c>
      <c r="AX13" s="55" t="s">
        <v>10359</v>
      </c>
      <c r="AY13" s="54" t="s">
        <v>10774</v>
      </c>
    </row>
    <row r="14" spans="1:51" ht="15.75" customHeight="1" x14ac:dyDescent="0.25">
      <c r="A14" s="55" t="s">
        <v>10360</v>
      </c>
      <c r="B14" s="55" t="s">
        <v>9218</v>
      </c>
      <c r="C14" s="55" t="s">
        <v>127</v>
      </c>
      <c r="D14" s="58" t="s">
        <v>10116</v>
      </c>
      <c r="E14" s="55" t="s">
        <v>10361</v>
      </c>
      <c r="F14" s="119" t="s">
        <v>10314</v>
      </c>
      <c r="G14" s="55" t="s">
        <v>9222</v>
      </c>
      <c r="H14" s="55"/>
      <c r="I14" s="55" t="s">
        <v>9605</v>
      </c>
      <c r="J14" s="55" t="s">
        <v>9224</v>
      </c>
      <c r="K14" s="55" t="s">
        <v>10362</v>
      </c>
      <c r="L14" s="57" t="s">
        <v>9167</v>
      </c>
      <c r="M14" s="61" t="s">
        <v>8919</v>
      </c>
      <c r="N14" s="55"/>
      <c r="O14" s="55" t="s">
        <v>10188</v>
      </c>
      <c r="P14" s="55"/>
      <c r="Q14" s="55" t="s">
        <v>9338</v>
      </c>
      <c r="R14" s="55"/>
      <c r="S14" s="55"/>
      <c r="T14" s="55"/>
      <c r="U14" s="55"/>
      <c r="V14" s="55" t="s">
        <v>10363</v>
      </c>
      <c r="W14" s="55"/>
      <c r="X14" s="55"/>
      <c r="Y14" s="55" t="s">
        <v>9228</v>
      </c>
      <c r="Z14" s="55"/>
      <c r="AA14" s="55"/>
      <c r="AB14" s="55"/>
      <c r="AC14" s="55"/>
      <c r="AD14" s="55"/>
      <c r="AE14" s="55"/>
      <c r="AF14" s="55"/>
      <c r="AG14" s="55"/>
      <c r="AH14" s="55" t="s">
        <v>10364</v>
      </c>
      <c r="AI14" s="55" t="s">
        <v>10365</v>
      </c>
      <c r="AJ14" s="55"/>
      <c r="AK14" s="55" t="s">
        <v>10361</v>
      </c>
      <c r="AL14" s="55" t="s">
        <v>10366</v>
      </c>
      <c r="AM14" s="55" t="s">
        <v>9232</v>
      </c>
      <c r="AN14" s="55" t="s">
        <v>10367</v>
      </c>
      <c r="AO14" s="55"/>
      <c r="AP14" s="55" t="s">
        <v>10368</v>
      </c>
      <c r="AQ14" s="55"/>
      <c r="AR14" s="55" t="s">
        <v>10369</v>
      </c>
      <c r="AS14" s="55" t="s">
        <v>9271</v>
      </c>
      <c r="AT14" s="55"/>
      <c r="AU14" s="55" t="s">
        <v>10363</v>
      </c>
      <c r="AV14" s="55"/>
      <c r="AW14" s="55" t="s">
        <v>10322</v>
      </c>
      <c r="AX14" s="55" t="s">
        <v>10370</v>
      </c>
      <c r="AY14" s="54" t="s">
        <v>10774</v>
      </c>
    </row>
    <row r="15" spans="1:51" ht="15.75" customHeight="1" x14ac:dyDescent="0.25">
      <c r="A15" s="55" t="s">
        <v>10371</v>
      </c>
      <c r="B15" s="55" t="s">
        <v>9218</v>
      </c>
      <c r="C15" s="55" t="s">
        <v>127</v>
      </c>
      <c r="D15" s="58" t="s">
        <v>10116</v>
      </c>
      <c r="E15" s="55" t="s">
        <v>10372</v>
      </c>
      <c r="F15" s="119" t="s">
        <v>10373</v>
      </c>
      <c r="G15" s="55" t="s">
        <v>9222</v>
      </c>
      <c r="H15" s="55"/>
      <c r="I15" s="55" t="s">
        <v>9605</v>
      </c>
      <c r="J15" s="55" t="s">
        <v>9224</v>
      </c>
      <c r="K15" s="55" t="s">
        <v>10374</v>
      </c>
      <c r="L15" s="57" t="s">
        <v>9167</v>
      </c>
      <c r="M15" s="61" t="s">
        <v>8919</v>
      </c>
      <c r="N15" s="55"/>
      <c r="O15" s="55" t="s">
        <v>10188</v>
      </c>
      <c r="P15" s="55"/>
      <c r="Q15" s="55" t="s">
        <v>9338</v>
      </c>
      <c r="R15" s="55"/>
      <c r="S15" s="55"/>
      <c r="T15" s="55"/>
      <c r="U15" s="55"/>
      <c r="V15" s="55" t="s">
        <v>10375</v>
      </c>
      <c r="W15" s="55"/>
      <c r="X15" s="55"/>
      <c r="Y15" s="55" t="s">
        <v>9228</v>
      </c>
      <c r="Z15" s="55"/>
      <c r="AA15" s="55"/>
      <c r="AB15" s="55"/>
      <c r="AC15" s="55"/>
      <c r="AD15" s="55"/>
      <c r="AE15" s="55"/>
      <c r="AF15" s="55"/>
      <c r="AG15" s="55"/>
      <c r="AH15" s="55" t="s">
        <v>10376</v>
      </c>
      <c r="AI15" s="55" t="s">
        <v>10377</v>
      </c>
      <c r="AJ15" s="55"/>
      <c r="AK15" s="55" t="s">
        <v>10372</v>
      </c>
      <c r="AL15" s="55" t="s">
        <v>10378</v>
      </c>
      <c r="AM15" s="55" t="s">
        <v>9232</v>
      </c>
      <c r="AN15" s="55" t="s">
        <v>10379</v>
      </c>
      <c r="AO15" s="55"/>
      <c r="AP15" s="55" t="s">
        <v>9784</v>
      </c>
      <c r="AQ15" s="55"/>
      <c r="AR15" s="55" t="s">
        <v>10380</v>
      </c>
      <c r="AS15" s="55" t="s">
        <v>9271</v>
      </c>
      <c r="AT15" s="55"/>
      <c r="AU15" s="55" t="s">
        <v>10375</v>
      </c>
      <c r="AV15" s="55"/>
      <c r="AW15" s="55" t="s">
        <v>10322</v>
      </c>
      <c r="AX15" s="55" t="s">
        <v>10381</v>
      </c>
      <c r="AY15" s="54" t="s">
        <v>10774</v>
      </c>
    </row>
    <row r="16" spans="1:51" ht="15.75" customHeight="1" x14ac:dyDescent="0.25">
      <c r="A16" s="55" t="s">
        <v>10382</v>
      </c>
      <c r="B16" s="55" t="s">
        <v>9218</v>
      </c>
      <c r="C16" s="55" t="s">
        <v>127</v>
      </c>
      <c r="D16" s="58" t="s">
        <v>10116</v>
      </c>
      <c r="E16" s="55" t="s">
        <v>10383</v>
      </c>
      <c r="F16" s="119" t="s">
        <v>10384</v>
      </c>
      <c r="G16" s="55" t="s">
        <v>9222</v>
      </c>
      <c r="H16" s="55"/>
      <c r="I16" s="55" t="s">
        <v>9605</v>
      </c>
      <c r="J16" s="55" t="s">
        <v>9381</v>
      </c>
      <c r="K16" s="55" t="s">
        <v>10385</v>
      </c>
      <c r="L16" s="57" t="s">
        <v>9167</v>
      </c>
      <c r="M16" s="61" t="s">
        <v>8919</v>
      </c>
      <c r="N16" s="55"/>
      <c r="O16" s="55" t="s">
        <v>10188</v>
      </c>
      <c r="P16" s="55"/>
      <c r="Q16" s="55" t="s">
        <v>9338</v>
      </c>
      <c r="R16" s="55"/>
      <c r="S16" s="55"/>
      <c r="T16" s="55"/>
      <c r="U16" s="55"/>
      <c r="V16" s="55" t="s">
        <v>10386</v>
      </c>
      <c r="W16" s="55"/>
      <c r="X16" s="55"/>
      <c r="Y16" s="55" t="s">
        <v>10387</v>
      </c>
      <c r="Z16" s="55"/>
      <c r="AA16" s="55"/>
      <c r="AB16" s="55"/>
      <c r="AC16" s="55"/>
      <c r="AD16" s="55"/>
      <c r="AE16" s="55"/>
      <c r="AF16" s="55"/>
      <c r="AG16" s="55"/>
      <c r="AH16" s="55" t="s">
        <v>10388</v>
      </c>
      <c r="AI16" s="55"/>
      <c r="AJ16" s="55"/>
      <c r="AK16" s="55"/>
      <c r="AL16" s="55" t="s">
        <v>10383</v>
      </c>
      <c r="AM16" s="55" t="s">
        <v>9232</v>
      </c>
      <c r="AN16" s="55" t="s">
        <v>10389</v>
      </c>
      <c r="AO16" s="55"/>
      <c r="AP16" s="55" t="s">
        <v>9784</v>
      </c>
      <c r="AQ16" s="55"/>
      <c r="AR16" s="55"/>
      <c r="AS16" s="55" t="s">
        <v>9271</v>
      </c>
      <c r="AT16" s="55"/>
      <c r="AU16" s="55" t="s">
        <v>10386</v>
      </c>
      <c r="AV16" s="55"/>
      <c r="AW16" s="55" t="s">
        <v>10322</v>
      </c>
      <c r="AX16" s="55" t="s">
        <v>10390</v>
      </c>
      <c r="AY16" s="54" t="s">
        <v>10774</v>
      </c>
    </row>
    <row r="17" spans="1:51" ht="15.75" customHeight="1" x14ac:dyDescent="0.25">
      <c r="A17" s="55" t="s">
        <v>9585</v>
      </c>
      <c r="B17" s="55" t="s">
        <v>9218</v>
      </c>
      <c r="C17" s="55" t="s">
        <v>30</v>
      </c>
      <c r="D17" s="56" t="s">
        <v>9219</v>
      </c>
      <c r="E17" s="55" t="s">
        <v>9586</v>
      </c>
      <c r="F17" s="119" t="s">
        <v>9587</v>
      </c>
      <c r="G17" s="55" t="s">
        <v>9222</v>
      </c>
      <c r="H17" s="55" t="s">
        <v>9588</v>
      </c>
      <c r="I17" s="55"/>
      <c r="J17" s="55" t="s">
        <v>9224</v>
      </c>
      <c r="K17" s="55"/>
      <c r="L17" s="57" t="s">
        <v>9167</v>
      </c>
      <c r="M17" s="63" t="s">
        <v>10764</v>
      </c>
      <c r="N17" s="55"/>
      <c r="O17" s="55"/>
      <c r="P17" s="55"/>
      <c r="Q17" s="55"/>
      <c r="R17" s="55" t="s">
        <v>9589</v>
      </c>
      <c r="S17" s="55"/>
      <c r="T17" s="55" t="s">
        <v>9590</v>
      </c>
      <c r="U17" s="55"/>
      <c r="V17" s="55" t="s">
        <v>9591</v>
      </c>
      <c r="W17" s="55"/>
      <c r="X17" s="55"/>
      <c r="Y17" s="55" t="s">
        <v>9228</v>
      </c>
      <c r="Z17" s="55"/>
      <c r="AA17" s="55"/>
      <c r="AB17" s="55"/>
      <c r="AC17" s="55"/>
      <c r="AD17" s="55"/>
      <c r="AE17" s="55"/>
      <c r="AF17" s="55"/>
      <c r="AG17" s="55"/>
      <c r="AH17" s="55" t="s">
        <v>9592</v>
      </c>
      <c r="AI17" s="55" t="s">
        <v>9593</v>
      </c>
      <c r="AJ17" s="55"/>
      <c r="AK17" s="55" t="s">
        <v>9586</v>
      </c>
      <c r="AL17" s="55" t="s">
        <v>9594</v>
      </c>
      <c r="AM17" s="55" t="s">
        <v>9232</v>
      </c>
      <c r="AN17" s="55" t="s">
        <v>9595</v>
      </c>
      <c r="AO17" s="55"/>
      <c r="AP17" s="55" t="s">
        <v>9596</v>
      </c>
      <c r="AQ17" s="55"/>
      <c r="AR17" s="55" t="s">
        <v>9597</v>
      </c>
      <c r="AS17" s="55" t="s">
        <v>9373</v>
      </c>
      <c r="AT17" s="55" t="s">
        <v>9374</v>
      </c>
      <c r="AU17" s="55" t="s">
        <v>9591</v>
      </c>
      <c r="AV17" s="55"/>
      <c r="AW17" s="55" t="s">
        <v>9598</v>
      </c>
      <c r="AX17" s="55" t="s">
        <v>9599</v>
      </c>
      <c r="AY17" s="54" t="s">
        <v>10802</v>
      </c>
    </row>
    <row r="18" spans="1:51" ht="15.75" customHeight="1" x14ac:dyDescent="0.25">
      <c r="A18" s="55" t="s">
        <v>9798</v>
      </c>
      <c r="B18" s="55" t="s">
        <v>9218</v>
      </c>
      <c r="C18" s="55" t="s">
        <v>19</v>
      </c>
      <c r="D18" s="58" t="s">
        <v>9637</v>
      </c>
      <c r="E18" s="55" t="s">
        <v>9799</v>
      </c>
      <c r="F18" s="119" t="s">
        <v>9800</v>
      </c>
      <c r="G18" s="55" t="s">
        <v>9222</v>
      </c>
      <c r="H18" s="55" t="s">
        <v>9801</v>
      </c>
      <c r="I18" s="55" t="s">
        <v>9605</v>
      </c>
      <c r="J18" s="55" t="s">
        <v>9224</v>
      </c>
      <c r="K18" s="55" t="s">
        <v>9802</v>
      </c>
      <c r="L18" s="57" t="s">
        <v>9167</v>
      </c>
      <c r="M18" s="94" t="s">
        <v>10772</v>
      </c>
      <c r="N18" s="55"/>
      <c r="O18" s="55" t="s">
        <v>9803</v>
      </c>
      <c r="P18" s="55"/>
      <c r="Q18" s="55" t="s">
        <v>9338</v>
      </c>
      <c r="R18" s="55"/>
      <c r="S18" s="55"/>
      <c r="T18" s="55" t="s">
        <v>9804</v>
      </c>
      <c r="U18" s="55"/>
      <c r="V18" s="55" t="s">
        <v>9227</v>
      </c>
      <c r="W18" s="55"/>
      <c r="X18" s="55" t="s">
        <v>9805</v>
      </c>
      <c r="Y18" s="55" t="s">
        <v>9384</v>
      </c>
      <c r="Z18" s="55"/>
      <c r="AA18" s="55"/>
      <c r="AB18" s="55"/>
      <c r="AC18" s="55"/>
      <c r="AD18" s="55"/>
      <c r="AE18" s="55"/>
      <c r="AF18" s="55"/>
      <c r="AG18" s="55"/>
      <c r="AH18" s="55" t="s">
        <v>9806</v>
      </c>
      <c r="AI18" s="55" t="s">
        <v>9807</v>
      </c>
      <c r="AJ18" s="55"/>
      <c r="AK18" s="55" t="s">
        <v>9799</v>
      </c>
      <c r="AL18" s="55" t="s">
        <v>9808</v>
      </c>
      <c r="AM18" s="55" t="s">
        <v>9232</v>
      </c>
      <c r="AN18" s="55" t="s">
        <v>9809</v>
      </c>
      <c r="AO18" s="55"/>
      <c r="AP18" s="55" t="s">
        <v>9810</v>
      </c>
      <c r="AQ18" s="55"/>
      <c r="AR18" s="55" t="s">
        <v>9811</v>
      </c>
      <c r="AS18" s="55" t="s">
        <v>9236</v>
      </c>
      <c r="AT18" s="55" t="s">
        <v>9812</v>
      </c>
      <c r="AU18" s="55" t="s">
        <v>9227</v>
      </c>
      <c r="AV18" s="55"/>
      <c r="AW18" s="55" t="s">
        <v>9813</v>
      </c>
      <c r="AX18" s="55" t="s">
        <v>9814</v>
      </c>
      <c r="AY18" s="54" t="s">
        <v>10802</v>
      </c>
    </row>
    <row r="19" spans="1:51" ht="15.75" customHeight="1" x14ac:dyDescent="0.25">
      <c r="A19" s="55" t="s">
        <v>9815</v>
      </c>
      <c r="B19" s="55" t="s">
        <v>9218</v>
      </c>
      <c r="C19" s="55" t="s">
        <v>19</v>
      </c>
      <c r="D19" s="58" t="s">
        <v>9637</v>
      </c>
      <c r="E19" s="55" t="s">
        <v>9816</v>
      </c>
      <c r="F19" s="119" t="s">
        <v>9817</v>
      </c>
      <c r="G19" s="55" t="s">
        <v>9222</v>
      </c>
      <c r="H19" s="55" t="s">
        <v>9801</v>
      </c>
      <c r="I19" s="55" t="s">
        <v>9605</v>
      </c>
      <c r="J19" s="55" t="s">
        <v>9224</v>
      </c>
      <c r="K19" s="55" t="s">
        <v>9802</v>
      </c>
      <c r="L19" s="57" t="s">
        <v>9167</v>
      </c>
      <c r="M19" s="94" t="s">
        <v>10772</v>
      </c>
      <c r="N19" s="55"/>
      <c r="O19" s="55" t="s">
        <v>9803</v>
      </c>
      <c r="P19" s="55"/>
      <c r="Q19" s="55" t="s">
        <v>9338</v>
      </c>
      <c r="R19" s="55"/>
      <c r="S19" s="55"/>
      <c r="T19" s="55" t="s">
        <v>9818</v>
      </c>
      <c r="U19" s="55"/>
      <c r="V19" s="55" t="s">
        <v>9591</v>
      </c>
      <c r="W19" s="55"/>
      <c r="X19" s="55" t="s">
        <v>9805</v>
      </c>
      <c r="Y19" s="55" t="s">
        <v>9384</v>
      </c>
      <c r="Z19" s="55"/>
      <c r="AA19" s="55"/>
      <c r="AB19" s="55"/>
      <c r="AC19" s="55"/>
      <c r="AD19" s="55"/>
      <c r="AE19" s="55"/>
      <c r="AF19" s="55"/>
      <c r="AG19" s="55"/>
      <c r="AH19" s="55" t="s">
        <v>9819</v>
      </c>
      <c r="AI19" s="55" t="s">
        <v>9820</v>
      </c>
      <c r="AJ19" s="55"/>
      <c r="AK19" s="55" t="s">
        <v>9816</v>
      </c>
      <c r="AL19" s="55" t="s">
        <v>9821</v>
      </c>
      <c r="AM19" s="55" t="s">
        <v>9232</v>
      </c>
      <c r="AN19" s="55" t="s">
        <v>9822</v>
      </c>
      <c r="AO19" s="55"/>
      <c r="AP19" s="55" t="s">
        <v>9810</v>
      </c>
      <c r="AQ19" s="55"/>
      <c r="AR19" s="55" t="s">
        <v>9823</v>
      </c>
      <c r="AS19" s="55" t="s">
        <v>9236</v>
      </c>
      <c r="AT19" s="55" t="s">
        <v>9812</v>
      </c>
      <c r="AU19" s="55" t="s">
        <v>9591</v>
      </c>
      <c r="AV19" s="55"/>
      <c r="AW19" s="55" t="s">
        <v>9813</v>
      </c>
      <c r="AX19" s="55" t="s">
        <v>9824</v>
      </c>
      <c r="AY19" s="54" t="s">
        <v>10802</v>
      </c>
    </row>
    <row r="20" spans="1:51" ht="15.75" customHeight="1" x14ac:dyDescent="0.25">
      <c r="A20" s="55" t="s">
        <v>9825</v>
      </c>
      <c r="B20" s="55" t="s">
        <v>9218</v>
      </c>
      <c r="C20" s="55" t="s">
        <v>19</v>
      </c>
      <c r="D20" s="58" t="s">
        <v>9637</v>
      </c>
      <c r="E20" s="55" t="s">
        <v>9826</v>
      </c>
      <c r="F20" s="119" t="s">
        <v>9827</v>
      </c>
      <c r="G20" s="55" t="s">
        <v>9222</v>
      </c>
      <c r="H20" s="55" t="s">
        <v>9801</v>
      </c>
      <c r="I20" s="55" t="s">
        <v>9605</v>
      </c>
      <c r="J20" s="55" t="s">
        <v>9224</v>
      </c>
      <c r="K20" s="55" t="s">
        <v>9802</v>
      </c>
      <c r="L20" s="57" t="s">
        <v>9167</v>
      </c>
      <c r="M20" s="94" t="s">
        <v>10772</v>
      </c>
      <c r="N20" s="55"/>
      <c r="O20" s="55" t="s">
        <v>9803</v>
      </c>
      <c r="P20" s="55"/>
      <c r="Q20" s="55" t="s">
        <v>9338</v>
      </c>
      <c r="R20" s="55"/>
      <c r="S20" s="55"/>
      <c r="T20" s="55" t="s">
        <v>9828</v>
      </c>
      <c r="U20" s="55"/>
      <c r="V20" s="55" t="s">
        <v>9277</v>
      </c>
      <c r="W20" s="55"/>
      <c r="X20" s="55" t="s">
        <v>9805</v>
      </c>
      <c r="Y20" s="55" t="s">
        <v>9384</v>
      </c>
      <c r="Z20" s="55"/>
      <c r="AA20" s="55"/>
      <c r="AB20" s="55"/>
      <c r="AC20" s="55"/>
      <c r="AD20" s="55"/>
      <c r="AE20" s="55"/>
      <c r="AF20" s="55"/>
      <c r="AG20" s="55"/>
      <c r="AH20" s="55" t="s">
        <v>9829</v>
      </c>
      <c r="AI20" s="55" t="s">
        <v>9830</v>
      </c>
      <c r="AJ20" s="55"/>
      <c r="AK20" s="55" t="s">
        <v>9826</v>
      </c>
      <c r="AL20" s="55" t="s">
        <v>9831</v>
      </c>
      <c r="AM20" s="55" t="s">
        <v>9232</v>
      </c>
      <c r="AN20" s="55" t="s">
        <v>9832</v>
      </c>
      <c r="AO20" s="55"/>
      <c r="AP20" s="55" t="s">
        <v>9810</v>
      </c>
      <c r="AQ20" s="55"/>
      <c r="AR20" s="55" t="s">
        <v>9833</v>
      </c>
      <c r="AS20" s="55" t="s">
        <v>9236</v>
      </c>
      <c r="AT20" s="55" t="s">
        <v>9812</v>
      </c>
      <c r="AU20" s="55" t="s">
        <v>9277</v>
      </c>
      <c r="AV20" s="55"/>
      <c r="AW20" s="55" t="s">
        <v>9813</v>
      </c>
      <c r="AX20" s="55" t="s">
        <v>9834</v>
      </c>
      <c r="AY20" s="54" t="s">
        <v>10802</v>
      </c>
    </row>
    <row r="21" spans="1:51" ht="15.75" customHeight="1" x14ac:dyDescent="0.25">
      <c r="A21" s="55" t="s">
        <v>9835</v>
      </c>
      <c r="B21" s="55" t="s">
        <v>9218</v>
      </c>
      <c r="C21" s="55" t="s">
        <v>19</v>
      </c>
      <c r="D21" s="58" t="s">
        <v>9637</v>
      </c>
      <c r="E21" s="55" t="s">
        <v>9836</v>
      </c>
      <c r="F21" s="119" t="s">
        <v>9421</v>
      </c>
      <c r="G21" s="55" t="s">
        <v>9222</v>
      </c>
      <c r="H21" s="55" t="s">
        <v>9801</v>
      </c>
      <c r="I21" s="55" t="s">
        <v>9605</v>
      </c>
      <c r="J21" s="55" t="s">
        <v>9224</v>
      </c>
      <c r="K21" s="55" t="s">
        <v>9802</v>
      </c>
      <c r="L21" s="57" t="s">
        <v>9167</v>
      </c>
      <c r="M21" s="94" t="s">
        <v>10772</v>
      </c>
      <c r="N21" s="55"/>
      <c r="O21" s="55" t="s">
        <v>9803</v>
      </c>
      <c r="P21" s="55"/>
      <c r="Q21" s="55" t="s">
        <v>9338</v>
      </c>
      <c r="R21" s="55"/>
      <c r="S21" s="55"/>
      <c r="T21" s="55" t="s">
        <v>9837</v>
      </c>
      <c r="U21" s="55"/>
      <c r="V21" s="55" t="s">
        <v>9838</v>
      </c>
      <c r="W21" s="55"/>
      <c r="X21" s="55" t="s">
        <v>9805</v>
      </c>
      <c r="Y21" s="55" t="s">
        <v>9384</v>
      </c>
      <c r="Z21" s="55"/>
      <c r="AA21" s="55"/>
      <c r="AB21" s="55"/>
      <c r="AC21" s="55"/>
      <c r="AD21" s="55"/>
      <c r="AE21" s="55"/>
      <c r="AF21" s="55"/>
      <c r="AG21" s="55"/>
      <c r="AH21" s="55" t="s">
        <v>9839</v>
      </c>
      <c r="AI21" s="55" t="s">
        <v>9840</v>
      </c>
      <c r="AJ21" s="55"/>
      <c r="AK21" s="55" t="s">
        <v>9836</v>
      </c>
      <c r="AL21" s="55" t="s">
        <v>9841</v>
      </c>
      <c r="AM21" s="55" t="s">
        <v>9232</v>
      </c>
      <c r="AN21" s="55" t="s">
        <v>9842</v>
      </c>
      <c r="AO21" s="55"/>
      <c r="AP21" s="55" t="s">
        <v>9810</v>
      </c>
      <c r="AQ21" s="55"/>
      <c r="AR21" s="55" t="s">
        <v>9843</v>
      </c>
      <c r="AS21" s="55" t="s">
        <v>9236</v>
      </c>
      <c r="AT21" s="55" t="s">
        <v>9812</v>
      </c>
      <c r="AU21" s="55" t="s">
        <v>9838</v>
      </c>
      <c r="AV21" s="55"/>
      <c r="AW21" s="55" t="s">
        <v>9813</v>
      </c>
      <c r="AX21" s="55" t="s">
        <v>9844</v>
      </c>
      <c r="AY21" s="54" t="s">
        <v>10802</v>
      </c>
    </row>
    <row r="22" spans="1:51" ht="15.75" customHeight="1" x14ac:dyDescent="0.25">
      <c r="A22" s="55" t="s">
        <v>9845</v>
      </c>
      <c r="B22" s="55" t="s">
        <v>9218</v>
      </c>
      <c r="C22" s="55" t="s">
        <v>19</v>
      </c>
      <c r="D22" s="58" t="s">
        <v>9637</v>
      </c>
      <c r="E22" s="55" t="s">
        <v>9846</v>
      </c>
      <c r="F22" s="119" t="s">
        <v>9847</v>
      </c>
      <c r="G22" s="55" t="s">
        <v>9222</v>
      </c>
      <c r="H22" s="55" t="s">
        <v>9801</v>
      </c>
      <c r="I22" s="55" t="s">
        <v>9605</v>
      </c>
      <c r="J22" s="55" t="s">
        <v>9224</v>
      </c>
      <c r="K22" s="55" t="s">
        <v>9802</v>
      </c>
      <c r="L22" s="57" t="s">
        <v>9167</v>
      </c>
      <c r="M22" s="94" t="s">
        <v>10772</v>
      </c>
      <c r="N22" s="55"/>
      <c r="O22" s="55" t="s">
        <v>9803</v>
      </c>
      <c r="P22" s="55"/>
      <c r="Q22" s="55" t="s">
        <v>9338</v>
      </c>
      <c r="R22" s="55"/>
      <c r="S22" s="55"/>
      <c r="T22" s="55" t="s">
        <v>9848</v>
      </c>
      <c r="U22" s="55"/>
      <c r="V22" s="55" t="s">
        <v>9225</v>
      </c>
      <c r="W22" s="55"/>
      <c r="X22" s="55" t="s">
        <v>9805</v>
      </c>
      <c r="Y22" s="55" t="s">
        <v>9384</v>
      </c>
      <c r="Z22" s="55"/>
      <c r="AA22" s="55"/>
      <c r="AB22" s="55"/>
      <c r="AC22" s="55"/>
      <c r="AD22" s="55"/>
      <c r="AE22" s="55"/>
      <c r="AF22" s="55"/>
      <c r="AG22" s="55"/>
      <c r="AH22" s="55" t="s">
        <v>9849</v>
      </c>
      <c r="AI22" s="55" t="s">
        <v>9850</v>
      </c>
      <c r="AJ22" s="55"/>
      <c r="AK22" s="55" t="s">
        <v>9846</v>
      </c>
      <c r="AL22" s="55" t="s">
        <v>9846</v>
      </c>
      <c r="AM22" s="55" t="s">
        <v>9232</v>
      </c>
      <c r="AN22" s="55" t="s">
        <v>9851</v>
      </c>
      <c r="AO22" s="55"/>
      <c r="AP22" s="55" t="s">
        <v>9810</v>
      </c>
      <c r="AQ22" s="55"/>
      <c r="AR22" s="55" t="s">
        <v>9852</v>
      </c>
      <c r="AS22" s="55" t="s">
        <v>9236</v>
      </c>
      <c r="AT22" s="55" t="s">
        <v>9812</v>
      </c>
      <c r="AU22" s="55" t="s">
        <v>9225</v>
      </c>
      <c r="AV22" s="55"/>
      <c r="AW22" s="55" t="s">
        <v>9813</v>
      </c>
      <c r="AX22" s="55" t="s">
        <v>9853</v>
      </c>
      <c r="AY22" s="54" t="s">
        <v>10802</v>
      </c>
    </row>
    <row r="23" spans="1:51" ht="15.75" customHeight="1" x14ac:dyDescent="0.25">
      <c r="A23" s="55" t="s">
        <v>9854</v>
      </c>
      <c r="B23" s="55" t="s">
        <v>9218</v>
      </c>
      <c r="C23" s="55" t="s">
        <v>19</v>
      </c>
      <c r="D23" s="58" t="s">
        <v>9637</v>
      </c>
      <c r="E23" s="55" t="s">
        <v>9855</v>
      </c>
      <c r="F23" s="119" t="s">
        <v>9856</v>
      </c>
      <c r="G23" s="55" t="s">
        <v>9222</v>
      </c>
      <c r="H23" s="55" t="s">
        <v>9801</v>
      </c>
      <c r="I23" s="55" t="s">
        <v>9605</v>
      </c>
      <c r="J23" s="55" t="s">
        <v>9224</v>
      </c>
      <c r="K23" s="55" t="s">
        <v>9802</v>
      </c>
      <c r="L23" s="57" t="s">
        <v>9167</v>
      </c>
      <c r="M23" s="94" t="s">
        <v>10772</v>
      </c>
      <c r="N23" s="55"/>
      <c r="O23" s="55" t="s">
        <v>9803</v>
      </c>
      <c r="P23" s="55"/>
      <c r="Q23" s="55" t="s">
        <v>9338</v>
      </c>
      <c r="R23" s="55"/>
      <c r="S23" s="55"/>
      <c r="T23" s="55" t="s">
        <v>9857</v>
      </c>
      <c r="U23" s="55"/>
      <c r="V23" s="55" t="s">
        <v>9366</v>
      </c>
      <c r="W23" s="55"/>
      <c r="X23" s="55" t="s">
        <v>9805</v>
      </c>
      <c r="Y23" s="55" t="s">
        <v>9384</v>
      </c>
      <c r="Z23" s="55"/>
      <c r="AA23" s="55"/>
      <c r="AB23" s="55"/>
      <c r="AC23" s="55"/>
      <c r="AD23" s="55"/>
      <c r="AE23" s="55"/>
      <c r="AF23" s="55"/>
      <c r="AG23" s="55"/>
      <c r="AH23" s="55" t="s">
        <v>9858</v>
      </c>
      <c r="AI23" s="55" t="s">
        <v>9859</v>
      </c>
      <c r="AJ23" s="55"/>
      <c r="AK23" s="55" t="s">
        <v>9855</v>
      </c>
      <c r="AL23" s="55" t="s">
        <v>9860</v>
      </c>
      <c r="AM23" s="55" t="s">
        <v>9232</v>
      </c>
      <c r="AN23" s="55" t="s">
        <v>9861</v>
      </c>
      <c r="AO23" s="55"/>
      <c r="AP23" s="55" t="s">
        <v>9810</v>
      </c>
      <c r="AQ23" s="55"/>
      <c r="AR23" s="55" t="s">
        <v>9862</v>
      </c>
      <c r="AS23" s="55" t="s">
        <v>9236</v>
      </c>
      <c r="AT23" s="55" t="s">
        <v>9812</v>
      </c>
      <c r="AU23" s="55" t="s">
        <v>9366</v>
      </c>
      <c r="AV23" s="55"/>
      <c r="AW23" s="55" t="s">
        <v>9813</v>
      </c>
      <c r="AX23" s="55" t="s">
        <v>9863</v>
      </c>
      <c r="AY23" s="54" t="s">
        <v>10802</v>
      </c>
    </row>
    <row r="24" spans="1:51" ht="15.75" customHeight="1" x14ac:dyDescent="0.25">
      <c r="A24" s="55" t="s">
        <v>9864</v>
      </c>
      <c r="B24" s="55" t="s">
        <v>9218</v>
      </c>
      <c r="C24" s="55" t="s">
        <v>19</v>
      </c>
      <c r="D24" s="58" t="s">
        <v>9637</v>
      </c>
      <c r="E24" s="55" t="s">
        <v>9865</v>
      </c>
      <c r="F24" s="119" t="s">
        <v>9866</v>
      </c>
      <c r="G24" s="55" t="s">
        <v>9222</v>
      </c>
      <c r="H24" s="55" t="s">
        <v>9801</v>
      </c>
      <c r="I24" s="55" t="s">
        <v>9605</v>
      </c>
      <c r="J24" s="55" t="s">
        <v>9224</v>
      </c>
      <c r="K24" s="55" t="s">
        <v>9802</v>
      </c>
      <c r="L24" s="57" t="s">
        <v>9167</v>
      </c>
      <c r="M24" s="94" t="s">
        <v>10772</v>
      </c>
      <c r="N24" s="55"/>
      <c r="O24" s="55" t="s">
        <v>9803</v>
      </c>
      <c r="P24" s="55"/>
      <c r="Q24" s="55" t="s">
        <v>9338</v>
      </c>
      <c r="R24" s="55"/>
      <c r="S24" s="55"/>
      <c r="T24" s="55" t="s">
        <v>9867</v>
      </c>
      <c r="U24" s="55"/>
      <c r="V24" s="55" t="s">
        <v>9441</v>
      </c>
      <c r="W24" s="55"/>
      <c r="X24" s="55" t="s">
        <v>9805</v>
      </c>
      <c r="Y24" s="55" t="s">
        <v>9384</v>
      </c>
      <c r="Z24" s="55"/>
      <c r="AA24" s="55"/>
      <c r="AB24" s="55"/>
      <c r="AC24" s="55"/>
      <c r="AD24" s="55"/>
      <c r="AE24" s="55"/>
      <c r="AF24" s="55"/>
      <c r="AG24" s="55"/>
      <c r="AH24" s="55" t="s">
        <v>9868</v>
      </c>
      <c r="AI24" s="55" t="s">
        <v>9869</v>
      </c>
      <c r="AJ24" s="55"/>
      <c r="AK24" s="55" t="s">
        <v>9865</v>
      </c>
      <c r="AL24" s="55" t="s">
        <v>9870</v>
      </c>
      <c r="AM24" s="55" t="s">
        <v>9232</v>
      </c>
      <c r="AN24" s="55" t="s">
        <v>9871</v>
      </c>
      <c r="AO24" s="55"/>
      <c r="AP24" s="55" t="s">
        <v>9810</v>
      </c>
      <c r="AQ24" s="55"/>
      <c r="AR24" s="55" t="s">
        <v>9872</v>
      </c>
      <c r="AS24" s="55" t="s">
        <v>9236</v>
      </c>
      <c r="AT24" s="55" t="s">
        <v>9812</v>
      </c>
      <c r="AU24" s="55" t="s">
        <v>9441</v>
      </c>
      <c r="AV24" s="55"/>
      <c r="AW24" s="55" t="s">
        <v>9813</v>
      </c>
      <c r="AX24" s="55" t="s">
        <v>9873</v>
      </c>
      <c r="AY24" s="54" t="s">
        <v>10802</v>
      </c>
    </row>
    <row r="25" spans="1:51" ht="15.75" customHeight="1" x14ac:dyDescent="0.25">
      <c r="A25" s="55" t="s">
        <v>9874</v>
      </c>
      <c r="B25" s="55" t="s">
        <v>9218</v>
      </c>
      <c r="C25" s="55" t="s">
        <v>19</v>
      </c>
      <c r="D25" s="58" t="s">
        <v>9637</v>
      </c>
      <c r="E25" s="55" t="s">
        <v>9846</v>
      </c>
      <c r="F25" s="119" t="s">
        <v>9875</v>
      </c>
      <c r="G25" s="55" t="s">
        <v>9222</v>
      </c>
      <c r="H25" s="55" t="s">
        <v>9801</v>
      </c>
      <c r="I25" s="55" t="s">
        <v>9605</v>
      </c>
      <c r="J25" s="55" t="s">
        <v>9536</v>
      </c>
      <c r="K25" s="55" t="s">
        <v>9802</v>
      </c>
      <c r="L25" s="57" t="s">
        <v>9167</v>
      </c>
      <c r="M25" s="94" t="s">
        <v>10772</v>
      </c>
      <c r="N25" s="55"/>
      <c r="O25" s="55" t="s">
        <v>9803</v>
      </c>
      <c r="P25" s="55"/>
      <c r="Q25" s="55" t="s">
        <v>9338</v>
      </c>
      <c r="R25" s="55"/>
      <c r="S25" s="55"/>
      <c r="T25" s="55" t="s">
        <v>9876</v>
      </c>
      <c r="U25" s="55"/>
      <c r="V25" s="55" t="s">
        <v>9591</v>
      </c>
      <c r="W25" s="55"/>
      <c r="X25" s="55" t="s">
        <v>9805</v>
      </c>
      <c r="Y25" s="55" t="s">
        <v>9384</v>
      </c>
      <c r="Z25" s="55"/>
      <c r="AA25" s="55"/>
      <c r="AB25" s="55"/>
      <c r="AC25" s="55"/>
      <c r="AD25" s="55"/>
      <c r="AE25" s="55"/>
      <c r="AF25" s="55"/>
      <c r="AG25" s="55"/>
      <c r="AH25" s="55" t="s">
        <v>9877</v>
      </c>
      <c r="AI25" s="55" t="s">
        <v>9878</v>
      </c>
      <c r="AJ25" s="55"/>
      <c r="AK25" s="55"/>
      <c r="AL25" s="55" t="s">
        <v>9846</v>
      </c>
      <c r="AM25" s="55" t="s">
        <v>9232</v>
      </c>
      <c r="AN25" s="55" t="s">
        <v>9879</v>
      </c>
      <c r="AO25" s="55"/>
      <c r="AP25" s="55" t="s">
        <v>9810</v>
      </c>
      <c r="AQ25" s="55"/>
      <c r="AR25" s="55"/>
      <c r="AS25" s="55" t="s">
        <v>9236</v>
      </c>
      <c r="AT25" s="55" t="s">
        <v>9812</v>
      </c>
      <c r="AU25" s="55" t="s">
        <v>9591</v>
      </c>
      <c r="AV25" s="55"/>
      <c r="AW25" s="55" t="s">
        <v>9813</v>
      </c>
      <c r="AX25" s="55" t="s">
        <v>9880</v>
      </c>
      <c r="AY25" s="54" t="s">
        <v>10802</v>
      </c>
    </row>
    <row r="26" spans="1:51" ht="15.75" customHeight="1" x14ac:dyDescent="0.25">
      <c r="A26" s="55" t="s">
        <v>9881</v>
      </c>
      <c r="B26" s="55" t="s">
        <v>9218</v>
      </c>
      <c r="C26" s="55" t="s">
        <v>19</v>
      </c>
      <c r="D26" s="58" t="s">
        <v>9637</v>
      </c>
      <c r="E26" s="55" t="s">
        <v>9846</v>
      </c>
      <c r="F26" s="119" t="s">
        <v>9882</v>
      </c>
      <c r="G26" s="55" t="s">
        <v>9222</v>
      </c>
      <c r="H26" s="55" t="s">
        <v>9801</v>
      </c>
      <c r="I26" s="55" t="s">
        <v>9605</v>
      </c>
      <c r="J26" s="55" t="s">
        <v>9224</v>
      </c>
      <c r="K26" s="55" t="s">
        <v>9802</v>
      </c>
      <c r="L26" s="57" t="s">
        <v>9167</v>
      </c>
      <c r="M26" s="94" t="s">
        <v>10772</v>
      </c>
      <c r="N26" s="55"/>
      <c r="O26" s="55" t="s">
        <v>9803</v>
      </c>
      <c r="P26" s="55"/>
      <c r="Q26" s="55" t="s">
        <v>9338</v>
      </c>
      <c r="R26" s="55"/>
      <c r="S26" s="55"/>
      <c r="T26" s="55" t="s">
        <v>9883</v>
      </c>
      <c r="U26" s="55"/>
      <c r="V26" s="55" t="s">
        <v>9366</v>
      </c>
      <c r="W26" s="55"/>
      <c r="X26" s="55" t="s">
        <v>9805</v>
      </c>
      <c r="Y26" s="55" t="s">
        <v>9384</v>
      </c>
      <c r="Z26" s="55"/>
      <c r="AA26" s="55"/>
      <c r="AB26" s="55"/>
      <c r="AC26" s="55"/>
      <c r="AD26" s="55"/>
      <c r="AE26" s="55"/>
      <c r="AF26" s="55"/>
      <c r="AG26" s="55"/>
      <c r="AH26" s="55" t="s">
        <v>9884</v>
      </c>
      <c r="AI26" s="55" t="s">
        <v>9885</v>
      </c>
      <c r="AJ26" s="55"/>
      <c r="AK26" s="55" t="s">
        <v>9846</v>
      </c>
      <c r="AL26" s="55" t="s">
        <v>9846</v>
      </c>
      <c r="AM26" s="55" t="s">
        <v>9232</v>
      </c>
      <c r="AN26" s="55" t="s">
        <v>9886</v>
      </c>
      <c r="AO26" s="55"/>
      <c r="AP26" s="55" t="s">
        <v>9810</v>
      </c>
      <c r="AQ26" s="55"/>
      <c r="AR26" s="55" t="s">
        <v>9887</v>
      </c>
      <c r="AS26" s="55" t="s">
        <v>9236</v>
      </c>
      <c r="AT26" s="55" t="s">
        <v>9812</v>
      </c>
      <c r="AU26" s="55" t="s">
        <v>9366</v>
      </c>
      <c r="AV26" s="55"/>
      <c r="AW26" s="55" t="s">
        <v>9813</v>
      </c>
      <c r="AX26" s="55" t="s">
        <v>9888</v>
      </c>
      <c r="AY26" s="54" t="s">
        <v>10802</v>
      </c>
    </row>
    <row r="27" spans="1:51" ht="15.75" customHeight="1" x14ac:dyDescent="0.25">
      <c r="A27" s="55" t="s">
        <v>9889</v>
      </c>
      <c r="B27" s="55" t="s">
        <v>9218</v>
      </c>
      <c r="C27" s="55" t="s">
        <v>19</v>
      </c>
      <c r="D27" s="58" t="s">
        <v>9637</v>
      </c>
      <c r="E27" s="55" t="s">
        <v>9890</v>
      </c>
      <c r="F27" s="119" t="s">
        <v>9891</v>
      </c>
      <c r="G27" s="55" t="s">
        <v>9222</v>
      </c>
      <c r="H27" s="55" t="s">
        <v>9801</v>
      </c>
      <c r="I27" s="55" t="s">
        <v>9605</v>
      </c>
      <c r="J27" s="55" t="s">
        <v>9224</v>
      </c>
      <c r="K27" s="55" t="s">
        <v>9802</v>
      </c>
      <c r="L27" s="57" t="s">
        <v>9167</v>
      </c>
      <c r="M27" s="94" t="s">
        <v>10772</v>
      </c>
      <c r="N27" s="55"/>
      <c r="O27" s="55" t="s">
        <v>9803</v>
      </c>
      <c r="P27" s="55"/>
      <c r="Q27" s="55" t="s">
        <v>9338</v>
      </c>
      <c r="R27" s="55"/>
      <c r="S27" s="55"/>
      <c r="T27" s="55" t="s">
        <v>9892</v>
      </c>
      <c r="U27" s="55"/>
      <c r="V27" s="55" t="s">
        <v>9626</v>
      </c>
      <c r="W27" s="55"/>
      <c r="X27" s="55" t="s">
        <v>9805</v>
      </c>
      <c r="Y27" s="55" t="s">
        <v>9384</v>
      </c>
      <c r="Z27" s="55"/>
      <c r="AA27" s="55"/>
      <c r="AB27" s="55"/>
      <c r="AC27" s="55"/>
      <c r="AD27" s="55"/>
      <c r="AE27" s="55"/>
      <c r="AF27" s="55"/>
      <c r="AG27" s="55"/>
      <c r="AH27" s="55" t="s">
        <v>9893</v>
      </c>
      <c r="AI27" s="55" t="s">
        <v>9894</v>
      </c>
      <c r="AJ27" s="55"/>
      <c r="AK27" s="55" t="s">
        <v>9890</v>
      </c>
      <c r="AL27" s="55" t="s">
        <v>9895</v>
      </c>
      <c r="AM27" s="55" t="s">
        <v>9232</v>
      </c>
      <c r="AN27" s="55" t="s">
        <v>9896</v>
      </c>
      <c r="AO27" s="55"/>
      <c r="AP27" s="55" t="s">
        <v>9810</v>
      </c>
      <c r="AQ27" s="55"/>
      <c r="AR27" s="55" t="s">
        <v>9897</v>
      </c>
      <c r="AS27" s="55" t="s">
        <v>9236</v>
      </c>
      <c r="AT27" s="55" t="s">
        <v>9812</v>
      </c>
      <c r="AU27" s="55" t="s">
        <v>9626</v>
      </c>
      <c r="AV27" s="55"/>
      <c r="AW27" s="55" t="s">
        <v>9813</v>
      </c>
      <c r="AX27" s="55" t="s">
        <v>9898</v>
      </c>
      <c r="AY27" s="54" t="s">
        <v>10802</v>
      </c>
    </row>
    <row r="28" spans="1:51" ht="15.75" customHeight="1" x14ac:dyDescent="0.25">
      <c r="A28" s="55" t="s">
        <v>9899</v>
      </c>
      <c r="B28" s="55" t="s">
        <v>9218</v>
      </c>
      <c r="C28" s="55" t="s">
        <v>19</v>
      </c>
      <c r="D28" s="58" t="s">
        <v>9637</v>
      </c>
      <c r="E28" s="55" t="s">
        <v>9900</v>
      </c>
      <c r="F28" s="119" t="s">
        <v>9901</v>
      </c>
      <c r="G28" s="55" t="s">
        <v>9222</v>
      </c>
      <c r="H28" s="55" t="s">
        <v>9801</v>
      </c>
      <c r="I28" s="55" t="s">
        <v>9605</v>
      </c>
      <c r="J28" s="55" t="s">
        <v>9224</v>
      </c>
      <c r="K28" s="55" t="s">
        <v>9802</v>
      </c>
      <c r="L28" s="57" t="s">
        <v>9167</v>
      </c>
      <c r="M28" s="94" t="s">
        <v>10772</v>
      </c>
      <c r="N28" s="55"/>
      <c r="O28" s="55" t="s">
        <v>9803</v>
      </c>
      <c r="P28" s="55"/>
      <c r="Q28" s="55" t="s">
        <v>9338</v>
      </c>
      <c r="R28" s="55"/>
      <c r="S28" s="55"/>
      <c r="T28" s="55" t="s">
        <v>9902</v>
      </c>
      <c r="U28" s="55"/>
      <c r="V28" s="55" t="s">
        <v>9277</v>
      </c>
      <c r="W28" s="55"/>
      <c r="X28" s="55" t="s">
        <v>9805</v>
      </c>
      <c r="Y28" s="55" t="s">
        <v>9384</v>
      </c>
      <c r="Z28" s="55"/>
      <c r="AA28" s="55"/>
      <c r="AB28" s="55"/>
      <c r="AC28" s="55"/>
      <c r="AD28" s="55"/>
      <c r="AE28" s="55"/>
      <c r="AF28" s="55"/>
      <c r="AG28" s="55"/>
      <c r="AH28" s="55" t="s">
        <v>9903</v>
      </c>
      <c r="AI28" s="55" t="s">
        <v>9904</v>
      </c>
      <c r="AJ28" s="55"/>
      <c r="AK28" s="55" t="s">
        <v>9900</v>
      </c>
      <c r="AL28" s="55" t="s">
        <v>9905</v>
      </c>
      <c r="AM28" s="55" t="s">
        <v>9232</v>
      </c>
      <c r="AN28" s="55" t="s">
        <v>9906</v>
      </c>
      <c r="AO28" s="55"/>
      <c r="AP28" s="55" t="s">
        <v>9810</v>
      </c>
      <c r="AQ28" s="55"/>
      <c r="AR28" s="55" t="s">
        <v>9907</v>
      </c>
      <c r="AS28" s="55" t="s">
        <v>9236</v>
      </c>
      <c r="AT28" s="55" t="s">
        <v>9812</v>
      </c>
      <c r="AU28" s="55" t="s">
        <v>9277</v>
      </c>
      <c r="AV28" s="55"/>
      <c r="AW28" s="55" t="s">
        <v>9813</v>
      </c>
      <c r="AX28" s="55" t="s">
        <v>9908</v>
      </c>
      <c r="AY28" s="54" t="s">
        <v>10802</v>
      </c>
    </row>
    <row r="29" spans="1:51" ht="15.75" customHeight="1" x14ac:dyDescent="0.25">
      <c r="A29" s="55" t="s">
        <v>9909</v>
      </c>
      <c r="B29" s="55" t="s">
        <v>9218</v>
      </c>
      <c r="C29" s="55" t="s">
        <v>19</v>
      </c>
      <c r="D29" s="58" t="s">
        <v>9637</v>
      </c>
      <c r="E29" s="55" t="s">
        <v>9910</v>
      </c>
      <c r="F29" s="119" t="s">
        <v>9817</v>
      </c>
      <c r="G29" s="55" t="s">
        <v>9222</v>
      </c>
      <c r="H29" s="55" t="s">
        <v>9801</v>
      </c>
      <c r="I29" s="55" t="s">
        <v>9605</v>
      </c>
      <c r="J29" s="55" t="s">
        <v>9224</v>
      </c>
      <c r="K29" s="55" t="s">
        <v>9802</v>
      </c>
      <c r="L29" s="57" t="s">
        <v>9167</v>
      </c>
      <c r="M29" s="94" t="s">
        <v>10772</v>
      </c>
      <c r="N29" s="55"/>
      <c r="O29" s="55" t="s">
        <v>9803</v>
      </c>
      <c r="P29" s="55"/>
      <c r="Q29" s="55" t="s">
        <v>9338</v>
      </c>
      <c r="R29" s="55"/>
      <c r="S29" s="55"/>
      <c r="T29" s="55" t="s">
        <v>9911</v>
      </c>
      <c r="U29" s="55"/>
      <c r="V29" s="55" t="s">
        <v>9912</v>
      </c>
      <c r="W29" s="55"/>
      <c r="X29" s="55" t="s">
        <v>9805</v>
      </c>
      <c r="Y29" s="55" t="s">
        <v>9384</v>
      </c>
      <c r="Z29" s="55"/>
      <c r="AA29" s="55"/>
      <c r="AB29" s="55"/>
      <c r="AC29" s="55"/>
      <c r="AD29" s="55"/>
      <c r="AE29" s="55"/>
      <c r="AF29" s="55"/>
      <c r="AG29" s="55"/>
      <c r="AH29" s="55" t="s">
        <v>9913</v>
      </c>
      <c r="AI29" s="55" t="s">
        <v>9914</v>
      </c>
      <c r="AJ29" s="55"/>
      <c r="AK29" s="55" t="s">
        <v>9910</v>
      </c>
      <c r="AL29" s="55" t="s">
        <v>9915</v>
      </c>
      <c r="AM29" s="55" t="s">
        <v>9232</v>
      </c>
      <c r="AN29" s="55" t="s">
        <v>9916</v>
      </c>
      <c r="AO29" s="55"/>
      <c r="AP29" s="55" t="s">
        <v>9810</v>
      </c>
      <c r="AQ29" s="55"/>
      <c r="AR29" s="55" t="s">
        <v>9917</v>
      </c>
      <c r="AS29" s="55" t="s">
        <v>9236</v>
      </c>
      <c r="AT29" s="55" t="s">
        <v>9812</v>
      </c>
      <c r="AU29" s="55" t="s">
        <v>9912</v>
      </c>
      <c r="AV29" s="55"/>
      <c r="AW29" s="55" t="s">
        <v>9813</v>
      </c>
      <c r="AX29" s="55" t="s">
        <v>9918</v>
      </c>
      <c r="AY29" s="54" t="s">
        <v>10802</v>
      </c>
    </row>
    <row r="30" spans="1:51" ht="15.75" customHeight="1" x14ac:dyDescent="0.25">
      <c r="A30" s="55" t="s">
        <v>9919</v>
      </c>
      <c r="B30" s="55" t="s">
        <v>9218</v>
      </c>
      <c r="C30" s="55" t="s">
        <v>19</v>
      </c>
      <c r="D30" s="58" t="s">
        <v>9637</v>
      </c>
      <c r="E30" s="55" t="s">
        <v>9920</v>
      </c>
      <c r="F30" s="119" t="s">
        <v>9921</v>
      </c>
      <c r="G30" s="55" t="s">
        <v>9222</v>
      </c>
      <c r="H30" s="55" t="s">
        <v>9801</v>
      </c>
      <c r="I30" s="55" t="s">
        <v>9605</v>
      </c>
      <c r="J30" s="55" t="s">
        <v>9224</v>
      </c>
      <c r="K30" s="55" t="s">
        <v>9802</v>
      </c>
      <c r="L30" s="57" t="s">
        <v>9167</v>
      </c>
      <c r="M30" s="94" t="s">
        <v>10772</v>
      </c>
      <c r="N30" s="55"/>
      <c r="O30" s="55" t="s">
        <v>9803</v>
      </c>
      <c r="P30" s="55"/>
      <c r="Q30" s="55" t="s">
        <v>9338</v>
      </c>
      <c r="R30" s="55"/>
      <c r="S30" s="55"/>
      <c r="T30" s="55" t="s">
        <v>9922</v>
      </c>
      <c r="U30" s="55"/>
      <c r="V30" s="55" t="s">
        <v>9397</v>
      </c>
      <c r="W30" s="55"/>
      <c r="X30" s="55" t="s">
        <v>9805</v>
      </c>
      <c r="Y30" s="55" t="s">
        <v>9384</v>
      </c>
      <c r="Z30" s="55"/>
      <c r="AA30" s="55"/>
      <c r="AB30" s="55"/>
      <c r="AC30" s="55"/>
      <c r="AD30" s="55"/>
      <c r="AE30" s="55"/>
      <c r="AF30" s="55"/>
      <c r="AG30" s="55"/>
      <c r="AH30" s="55" t="s">
        <v>9923</v>
      </c>
      <c r="AI30" s="55" t="s">
        <v>9924</v>
      </c>
      <c r="AJ30" s="55"/>
      <c r="AK30" s="55" t="s">
        <v>9920</v>
      </c>
      <c r="AL30" s="55" t="s">
        <v>9925</v>
      </c>
      <c r="AM30" s="55" t="s">
        <v>9232</v>
      </c>
      <c r="AN30" s="55" t="s">
        <v>9926</v>
      </c>
      <c r="AO30" s="55"/>
      <c r="AP30" s="55" t="s">
        <v>9810</v>
      </c>
      <c r="AQ30" s="55"/>
      <c r="AR30" s="55" t="s">
        <v>9927</v>
      </c>
      <c r="AS30" s="55" t="s">
        <v>9236</v>
      </c>
      <c r="AT30" s="55" t="s">
        <v>9812</v>
      </c>
      <c r="AU30" s="55" t="s">
        <v>9397</v>
      </c>
      <c r="AV30" s="55"/>
      <c r="AW30" s="55" t="s">
        <v>9813</v>
      </c>
      <c r="AX30" s="55" t="s">
        <v>9928</v>
      </c>
      <c r="AY30" s="54" t="s">
        <v>10802</v>
      </c>
    </row>
    <row r="31" spans="1:51" ht="15.75" customHeight="1" x14ac:dyDescent="0.25">
      <c r="A31" s="55" t="s">
        <v>9929</v>
      </c>
      <c r="B31" s="55" t="s">
        <v>9218</v>
      </c>
      <c r="C31" s="55" t="s">
        <v>19</v>
      </c>
      <c r="D31" s="58" t="s">
        <v>9637</v>
      </c>
      <c r="E31" s="55" t="s">
        <v>9930</v>
      </c>
      <c r="F31" s="119" t="s">
        <v>9931</v>
      </c>
      <c r="G31" s="55" t="s">
        <v>9222</v>
      </c>
      <c r="H31" s="55" t="s">
        <v>9801</v>
      </c>
      <c r="I31" s="55" t="s">
        <v>9605</v>
      </c>
      <c r="J31" s="55" t="s">
        <v>9224</v>
      </c>
      <c r="K31" s="55" t="s">
        <v>9802</v>
      </c>
      <c r="L31" s="57" t="s">
        <v>9167</v>
      </c>
      <c r="M31" s="94" t="s">
        <v>10772</v>
      </c>
      <c r="N31" s="55"/>
      <c r="O31" s="55" t="s">
        <v>9932</v>
      </c>
      <c r="P31" s="55"/>
      <c r="Q31" s="55" t="s">
        <v>9338</v>
      </c>
      <c r="R31" s="55"/>
      <c r="S31" s="55"/>
      <c r="T31" s="55" t="s">
        <v>9933</v>
      </c>
      <c r="U31" s="55"/>
      <c r="V31" s="55" t="s">
        <v>9227</v>
      </c>
      <c r="W31" s="55"/>
      <c r="X31" s="55" t="s">
        <v>9805</v>
      </c>
      <c r="Y31" s="55" t="s">
        <v>9384</v>
      </c>
      <c r="Z31" s="55"/>
      <c r="AA31" s="55"/>
      <c r="AB31" s="55"/>
      <c r="AC31" s="55"/>
      <c r="AD31" s="55"/>
      <c r="AE31" s="55"/>
      <c r="AF31" s="55"/>
      <c r="AG31" s="55"/>
      <c r="AH31" s="55" t="s">
        <v>9934</v>
      </c>
      <c r="AI31" s="55" t="s">
        <v>9935</v>
      </c>
      <c r="AJ31" s="55"/>
      <c r="AK31" s="55" t="s">
        <v>9930</v>
      </c>
      <c r="AL31" s="55" t="s">
        <v>9930</v>
      </c>
      <c r="AM31" s="55" t="s">
        <v>9232</v>
      </c>
      <c r="AN31" s="55" t="s">
        <v>9936</v>
      </c>
      <c r="AO31" s="55"/>
      <c r="AP31" s="55" t="s">
        <v>9810</v>
      </c>
      <c r="AQ31" s="55"/>
      <c r="AR31" s="55" t="s">
        <v>9937</v>
      </c>
      <c r="AS31" s="55" t="s">
        <v>9236</v>
      </c>
      <c r="AT31" s="55" t="s">
        <v>9812</v>
      </c>
      <c r="AU31" s="55" t="s">
        <v>9227</v>
      </c>
      <c r="AV31" s="55"/>
      <c r="AW31" s="55" t="s">
        <v>9813</v>
      </c>
      <c r="AX31" s="55" t="s">
        <v>9938</v>
      </c>
      <c r="AY31" s="54" t="s">
        <v>10802</v>
      </c>
    </row>
    <row r="32" spans="1:51" ht="15.75" customHeight="1" x14ac:dyDescent="0.25">
      <c r="A32" s="55" t="s">
        <v>9939</v>
      </c>
      <c r="B32" s="55" t="s">
        <v>9218</v>
      </c>
      <c r="C32" s="55" t="s">
        <v>19</v>
      </c>
      <c r="D32" s="58" t="s">
        <v>9637</v>
      </c>
      <c r="E32" s="55" t="s">
        <v>9940</v>
      </c>
      <c r="F32" s="119" t="s">
        <v>9941</v>
      </c>
      <c r="G32" s="55" t="s">
        <v>9222</v>
      </c>
      <c r="H32" s="55" t="s">
        <v>9801</v>
      </c>
      <c r="I32" s="55" t="s">
        <v>9605</v>
      </c>
      <c r="J32" s="55" t="s">
        <v>9224</v>
      </c>
      <c r="K32" s="55" t="s">
        <v>9802</v>
      </c>
      <c r="L32" s="57" t="s">
        <v>9167</v>
      </c>
      <c r="M32" s="94" t="s">
        <v>10772</v>
      </c>
      <c r="N32" s="55"/>
      <c r="O32" s="55" t="s">
        <v>9932</v>
      </c>
      <c r="P32" s="55"/>
      <c r="Q32" s="55" t="s">
        <v>9338</v>
      </c>
      <c r="R32" s="55"/>
      <c r="S32" s="55"/>
      <c r="T32" s="55" t="s">
        <v>9942</v>
      </c>
      <c r="U32" s="55"/>
      <c r="V32" s="55" t="s">
        <v>9912</v>
      </c>
      <c r="W32" s="55"/>
      <c r="X32" s="55" t="s">
        <v>9805</v>
      </c>
      <c r="Y32" s="55" t="s">
        <v>9384</v>
      </c>
      <c r="Z32" s="55"/>
      <c r="AA32" s="55"/>
      <c r="AB32" s="55"/>
      <c r="AC32" s="55"/>
      <c r="AD32" s="55"/>
      <c r="AE32" s="55"/>
      <c r="AF32" s="55"/>
      <c r="AG32" s="55"/>
      <c r="AH32" s="55" t="s">
        <v>9943</v>
      </c>
      <c r="AI32" s="55" t="s">
        <v>9944</v>
      </c>
      <c r="AJ32" s="55"/>
      <c r="AK32" s="55" t="s">
        <v>9940</v>
      </c>
      <c r="AL32" s="55" t="s">
        <v>9945</v>
      </c>
      <c r="AM32" s="55" t="s">
        <v>9232</v>
      </c>
      <c r="AN32" s="55" t="s">
        <v>9946</v>
      </c>
      <c r="AO32" s="55"/>
      <c r="AP32" s="55" t="s">
        <v>9810</v>
      </c>
      <c r="AQ32" s="55"/>
      <c r="AR32" s="55" t="s">
        <v>9947</v>
      </c>
      <c r="AS32" s="55" t="s">
        <v>9236</v>
      </c>
      <c r="AT32" s="55" t="s">
        <v>9812</v>
      </c>
      <c r="AU32" s="55" t="s">
        <v>9912</v>
      </c>
      <c r="AV32" s="55"/>
      <c r="AW32" s="55" t="s">
        <v>9813</v>
      </c>
      <c r="AX32" s="55" t="s">
        <v>9948</v>
      </c>
      <c r="AY32" s="54" t="s">
        <v>10802</v>
      </c>
    </row>
    <row r="33" spans="1:51" ht="15.75" customHeight="1" x14ac:dyDescent="0.25">
      <c r="A33" s="55" t="s">
        <v>9949</v>
      </c>
      <c r="B33" s="55" t="s">
        <v>9218</v>
      </c>
      <c r="C33" s="55" t="s">
        <v>19</v>
      </c>
      <c r="D33" s="58" t="s">
        <v>9637</v>
      </c>
      <c r="E33" s="55" t="s">
        <v>9950</v>
      </c>
      <c r="F33" s="119" t="s">
        <v>9951</v>
      </c>
      <c r="G33" s="55" t="s">
        <v>9222</v>
      </c>
      <c r="H33" s="55" t="s">
        <v>9801</v>
      </c>
      <c r="I33" s="55" t="s">
        <v>9605</v>
      </c>
      <c r="J33" s="55" t="s">
        <v>9224</v>
      </c>
      <c r="K33" s="55" t="s">
        <v>9802</v>
      </c>
      <c r="L33" s="57" t="s">
        <v>9167</v>
      </c>
      <c r="M33" s="94" t="s">
        <v>10772</v>
      </c>
      <c r="N33" s="55"/>
      <c r="O33" s="55" t="s">
        <v>9932</v>
      </c>
      <c r="P33" s="55"/>
      <c r="Q33" s="55" t="s">
        <v>9338</v>
      </c>
      <c r="R33" s="55"/>
      <c r="S33" s="55"/>
      <c r="T33" s="55" t="s">
        <v>9952</v>
      </c>
      <c r="U33" s="55"/>
      <c r="V33" s="55" t="s">
        <v>9227</v>
      </c>
      <c r="W33" s="55"/>
      <c r="X33" s="55" t="s">
        <v>9805</v>
      </c>
      <c r="Y33" s="55" t="s">
        <v>9384</v>
      </c>
      <c r="Z33" s="55"/>
      <c r="AA33" s="55"/>
      <c r="AB33" s="55"/>
      <c r="AC33" s="55"/>
      <c r="AD33" s="55"/>
      <c r="AE33" s="55"/>
      <c r="AF33" s="55"/>
      <c r="AG33" s="55"/>
      <c r="AH33" s="55" t="s">
        <v>9953</v>
      </c>
      <c r="AI33" s="55" t="s">
        <v>9954</v>
      </c>
      <c r="AJ33" s="55"/>
      <c r="AK33" s="55" t="s">
        <v>9950</v>
      </c>
      <c r="AL33" s="55" t="s">
        <v>9950</v>
      </c>
      <c r="AM33" s="55" t="s">
        <v>9232</v>
      </c>
      <c r="AN33" s="55" t="s">
        <v>9955</v>
      </c>
      <c r="AO33" s="55"/>
      <c r="AP33" s="55" t="s">
        <v>9810</v>
      </c>
      <c r="AQ33" s="55"/>
      <c r="AR33" s="55" t="s">
        <v>9956</v>
      </c>
      <c r="AS33" s="55" t="s">
        <v>9236</v>
      </c>
      <c r="AT33" s="55" t="s">
        <v>9812</v>
      </c>
      <c r="AU33" s="55" t="s">
        <v>9227</v>
      </c>
      <c r="AV33" s="55"/>
      <c r="AW33" s="55" t="s">
        <v>9813</v>
      </c>
      <c r="AX33" s="55" t="s">
        <v>9957</v>
      </c>
      <c r="AY33" s="54" t="s">
        <v>10802</v>
      </c>
    </row>
    <row r="34" spans="1:51" ht="15.75" customHeight="1" x14ac:dyDescent="0.25">
      <c r="A34" s="55" t="s">
        <v>9958</v>
      </c>
      <c r="B34" s="55" t="s">
        <v>9218</v>
      </c>
      <c r="C34" s="55" t="s">
        <v>19</v>
      </c>
      <c r="D34" s="58" t="s">
        <v>9637</v>
      </c>
      <c r="E34" s="55" t="s">
        <v>9959</v>
      </c>
      <c r="F34" s="119" t="s">
        <v>9960</v>
      </c>
      <c r="G34" s="55" t="s">
        <v>9222</v>
      </c>
      <c r="H34" s="55" t="s">
        <v>9801</v>
      </c>
      <c r="I34" s="55" t="s">
        <v>9605</v>
      </c>
      <c r="J34" s="55" t="s">
        <v>9224</v>
      </c>
      <c r="K34" s="55" t="s">
        <v>9802</v>
      </c>
      <c r="L34" s="57" t="s">
        <v>9167</v>
      </c>
      <c r="M34" s="94" t="s">
        <v>10772</v>
      </c>
      <c r="N34" s="55"/>
      <c r="O34" s="55" t="s">
        <v>9932</v>
      </c>
      <c r="P34" s="55"/>
      <c r="Q34" s="55" t="s">
        <v>9338</v>
      </c>
      <c r="R34" s="55"/>
      <c r="S34" s="55"/>
      <c r="T34" s="55" t="s">
        <v>9961</v>
      </c>
      <c r="U34" s="55"/>
      <c r="V34" s="55" t="s">
        <v>9912</v>
      </c>
      <c r="W34" s="55"/>
      <c r="X34" s="55" t="s">
        <v>9805</v>
      </c>
      <c r="Y34" s="55" t="s">
        <v>9384</v>
      </c>
      <c r="Z34" s="55"/>
      <c r="AA34" s="55"/>
      <c r="AB34" s="55"/>
      <c r="AC34" s="55"/>
      <c r="AD34" s="55"/>
      <c r="AE34" s="55"/>
      <c r="AF34" s="55"/>
      <c r="AG34" s="55"/>
      <c r="AH34" s="55" t="s">
        <v>9962</v>
      </c>
      <c r="AI34" s="55" t="s">
        <v>9963</v>
      </c>
      <c r="AJ34" s="55"/>
      <c r="AK34" s="55" t="s">
        <v>9959</v>
      </c>
      <c r="AL34" s="55" t="s">
        <v>9964</v>
      </c>
      <c r="AM34" s="55" t="s">
        <v>9232</v>
      </c>
      <c r="AN34" s="55" t="s">
        <v>9965</v>
      </c>
      <c r="AO34" s="55"/>
      <c r="AP34" s="55" t="s">
        <v>9810</v>
      </c>
      <c r="AQ34" s="55"/>
      <c r="AR34" s="55" t="s">
        <v>9966</v>
      </c>
      <c r="AS34" s="55" t="s">
        <v>9236</v>
      </c>
      <c r="AT34" s="55" t="s">
        <v>9812</v>
      </c>
      <c r="AU34" s="55" t="s">
        <v>9912</v>
      </c>
      <c r="AV34" s="55"/>
      <c r="AW34" s="55" t="s">
        <v>9813</v>
      </c>
      <c r="AX34" s="55" t="s">
        <v>9967</v>
      </c>
      <c r="AY34" s="54" t="s">
        <v>10802</v>
      </c>
    </row>
    <row r="35" spans="1:51" ht="15.75" customHeight="1" x14ac:dyDescent="0.25">
      <c r="A35" s="55" t="s">
        <v>9968</v>
      </c>
      <c r="B35" s="55" t="s">
        <v>9218</v>
      </c>
      <c r="C35" s="55" t="s">
        <v>19</v>
      </c>
      <c r="D35" s="58" t="s">
        <v>9637</v>
      </c>
      <c r="E35" s="55" t="s">
        <v>9969</v>
      </c>
      <c r="F35" s="119" t="s">
        <v>9970</v>
      </c>
      <c r="G35" s="55" t="s">
        <v>9222</v>
      </c>
      <c r="H35" s="55" t="s">
        <v>9801</v>
      </c>
      <c r="I35" s="55" t="s">
        <v>9605</v>
      </c>
      <c r="J35" s="55" t="s">
        <v>9224</v>
      </c>
      <c r="K35" s="55" t="s">
        <v>9802</v>
      </c>
      <c r="L35" s="57" t="s">
        <v>9167</v>
      </c>
      <c r="M35" s="94" t="s">
        <v>10772</v>
      </c>
      <c r="N35" s="55"/>
      <c r="O35" s="55" t="s">
        <v>9932</v>
      </c>
      <c r="P35" s="55"/>
      <c r="Q35" s="55" t="s">
        <v>9338</v>
      </c>
      <c r="R35" s="55"/>
      <c r="S35" s="55"/>
      <c r="T35" s="55" t="s">
        <v>9971</v>
      </c>
      <c r="U35" s="55"/>
      <c r="V35" s="55" t="s">
        <v>9972</v>
      </c>
      <c r="W35" s="55"/>
      <c r="X35" s="55" t="s">
        <v>9805</v>
      </c>
      <c r="Y35" s="55" t="s">
        <v>9384</v>
      </c>
      <c r="Z35" s="55"/>
      <c r="AA35" s="55"/>
      <c r="AB35" s="55"/>
      <c r="AC35" s="55"/>
      <c r="AD35" s="55"/>
      <c r="AE35" s="55"/>
      <c r="AF35" s="55"/>
      <c r="AG35" s="55"/>
      <c r="AH35" s="55" t="s">
        <v>9973</v>
      </c>
      <c r="AI35" s="55" t="s">
        <v>9974</v>
      </c>
      <c r="AJ35" s="55"/>
      <c r="AK35" s="55" t="s">
        <v>9969</v>
      </c>
      <c r="AL35" s="55" t="s">
        <v>9975</v>
      </c>
      <c r="AM35" s="55" t="s">
        <v>9232</v>
      </c>
      <c r="AN35" s="55" t="s">
        <v>9976</v>
      </c>
      <c r="AO35" s="55"/>
      <c r="AP35" s="55" t="s">
        <v>9977</v>
      </c>
      <c r="AQ35" s="55"/>
      <c r="AR35" s="55" t="s">
        <v>9978</v>
      </c>
      <c r="AS35" s="55" t="s">
        <v>9236</v>
      </c>
      <c r="AT35" s="55" t="s">
        <v>9812</v>
      </c>
      <c r="AU35" s="55" t="s">
        <v>9972</v>
      </c>
      <c r="AV35" s="55"/>
      <c r="AW35" s="55" t="s">
        <v>9979</v>
      </c>
      <c r="AX35" s="55" t="s">
        <v>9980</v>
      </c>
      <c r="AY35" s="54" t="s">
        <v>10802</v>
      </c>
    </row>
    <row r="36" spans="1:51" ht="15.75" customHeight="1" x14ac:dyDescent="0.25">
      <c r="A36" s="55" t="s">
        <v>9981</v>
      </c>
      <c r="B36" s="55" t="s">
        <v>9218</v>
      </c>
      <c r="C36" s="55" t="s">
        <v>19</v>
      </c>
      <c r="D36" s="58" t="s">
        <v>9637</v>
      </c>
      <c r="E36" s="55" t="s">
        <v>9982</v>
      </c>
      <c r="F36" s="119" t="s">
        <v>9983</v>
      </c>
      <c r="G36" s="55" t="s">
        <v>9222</v>
      </c>
      <c r="H36" s="55" t="s">
        <v>9801</v>
      </c>
      <c r="I36" s="55" t="s">
        <v>9605</v>
      </c>
      <c r="J36" s="55" t="s">
        <v>9224</v>
      </c>
      <c r="K36" s="55" t="s">
        <v>9802</v>
      </c>
      <c r="L36" s="57" t="s">
        <v>9167</v>
      </c>
      <c r="M36" s="94" t="s">
        <v>10772</v>
      </c>
      <c r="N36" s="55"/>
      <c r="O36" s="55" t="s">
        <v>9932</v>
      </c>
      <c r="P36" s="55"/>
      <c r="Q36" s="55" t="s">
        <v>9338</v>
      </c>
      <c r="R36" s="55"/>
      <c r="S36" s="55"/>
      <c r="T36" s="55" t="s">
        <v>9984</v>
      </c>
      <c r="U36" s="55"/>
      <c r="V36" s="55" t="s">
        <v>9687</v>
      </c>
      <c r="W36" s="55"/>
      <c r="X36" s="55" t="s">
        <v>9805</v>
      </c>
      <c r="Y36" s="55" t="s">
        <v>9384</v>
      </c>
      <c r="Z36" s="55"/>
      <c r="AA36" s="55"/>
      <c r="AB36" s="55"/>
      <c r="AC36" s="55"/>
      <c r="AD36" s="55"/>
      <c r="AE36" s="55"/>
      <c r="AF36" s="55"/>
      <c r="AG36" s="55"/>
      <c r="AH36" s="55" t="s">
        <v>9985</v>
      </c>
      <c r="AI36" s="55" t="s">
        <v>9986</v>
      </c>
      <c r="AJ36" s="55"/>
      <c r="AK36" s="55" t="s">
        <v>9982</v>
      </c>
      <c r="AL36" s="55" t="s">
        <v>9987</v>
      </c>
      <c r="AM36" s="55" t="s">
        <v>9232</v>
      </c>
      <c r="AN36" s="55" t="s">
        <v>9988</v>
      </c>
      <c r="AO36" s="55"/>
      <c r="AP36" s="55" t="s">
        <v>9989</v>
      </c>
      <c r="AQ36" s="55"/>
      <c r="AR36" s="55" t="s">
        <v>9990</v>
      </c>
      <c r="AS36" s="55" t="s">
        <v>9236</v>
      </c>
      <c r="AT36" s="55" t="s">
        <v>9812</v>
      </c>
      <c r="AU36" s="55" t="s">
        <v>9687</v>
      </c>
      <c r="AV36" s="55"/>
      <c r="AW36" s="55" t="s">
        <v>9991</v>
      </c>
      <c r="AX36" s="55" t="s">
        <v>9992</v>
      </c>
      <c r="AY36" s="54" t="s">
        <v>10802</v>
      </c>
    </row>
    <row r="37" spans="1:51" ht="15.75" customHeight="1" x14ac:dyDescent="0.25">
      <c r="A37" s="55" t="s">
        <v>9993</v>
      </c>
      <c r="B37" s="55" t="s">
        <v>9218</v>
      </c>
      <c r="C37" s="55" t="s">
        <v>19</v>
      </c>
      <c r="D37" s="58" t="s">
        <v>9637</v>
      </c>
      <c r="E37" s="55" t="s">
        <v>9994</v>
      </c>
      <c r="F37" s="119" t="s">
        <v>9983</v>
      </c>
      <c r="G37" s="55" t="s">
        <v>9222</v>
      </c>
      <c r="H37" s="55" t="s">
        <v>9801</v>
      </c>
      <c r="I37" s="55" t="s">
        <v>9605</v>
      </c>
      <c r="J37" s="55" t="s">
        <v>9224</v>
      </c>
      <c r="K37" s="55" t="s">
        <v>9802</v>
      </c>
      <c r="L37" s="57" t="s">
        <v>9167</v>
      </c>
      <c r="M37" s="94" t="s">
        <v>10772</v>
      </c>
      <c r="N37" s="55"/>
      <c r="O37" s="55" t="s">
        <v>9932</v>
      </c>
      <c r="P37" s="55"/>
      <c r="Q37" s="55" t="s">
        <v>9338</v>
      </c>
      <c r="R37" s="55"/>
      <c r="S37" s="55"/>
      <c r="T37" s="55" t="s">
        <v>9995</v>
      </c>
      <c r="U37" s="55"/>
      <c r="V37" s="55" t="s">
        <v>9996</v>
      </c>
      <c r="W37" s="55"/>
      <c r="X37" s="55" t="s">
        <v>9805</v>
      </c>
      <c r="Y37" s="55" t="s">
        <v>9384</v>
      </c>
      <c r="Z37" s="55"/>
      <c r="AA37" s="55"/>
      <c r="AB37" s="55"/>
      <c r="AC37" s="55"/>
      <c r="AD37" s="55"/>
      <c r="AE37" s="55"/>
      <c r="AF37" s="55"/>
      <c r="AG37" s="55"/>
      <c r="AH37" s="55" t="s">
        <v>9997</v>
      </c>
      <c r="AI37" s="55" t="s">
        <v>9998</v>
      </c>
      <c r="AJ37" s="55"/>
      <c r="AK37" s="55" t="s">
        <v>9994</v>
      </c>
      <c r="AL37" s="55" t="s">
        <v>9999</v>
      </c>
      <c r="AM37" s="55" t="s">
        <v>9232</v>
      </c>
      <c r="AN37" s="55" t="s">
        <v>10000</v>
      </c>
      <c r="AO37" s="55"/>
      <c r="AP37" s="55" t="s">
        <v>9989</v>
      </c>
      <c r="AQ37" s="55"/>
      <c r="AR37" s="55" t="s">
        <v>10001</v>
      </c>
      <c r="AS37" s="55" t="s">
        <v>9236</v>
      </c>
      <c r="AT37" s="55" t="s">
        <v>9812</v>
      </c>
      <c r="AU37" s="55" t="s">
        <v>9996</v>
      </c>
      <c r="AV37" s="55"/>
      <c r="AW37" s="55" t="s">
        <v>9991</v>
      </c>
      <c r="AX37" s="55" t="s">
        <v>10002</v>
      </c>
      <c r="AY37" s="54" t="s">
        <v>10802</v>
      </c>
    </row>
    <row r="38" spans="1:51" ht="15.75" customHeight="1" x14ac:dyDescent="0.25">
      <c r="A38" s="55" t="s">
        <v>10003</v>
      </c>
      <c r="B38" s="55" t="s">
        <v>9218</v>
      </c>
      <c r="C38" s="55" t="s">
        <v>19</v>
      </c>
      <c r="D38" s="58" t="s">
        <v>9637</v>
      </c>
      <c r="E38" s="55" t="s">
        <v>10004</v>
      </c>
      <c r="F38" s="119" t="s">
        <v>10005</v>
      </c>
      <c r="G38" s="55" t="s">
        <v>9222</v>
      </c>
      <c r="H38" s="55" t="s">
        <v>9801</v>
      </c>
      <c r="I38" s="55" t="s">
        <v>9605</v>
      </c>
      <c r="J38" s="55" t="s">
        <v>9224</v>
      </c>
      <c r="K38" s="55" t="s">
        <v>9802</v>
      </c>
      <c r="L38" s="57" t="s">
        <v>9167</v>
      </c>
      <c r="M38" s="94" t="s">
        <v>10772</v>
      </c>
      <c r="N38" s="55"/>
      <c r="O38" s="55" t="s">
        <v>9932</v>
      </c>
      <c r="P38" s="55"/>
      <c r="Q38" s="55" t="s">
        <v>9338</v>
      </c>
      <c r="R38" s="55"/>
      <c r="S38" s="55"/>
      <c r="T38" s="55" t="s">
        <v>10006</v>
      </c>
      <c r="U38" s="55"/>
      <c r="V38" s="55" t="s">
        <v>9395</v>
      </c>
      <c r="W38" s="55"/>
      <c r="X38" s="55" t="s">
        <v>9805</v>
      </c>
      <c r="Y38" s="55" t="s">
        <v>9384</v>
      </c>
      <c r="Z38" s="55"/>
      <c r="AA38" s="55"/>
      <c r="AB38" s="55"/>
      <c r="AC38" s="55"/>
      <c r="AD38" s="55"/>
      <c r="AE38" s="55"/>
      <c r="AF38" s="55"/>
      <c r="AG38" s="55"/>
      <c r="AH38" s="55" t="s">
        <v>10007</v>
      </c>
      <c r="AI38" s="55" t="s">
        <v>10008</v>
      </c>
      <c r="AJ38" s="55"/>
      <c r="AK38" s="55" t="s">
        <v>10004</v>
      </c>
      <c r="AL38" s="55" t="s">
        <v>10009</v>
      </c>
      <c r="AM38" s="55" t="s">
        <v>9232</v>
      </c>
      <c r="AN38" s="55" t="s">
        <v>10010</v>
      </c>
      <c r="AO38" s="55"/>
      <c r="AP38" s="55" t="s">
        <v>10011</v>
      </c>
      <c r="AQ38" s="55"/>
      <c r="AR38" s="55" t="s">
        <v>10012</v>
      </c>
      <c r="AS38" s="55" t="s">
        <v>9236</v>
      </c>
      <c r="AT38" s="55" t="s">
        <v>9812</v>
      </c>
      <c r="AU38" s="55" t="s">
        <v>9395</v>
      </c>
      <c r="AV38" s="55"/>
      <c r="AW38" s="55" t="s">
        <v>10013</v>
      </c>
      <c r="AX38" s="55" t="s">
        <v>10014</v>
      </c>
      <c r="AY38" s="54" t="s">
        <v>10802</v>
      </c>
    </row>
    <row r="39" spans="1:51" ht="15.75" customHeight="1" x14ac:dyDescent="0.25">
      <c r="A39" s="55" t="s">
        <v>10015</v>
      </c>
      <c r="B39" s="55" t="s">
        <v>9218</v>
      </c>
      <c r="C39" s="55" t="s">
        <v>19</v>
      </c>
      <c r="D39" s="58" t="s">
        <v>9601</v>
      </c>
      <c r="E39" s="55" t="s">
        <v>10016</v>
      </c>
      <c r="F39" s="119" t="s">
        <v>10017</v>
      </c>
      <c r="G39" s="55" t="s">
        <v>9222</v>
      </c>
      <c r="H39" s="55" t="s">
        <v>10018</v>
      </c>
      <c r="I39" s="55" t="s">
        <v>9605</v>
      </c>
      <c r="J39" s="55" t="s">
        <v>9381</v>
      </c>
      <c r="K39" s="55" t="s">
        <v>10019</v>
      </c>
      <c r="L39" s="57" t="s">
        <v>9167</v>
      </c>
      <c r="M39" s="60" t="s">
        <v>8930</v>
      </c>
      <c r="N39" s="55"/>
      <c r="O39" s="55" t="s">
        <v>10020</v>
      </c>
      <c r="P39" s="55"/>
      <c r="Q39" s="55" t="s">
        <v>9338</v>
      </c>
      <c r="R39" s="55"/>
      <c r="S39" s="55"/>
      <c r="T39" s="55" t="s">
        <v>10021</v>
      </c>
      <c r="U39" s="55"/>
      <c r="V39" s="55" t="s">
        <v>9277</v>
      </c>
      <c r="W39" s="55"/>
      <c r="X39" s="55"/>
      <c r="Y39" s="55" t="s">
        <v>9248</v>
      </c>
      <c r="Z39" s="55"/>
      <c r="AA39" s="55"/>
      <c r="AB39" s="55"/>
      <c r="AC39" s="55"/>
      <c r="AD39" s="55"/>
      <c r="AE39" s="55"/>
      <c r="AF39" s="55"/>
      <c r="AG39" s="55"/>
      <c r="AH39" s="55" t="s">
        <v>10022</v>
      </c>
      <c r="AI39" s="55" t="s">
        <v>10023</v>
      </c>
      <c r="AJ39" s="55"/>
      <c r="AK39" s="55" t="s">
        <v>10024</v>
      </c>
      <c r="AL39" s="55" t="s">
        <v>10016</v>
      </c>
      <c r="AM39" s="55" t="s">
        <v>9232</v>
      </c>
      <c r="AN39" s="55" t="s">
        <v>10025</v>
      </c>
      <c r="AO39" s="55"/>
      <c r="AP39" s="55" t="s">
        <v>10026</v>
      </c>
      <c r="AQ39" s="55"/>
      <c r="AR39" s="55" t="s">
        <v>10027</v>
      </c>
      <c r="AS39" s="55" t="s">
        <v>9373</v>
      </c>
      <c r="AT39" s="55" t="s">
        <v>10028</v>
      </c>
      <c r="AU39" s="55" t="s">
        <v>9277</v>
      </c>
      <c r="AV39" s="55"/>
      <c r="AW39" s="55" t="s">
        <v>10029</v>
      </c>
      <c r="AX39" s="55" t="s">
        <v>10030</v>
      </c>
      <c r="AY39" s="54" t="s">
        <v>10802</v>
      </c>
    </row>
    <row r="40" spans="1:51" ht="15.75" customHeight="1" x14ac:dyDescent="0.25">
      <c r="A40" s="55" t="s">
        <v>10297</v>
      </c>
      <c r="B40" s="55" t="s">
        <v>9218</v>
      </c>
      <c r="C40" s="55" t="s">
        <v>127</v>
      </c>
      <c r="D40" s="58" t="s">
        <v>10298</v>
      </c>
      <c r="E40" s="55" t="s">
        <v>10299</v>
      </c>
      <c r="F40" s="119" t="s">
        <v>10300</v>
      </c>
      <c r="G40" s="55" t="s">
        <v>9222</v>
      </c>
      <c r="H40" s="55"/>
      <c r="I40" s="55" t="s">
        <v>9605</v>
      </c>
      <c r="J40" s="55" t="s">
        <v>9224</v>
      </c>
      <c r="K40" s="55" t="s">
        <v>10301</v>
      </c>
      <c r="L40" s="57" t="s">
        <v>9167</v>
      </c>
      <c r="M40" s="123" t="s">
        <v>10794</v>
      </c>
      <c r="N40" s="55"/>
      <c r="O40" s="55" t="s">
        <v>10302</v>
      </c>
      <c r="P40" s="55"/>
      <c r="Q40" s="55" t="s">
        <v>9338</v>
      </c>
      <c r="R40" s="55"/>
      <c r="S40" s="55"/>
      <c r="T40" s="55"/>
      <c r="U40" s="55"/>
      <c r="V40" s="55" t="s">
        <v>10303</v>
      </c>
      <c r="W40" s="55"/>
      <c r="X40" s="55" t="s">
        <v>10049</v>
      </c>
      <c r="Y40" s="55" t="s">
        <v>9228</v>
      </c>
      <c r="Z40" s="55"/>
      <c r="AA40" s="55"/>
      <c r="AB40" s="55"/>
      <c r="AC40" s="55"/>
      <c r="AD40" s="55"/>
      <c r="AE40" s="55"/>
      <c r="AF40" s="55"/>
      <c r="AG40" s="55"/>
      <c r="AH40" s="55" t="s">
        <v>10304</v>
      </c>
      <c r="AI40" s="55" t="s">
        <v>10305</v>
      </c>
      <c r="AJ40" s="55"/>
      <c r="AK40" s="55" t="s">
        <v>10299</v>
      </c>
      <c r="AL40" s="55" t="s">
        <v>10306</v>
      </c>
      <c r="AM40" s="55" t="s">
        <v>9232</v>
      </c>
      <c r="AN40" s="55" t="s">
        <v>10307</v>
      </c>
      <c r="AO40" s="55"/>
      <c r="AP40" s="55" t="s">
        <v>9387</v>
      </c>
      <c r="AQ40" s="55"/>
      <c r="AR40" s="55" t="s">
        <v>10308</v>
      </c>
      <c r="AS40" s="55" t="s">
        <v>10309</v>
      </c>
      <c r="AT40" s="55" t="s">
        <v>10084</v>
      </c>
      <c r="AU40" s="55" t="s">
        <v>10303</v>
      </c>
      <c r="AV40" s="55"/>
      <c r="AW40" s="55" t="s">
        <v>10310</v>
      </c>
      <c r="AX40" s="55" t="s">
        <v>10311</v>
      </c>
      <c r="AY40" s="54" t="s">
        <v>10802</v>
      </c>
    </row>
    <row r="41" spans="1:51" ht="15.75" customHeight="1" x14ac:dyDescent="0.25">
      <c r="A41" s="55" t="s">
        <v>10402</v>
      </c>
      <c r="B41" s="55" t="s">
        <v>9218</v>
      </c>
      <c r="C41" s="55" t="s">
        <v>127</v>
      </c>
      <c r="D41" s="58" t="s">
        <v>10116</v>
      </c>
      <c r="E41" s="55" t="s">
        <v>10403</v>
      </c>
      <c r="F41" s="119" t="s">
        <v>10404</v>
      </c>
      <c r="G41" s="55" t="s">
        <v>10405</v>
      </c>
      <c r="H41" s="55"/>
      <c r="I41" s="55" t="s">
        <v>9622</v>
      </c>
      <c r="J41" s="55" t="s">
        <v>9224</v>
      </c>
      <c r="K41" s="55" t="s">
        <v>10406</v>
      </c>
      <c r="L41" s="57" t="s">
        <v>9167</v>
      </c>
      <c r="M41" s="60" t="s">
        <v>8930</v>
      </c>
      <c r="N41" s="55"/>
      <c r="O41" s="55" t="s">
        <v>9624</v>
      </c>
      <c r="P41" s="55"/>
      <c r="Q41" s="55" t="s">
        <v>9338</v>
      </c>
      <c r="R41" s="55"/>
      <c r="S41" s="55"/>
      <c r="T41" s="55"/>
      <c r="U41" s="55"/>
      <c r="V41" s="55" t="s">
        <v>10339</v>
      </c>
      <c r="W41" s="55"/>
      <c r="X41" s="55" t="s">
        <v>9805</v>
      </c>
      <c r="Y41" s="55" t="s">
        <v>9228</v>
      </c>
      <c r="Z41" s="55"/>
      <c r="AA41" s="55"/>
      <c r="AB41" s="55"/>
      <c r="AC41" s="55"/>
      <c r="AD41" s="55"/>
      <c r="AE41" s="55"/>
      <c r="AF41" s="55"/>
      <c r="AG41" s="55"/>
      <c r="AH41" s="55" t="s">
        <v>10407</v>
      </c>
      <c r="AI41" s="55" t="s">
        <v>10408</v>
      </c>
      <c r="AJ41" s="55"/>
      <c r="AK41" s="55" t="s">
        <v>10403</v>
      </c>
      <c r="AL41" s="55" t="s">
        <v>10409</v>
      </c>
      <c r="AM41" s="55" t="s">
        <v>9232</v>
      </c>
      <c r="AN41" s="55" t="s">
        <v>10410</v>
      </c>
      <c r="AO41" s="55"/>
      <c r="AP41" s="55" t="s">
        <v>10411</v>
      </c>
      <c r="AQ41" s="55"/>
      <c r="AR41" s="55" t="s">
        <v>10412</v>
      </c>
      <c r="AS41" s="55" t="s">
        <v>9373</v>
      </c>
      <c r="AT41" s="55" t="s">
        <v>9374</v>
      </c>
      <c r="AU41" s="55" t="s">
        <v>10339</v>
      </c>
      <c r="AV41" s="55"/>
      <c r="AW41" s="55" t="s">
        <v>10413</v>
      </c>
      <c r="AX41" s="55" t="s">
        <v>10414</v>
      </c>
      <c r="AY41" s="54" t="s">
        <v>10805</v>
      </c>
    </row>
    <row r="42" spans="1:51" ht="15.75" customHeight="1" x14ac:dyDescent="0.25">
      <c r="A42" s="55" t="s">
        <v>10523</v>
      </c>
      <c r="B42" s="55" t="s">
        <v>9218</v>
      </c>
      <c r="C42" s="55" t="s">
        <v>19</v>
      </c>
      <c r="D42" s="58" t="s">
        <v>10509</v>
      </c>
      <c r="E42" s="55" t="s">
        <v>10524</v>
      </c>
      <c r="F42" s="119" t="s">
        <v>10525</v>
      </c>
      <c r="G42" s="55" t="s">
        <v>9222</v>
      </c>
      <c r="H42" s="55" t="s">
        <v>10526</v>
      </c>
      <c r="I42" s="55" t="s">
        <v>9622</v>
      </c>
      <c r="J42" s="55" t="s">
        <v>9381</v>
      </c>
      <c r="K42" s="55" t="s">
        <v>10527</v>
      </c>
      <c r="L42" s="57" t="s">
        <v>9167</v>
      </c>
      <c r="M42" s="123" t="s">
        <v>10803</v>
      </c>
      <c r="N42" s="55"/>
      <c r="O42" s="55" t="s">
        <v>10528</v>
      </c>
      <c r="P42" s="55"/>
      <c r="Q42" s="55" t="s">
        <v>9338</v>
      </c>
      <c r="R42" s="55"/>
      <c r="S42" s="55"/>
      <c r="T42" s="55" t="s">
        <v>10529</v>
      </c>
      <c r="U42" s="55"/>
      <c r="V42" s="55" t="s">
        <v>9912</v>
      </c>
      <c r="W42" s="55"/>
      <c r="X42" s="55"/>
      <c r="Y42" s="55" t="s">
        <v>9228</v>
      </c>
      <c r="Z42" s="55"/>
      <c r="AA42" s="55"/>
      <c r="AB42" s="55"/>
      <c r="AC42" s="55"/>
      <c r="AD42" s="55"/>
      <c r="AE42" s="55"/>
      <c r="AF42" s="55"/>
      <c r="AG42" s="55"/>
      <c r="AH42" s="55" t="s">
        <v>10530</v>
      </c>
      <c r="AI42" s="55"/>
      <c r="AJ42" s="55"/>
      <c r="AK42" s="55"/>
      <c r="AL42" s="55" t="s">
        <v>10524</v>
      </c>
      <c r="AM42" s="55" t="s">
        <v>9232</v>
      </c>
      <c r="AN42" s="55" t="s">
        <v>10531</v>
      </c>
      <c r="AO42" s="55"/>
      <c r="AP42" s="55" t="s">
        <v>9234</v>
      </c>
      <c r="AQ42" s="55"/>
      <c r="AR42" s="55"/>
      <c r="AS42" s="55" t="s">
        <v>9373</v>
      </c>
      <c r="AT42" s="55" t="s">
        <v>10532</v>
      </c>
      <c r="AU42" s="55" t="s">
        <v>9912</v>
      </c>
      <c r="AV42" s="55"/>
      <c r="AW42" s="55" t="s">
        <v>10533</v>
      </c>
      <c r="AX42" s="55" t="s">
        <v>10534</v>
      </c>
      <c r="AY42" s="126" t="s">
        <v>10802</v>
      </c>
    </row>
    <row r="43" spans="1:51" ht="15.75" customHeight="1" x14ac:dyDescent="0.25">
      <c r="A43" s="55" t="s">
        <v>10535</v>
      </c>
      <c r="B43" s="55" t="s">
        <v>9218</v>
      </c>
      <c r="C43" s="55" t="s">
        <v>19</v>
      </c>
      <c r="D43" s="58" t="s">
        <v>10509</v>
      </c>
      <c r="E43" s="55" t="s">
        <v>10536</v>
      </c>
      <c r="F43" s="119" t="s">
        <v>10525</v>
      </c>
      <c r="G43" s="55" t="s">
        <v>9222</v>
      </c>
      <c r="H43" s="55" t="s">
        <v>10537</v>
      </c>
      <c r="I43" s="55" t="s">
        <v>9622</v>
      </c>
      <c r="J43" s="55" t="s">
        <v>9381</v>
      </c>
      <c r="K43" s="55" t="s">
        <v>10527</v>
      </c>
      <c r="L43" s="57" t="s">
        <v>9167</v>
      </c>
      <c r="M43" s="123" t="s">
        <v>10803</v>
      </c>
      <c r="N43" s="55"/>
      <c r="O43" s="55" t="s">
        <v>10528</v>
      </c>
      <c r="P43" s="55"/>
      <c r="Q43" s="55" t="s">
        <v>9338</v>
      </c>
      <c r="R43" s="55"/>
      <c r="S43" s="55"/>
      <c r="T43" s="55" t="s">
        <v>10538</v>
      </c>
      <c r="U43" s="55"/>
      <c r="V43" s="55" t="s">
        <v>9972</v>
      </c>
      <c r="W43" s="55"/>
      <c r="X43" s="55"/>
      <c r="Y43" s="55" t="s">
        <v>9228</v>
      </c>
      <c r="Z43" s="55"/>
      <c r="AA43" s="55"/>
      <c r="AB43" s="55"/>
      <c r="AC43" s="55"/>
      <c r="AD43" s="55"/>
      <c r="AE43" s="55"/>
      <c r="AF43" s="55"/>
      <c r="AG43" s="55"/>
      <c r="AH43" s="55" t="s">
        <v>10539</v>
      </c>
      <c r="AI43" s="55"/>
      <c r="AJ43" s="55"/>
      <c r="AK43" s="55"/>
      <c r="AL43" s="55" t="s">
        <v>10536</v>
      </c>
      <c r="AM43" s="55" t="s">
        <v>9232</v>
      </c>
      <c r="AN43" s="55" t="s">
        <v>10540</v>
      </c>
      <c r="AO43" s="55"/>
      <c r="AP43" s="55" t="s">
        <v>9234</v>
      </c>
      <c r="AQ43" s="55"/>
      <c r="AR43" s="55"/>
      <c r="AS43" s="55" t="s">
        <v>9373</v>
      </c>
      <c r="AT43" s="55" t="s">
        <v>10532</v>
      </c>
      <c r="AU43" s="55" t="s">
        <v>9972</v>
      </c>
      <c r="AV43" s="55"/>
      <c r="AW43" s="55" t="s">
        <v>10533</v>
      </c>
      <c r="AX43" s="55" t="s">
        <v>10541</v>
      </c>
      <c r="AY43" s="126" t="s">
        <v>10802</v>
      </c>
    </row>
    <row r="44" spans="1:51" ht="15.75" customHeight="1" x14ac:dyDescent="0.25">
      <c r="A44" s="55" t="s">
        <v>10550</v>
      </c>
      <c r="B44" s="55" t="s">
        <v>9218</v>
      </c>
      <c r="C44" s="55" t="s">
        <v>19</v>
      </c>
      <c r="D44" s="58" t="s">
        <v>10509</v>
      </c>
      <c r="E44" s="55" t="s">
        <v>10551</v>
      </c>
      <c r="F44" s="119" t="s">
        <v>10525</v>
      </c>
      <c r="G44" s="55" t="s">
        <v>9222</v>
      </c>
      <c r="H44" s="55" t="s">
        <v>10552</v>
      </c>
      <c r="I44" s="55" t="s">
        <v>9622</v>
      </c>
      <c r="J44" s="55" t="s">
        <v>9381</v>
      </c>
      <c r="K44" s="55" t="s">
        <v>10553</v>
      </c>
      <c r="L44" s="57" t="s">
        <v>9167</v>
      </c>
      <c r="M44" s="123" t="s">
        <v>10803</v>
      </c>
      <c r="N44" s="55"/>
      <c r="O44" s="55" t="s">
        <v>10528</v>
      </c>
      <c r="P44" s="55"/>
      <c r="Q44" s="55" t="s">
        <v>9338</v>
      </c>
      <c r="R44" s="55"/>
      <c r="S44" s="55"/>
      <c r="T44" s="55" t="s">
        <v>10554</v>
      </c>
      <c r="U44" s="55"/>
      <c r="V44" s="55" t="s">
        <v>9397</v>
      </c>
      <c r="W44" s="55"/>
      <c r="X44" s="55"/>
      <c r="Y44" s="55" t="s">
        <v>9228</v>
      </c>
      <c r="Z44" s="55"/>
      <c r="AA44" s="55"/>
      <c r="AB44" s="55"/>
      <c r="AC44" s="55"/>
      <c r="AD44" s="55"/>
      <c r="AE44" s="55"/>
      <c r="AF44" s="55"/>
      <c r="AG44" s="55"/>
      <c r="AH44" s="55" t="s">
        <v>10555</v>
      </c>
      <c r="AI44" s="55"/>
      <c r="AJ44" s="55"/>
      <c r="AK44" s="55"/>
      <c r="AL44" s="55" t="s">
        <v>10551</v>
      </c>
      <c r="AM44" s="55" t="s">
        <v>9232</v>
      </c>
      <c r="AN44" s="55" t="s">
        <v>10556</v>
      </c>
      <c r="AO44" s="55"/>
      <c r="AP44" s="55" t="s">
        <v>9234</v>
      </c>
      <c r="AQ44" s="55"/>
      <c r="AR44" s="55"/>
      <c r="AS44" s="55" t="s">
        <v>9373</v>
      </c>
      <c r="AT44" s="55" t="s">
        <v>10532</v>
      </c>
      <c r="AU44" s="55" t="s">
        <v>9397</v>
      </c>
      <c r="AV44" s="55"/>
      <c r="AW44" s="55" t="s">
        <v>10533</v>
      </c>
      <c r="AX44" s="55" t="s">
        <v>10557</v>
      </c>
      <c r="AY44" s="126" t="s">
        <v>10802</v>
      </c>
    </row>
    <row r="45" spans="1:51" ht="15.75" customHeight="1" x14ac:dyDescent="0.25">
      <c r="A45" s="55" t="s">
        <v>10753</v>
      </c>
      <c r="B45" s="55" t="s">
        <v>10747</v>
      </c>
      <c r="C45" s="55" t="s">
        <v>19</v>
      </c>
      <c r="D45" s="58" t="s">
        <v>9601</v>
      </c>
      <c r="E45" s="55" t="s">
        <v>10016</v>
      </c>
      <c r="F45" s="119" t="s">
        <v>10017</v>
      </c>
      <c r="G45" s="55" t="s">
        <v>9222</v>
      </c>
      <c r="H45" s="55" t="s">
        <v>10018</v>
      </c>
      <c r="I45" s="55" t="s">
        <v>9605</v>
      </c>
      <c r="J45" s="55" t="s">
        <v>9381</v>
      </c>
      <c r="K45" s="55" t="s">
        <v>10019</v>
      </c>
      <c r="L45" s="57" t="s">
        <v>9167</v>
      </c>
      <c r="M45" s="60" t="s">
        <v>8930</v>
      </c>
      <c r="N45" s="55"/>
      <c r="O45" s="55" t="s">
        <v>10754</v>
      </c>
      <c r="P45" s="55"/>
      <c r="Q45" s="55" t="s">
        <v>9338</v>
      </c>
      <c r="R45" s="55"/>
      <c r="S45" s="55"/>
      <c r="T45" s="55" t="s">
        <v>10021</v>
      </c>
      <c r="U45" s="55"/>
      <c r="V45" s="55" t="s">
        <v>9277</v>
      </c>
      <c r="W45" s="55"/>
      <c r="X45" s="55"/>
      <c r="Y45" s="55" t="s">
        <v>9248</v>
      </c>
      <c r="Z45" s="55"/>
      <c r="AA45" s="55"/>
      <c r="AB45" s="55"/>
      <c r="AC45" s="55"/>
      <c r="AD45" s="55"/>
      <c r="AE45" s="55"/>
      <c r="AF45" s="55"/>
      <c r="AG45" s="55"/>
      <c r="AH45" s="55" t="s">
        <v>10755</v>
      </c>
      <c r="AI45" s="55" t="s">
        <v>10756</v>
      </c>
      <c r="AJ45" s="55"/>
      <c r="AK45" s="55" t="s">
        <v>10024</v>
      </c>
      <c r="AL45" s="55" t="s">
        <v>10016</v>
      </c>
      <c r="AM45" s="55" t="s">
        <v>9232</v>
      </c>
      <c r="AN45" s="55" t="s">
        <v>10757</v>
      </c>
      <c r="AO45" s="55"/>
      <c r="AP45" s="55" t="s">
        <v>10758</v>
      </c>
      <c r="AQ45" s="55"/>
      <c r="AR45" s="55" t="s">
        <v>10027</v>
      </c>
      <c r="AS45" s="55" t="s">
        <v>9236</v>
      </c>
      <c r="AT45" s="55"/>
      <c r="AU45" s="55" t="s">
        <v>9277</v>
      </c>
      <c r="AV45" s="55"/>
      <c r="AW45" s="55" t="s">
        <v>10029</v>
      </c>
      <c r="AX45" s="55" t="s">
        <v>10759</v>
      </c>
      <c r="AY45" s="54" t="s">
        <v>10802</v>
      </c>
    </row>
    <row r="46" spans="1:51" ht="15.75" customHeight="1" x14ac:dyDescent="0.25">
      <c r="A46" s="55" t="s">
        <v>10760</v>
      </c>
      <c r="B46" s="55" t="s">
        <v>10747</v>
      </c>
      <c r="C46" s="55" t="s">
        <v>19</v>
      </c>
      <c r="D46" s="58" t="s">
        <v>9601</v>
      </c>
      <c r="E46" s="55" t="s">
        <v>10016</v>
      </c>
      <c r="F46" s="119" t="s">
        <v>10017</v>
      </c>
      <c r="G46" s="55" t="s">
        <v>9222</v>
      </c>
      <c r="H46" s="55" t="s">
        <v>10018</v>
      </c>
      <c r="I46" s="55" t="s">
        <v>9605</v>
      </c>
      <c r="J46" s="55" t="s">
        <v>9381</v>
      </c>
      <c r="K46" s="55" t="s">
        <v>10019</v>
      </c>
      <c r="L46" s="57" t="s">
        <v>9167</v>
      </c>
      <c r="M46" s="60" t="s">
        <v>8930</v>
      </c>
      <c r="N46" s="55"/>
      <c r="O46" s="55" t="s">
        <v>10754</v>
      </c>
      <c r="P46" s="55"/>
      <c r="Q46" s="55" t="s">
        <v>9338</v>
      </c>
      <c r="R46" s="55"/>
      <c r="S46" s="55"/>
      <c r="T46" s="55" t="s">
        <v>10021</v>
      </c>
      <c r="U46" s="55"/>
      <c r="V46" s="55" t="s">
        <v>9277</v>
      </c>
      <c r="W46" s="55"/>
      <c r="X46" s="55"/>
      <c r="Y46" s="55" t="s">
        <v>9248</v>
      </c>
      <c r="Z46" s="55"/>
      <c r="AA46" s="55"/>
      <c r="AB46" s="55"/>
      <c r="AC46" s="55"/>
      <c r="AD46" s="55"/>
      <c r="AE46" s="55"/>
      <c r="AF46" s="55"/>
      <c r="AG46" s="55"/>
      <c r="AH46" s="55" t="s">
        <v>10761</v>
      </c>
      <c r="AI46" s="55" t="s">
        <v>10762</v>
      </c>
      <c r="AJ46" s="55"/>
      <c r="AK46" s="55" t="s">
        <v>10024</v>
      </c>
      <c r="AL46" s="55" t="s">
        <v>10016</v>
      </c>
      <c r="AM46" s="55" t="s">
        <v>9232</v>
      </c>
      <c r="AN46" s="55" t="s">
        <v>10025</v>
      </c>
      <c r="AO46" s="55"/>
      <c r="AP46" s="55" t="s">
        <v>10758</v>
      </c>
      <c r="AQ46" s="55"/>
      <c r="AR46" s="55" t="s">
        <v>10027</v>
      </c>
      <c r="AS46" s="55" t="s">
        <v>9236</v>
      </c>
      <c r="AT46" s="55"/>
      <c r="AU46" s="55" t="s">
        <v>9277</v>
      </c>
      <c r="AV46" s="55"/>
      <c r="AW46" s="55" t="s">
        <v>10029</v>
      </c>
      <c r="AX46" s="55" t="s">
        <v>10763</v>
      </c>
      <c r="AY46" s="54" t="s">
        <v>10802</v>
      </c>
    </row>
    <row r="47" spans="1:51" ht="15.75" customHeight="1" x14ac:dyDescent="0.25">
      <c r="A47" s="55" t="s">
        <v>10128</v>
      </c>
      <c r="B47" s="55" t="s">
        <v>9218</v>
      </c>
      <c r="C47" s="55" t="s">
        <v>127</v>
      </c>
      <c r="D47" s="58" t="s">
        <v>10116</v>
      </c>
      <c r="E47" s="55" t="s">
        <v>10129</v>
      </c>
      <c r="F47" s="119" t="s">
        <v>10130</v>
      </c>
      <c r="G47" s="55" t="s">
        <v>9222</v>
      </c>
      <c r="H47" s="55"/>
      <c r="I47" s="55" t="s">
        <v>9605</v>
      </c>
      <c r="J47" s="55" t="s">
        <v>9224</v>
      </c>
      <c r="K47" s="55" t="s">
        <v>10131</v>
      </c>
      <c r="L47" s="57" t="s">
        <v>9167</v>
      </c>
      <c r="M47" s="123" t="s">
        <v>10794</v>
      </c>
      <c r="N47" s="55"/>
      <c r="O47" s="55" t="s">
        <v>9660</v>
      </c>
      <c r="P47" s="55"/>
      <c r="Q47" s="55" t="s">
        <v>9338</v>
      </c>
      <c r="R47" s="55"/>
      <c r="S47" s="55"/>
      <c r="T47" s="55"/>
      <c r="U47" s="55"/>
      <c r="V47" s="55" t="s">
        <v>10132</v>
      </c>
      <c r="W47" s="55"/>
      <c r="X47" s="55" t="s">
        <v>9662</v>
      </c>
      <c r="Y47" s="55" t="s">
        <v>9228</v>
      </c>
      <c r="Z47" s="55"/>
      <c r="AA47" s="55"/>
      <c r="AB47" s="55"/>
      <c r="AC47" s="55"/>
      <c r="AD47" s="55"/>
      <c r="AE47" s="55"/>
      <c r="AF47" s="55"/>
      <c r="AG47" s="55"/>
      <c r="AH47" s="55" t="s">
        <v>10133</v>
      </c>
      <c r="AI47" s="55" t="s">
        <v>10134</v>
      </c>
      <c r="AJ47" s="55"/>
      <c r="AK47" s="55" t="s">
        <v>10129</v>
      </c>
      <c r="AL47" s="55" t="s">
        <v>10135</v>
      </c>
      <c r="AM47" s="55" t="s">
        <v>9232</v>
      </c>
      <c r="AN47" s="55" t="s">
        <v>10136</v>
      </c>
      <c r="AO47" s="55"/>
      <c r="AP47" s="55" t="s">
        <v>9767</v>
      </c>
      <c r="AQ47" s="55"/>
      <c r="AR47" s="55" t="s">
        <v>10137</v>
      </c>
      <c r="AS47" s="55" t="s">
        <v>9651</v>
      </c>
      <c r="AT47" s="55" t="s">
        <v>9669</v>
      </c>
      <c r="AU47" s="55" t="s">
        <v>10132</v>
      </c>
      <c r="AV47" s="55"/>
      <c r="AW47" s="55" t="s">
        <v>9670</v>
      </c>
      <c r="AX47" s="55" t="s">
        <v>10138</v>
      </c>
      <c r="AY47" s="54" t="s">
        <v>10802</v>
      </c>
    </row>
    <row r="48" spans="1:51" ht="15.75" customHeight="1" x14ac:dyDescent="0.25">
      <c r="A48" s="55" t="s">
        <v>10086</v>
      </c>
      <c r="B48" s="55" t="s">
        <v>9218</v>
      </c>
      <c r="C48" s="55" t="s">
        <v>19</v>
      </c>
      <c r="D48" s="58" t="s">
        <v>9601</v>
      </c>
      <c r="E48" s="55" t="s">
        <v>10087</v>
      </c>
      <c r="F48" s="119" t="s">
        <v>9243</v>
      </c>
      <c r="G48" s="55" t="s">
        <v>9222</v>
      </c>
      <c r="H48" s="55" t="s">
        <v>10088</v>
      </c>
      <c r="I48" s="55" t="s">
        <v>10089</v>
      </c>
      <c r="J48" s="55" t="s">
        <v>9245</v>
      </c>
      <c r="K48" s="55" t="s">
        <v>10090</v>
      </c>
      <c r="L48" s="57" t="s">
        <v>9167</v>
      </c>
      <c r="M48" s="60" t="s">
        <v>8975</v>
      </c>
      <c r="N48" s="55"/>
      <c r="O48" s="55" t="s">
        <v>10091</v>
      </c>
      <c r="P48" s="55"/>
      <c r="Q48" s="55" t="s">
        <v>9338</v>
      </c>
      <c r="R48" s="55"/>
      <c r="S48" s="55"/>
      <c r="T48" s="55" t="s">
        <v>10092</v>
      </c>
      <c r="U48" s="55"/>
      <c r="V48" s="55" t="s">
        <v>10093</v>
      </c>
      <c r="W48" s="55"/>
      <c r="X48" s="55" t="s">
        <v>10094</v>
      </c>
      <c r="Y48" s="55" t="s">
        <v>9248</v>
      </c>
      <c r="Z48" s="55"/>
      <c r="AA48" s="55"/>
      <c r="AB48" s="55"/>
      <c r="AC48" s="55"/>
      <c r="AD48" s="55"/>
      <c r="AE48" s="55"/>
      <c r="AF48" s="55"/>
      <c r="AG48" s="55"/>
      <c r="AH48" s="55" t="s">
        <v>10095</v>
      </c>
      <c r="AI48" s="55" t="s">
        <v>10096</v>
      </c>
      <c r="AJ48" s="55"/>
      <c r="AK48" s="55"/>
      <c r="AL48" s="55" t="s">
        <v>10097</v>
      </c>
      <c r="AM48" s="55" t="s">
        <v>9232</v>
      </c>
      <c r="AN48" s="55" t="s">
        <v>10098</v>
      </c>
      <c r="AO48" s="55"/>
      <c r="AP48" s="55" t="s">
        <v>9253</v>
      </c>
      <c r="AQ48" s="55"/>
      <c r="AR48" s="55"/>
      <c r="AS48" s="55" t="s">
        <v>9254</v>
      </c>
      <c r="AT48" s="55"/>
      <c r="AU48" s="55" t="s">
        <v>10093</v>
      </c>
      <c r="AV48" s="55"/>
      <c r="AW48" s="55" t="s">
        <v>9255</v>
      </c>
      <c r="AX48" s="55" t="s">
        <v>10099</v>
      </c>
      <c r="AY48" s="54" t="s">
        <v>10802</v>
      </c>
    </row>
    <row r="49" spans="1:51" ht="15.75" customHeight="1" x14ac:dyDescent="0.25">
      <c r="A49" s="55" t="s">
        <v>10682</v>
      </c>
      <c r="B49" s="55" t="s">
        <v>9218</v>
      </c>
      <c r="C49" s="55" t="s">
        <v>19</v>
      </c>
      <c r="D49" s="58" t="s">
        <v>10509</v>
      </c>
      <c r="E49" s="55" t="s">
        <v>10683</v>
      </c>
      <c r="F49" s="119" t="s">
        <v>9757</v>
      </c>
      <c r="G49" s="55" t="s">
        <v>9222</v>
      </c>
      <c r="H49" s="55" t="s">
        <v>10684</v>
      </c>
      <c r="I49" s="55" t="s">
        <v>9605</v>
      </c>
      <c r="J49" s="55" t="s">
        <v>9224</v>
      </c>
      <c r="K49" s="55" t="s">
        <v>10685</v>
      </c>
      <c r="L49" s="57" t="s">
        <v>9167</v>
      </c>
      <c r="M49" s="60" t="s">
        <v>8930</v>
      </c>
      <c r="N49" s="55"/>
      <c r="O49" s="55" t="s">
        <v>10686</v>
      </c>
      <c r="P49" s="55"/>
      <c r="Q49" s="55" t="s">
        <v>9338</v>
      </c>
      <c r="R49" s="55"/>
      <c r="S49" s="55"/>
      <c r="T49" s="55" t="s">
        <v>10687</v>
      </c>
      <c r="U49" s="55"/>
      <c r="V49" s="55" t="s">
        <v>9441</v>
      </c>
      <c r="W49" s="55"/>
      <c r="X49" s="55"/>
      <c r="Y49" s="55" t="s">
        <v>9384</v>
      </c>
      <c r="Z49" s="55"/>
      <c r="AA49" s="55"/>
      <c r="AB49" s="55"/>
      <c r="AC49" s="55"/>
      <c r="AD49" s="55"/>
      <c r="AE49" s="55"/>
      <c r="AF49" s="55"/>
      <c r="AG49" s="55"/>
      <c r="AH49" s="55" t="s">
        <v>10688</v>
      </c>
      <c r="AI49" s="55" t="s">
        <v>10689</v>
      </c>
      <c r="AJ49" s="55"/>
      <c r="AK49" s="55" t="s">
        <v>10683</v>
      </c>
      <c r="AL49" s="55" t="s">
        <v>10690</v>
      </c>
      <c r="AM49" s="55" t="s">
        <v>9232</v>
      </c>
      <c r="AN49" s="55" t="s">
        <v>10691</v>
      </c>
      <c r="AO49" s="55"/>
      <c r="AP49" s="55" t="s">
        <v>10692</v>
      </c>
      <c r="AQ49" s="55"/>
      <c r="AR49" s="55" t="s">
        <v>10693</v>
      </c>
      <c r="AS49" s="55" t="s">
        <v>9373</v>
      </c>
      <c r="AT49" s="55" t="s">
        <v>9769</v>
      </c>
      <c r="AU49" s="55" t="s">
        <v>9441</v>
      </c>
      <c r="AV49" s="55"/>
      <c r="AW49" s="55" t="s">
        <v>9770</v>
      </c>
      <c r="AX49" s="55" t="s">
        <v>10694</v>
      </c>
      <c r="AY49" s="54" t="s">
        <v>10802</v>
      </c>
    </row>
    <row r="50" spans="1:51" ht="15.75" customHeight="1" x14ac:dyDescent="0.25">
      <c r="A50" s="55" t="s">
        <v>9772</v>
      </c>
      <c r="B50" s="55" t="s">
        <v>9218</v>
      </c>
      <c r="C50" s="55" t="s">
        <v>19</v>
      </c>
      <c r="D50" s="58" t="s">
        <v>9637</v>
      </c>
      <c r="E50" s="55" t="s">
        <v>9773</v>
      </c>
      <c r="F50" s="119" t="s">
        <v>9774</v>
      </c>
      <c r="G50" s="55" t="s">
        <v>9222</v>
      </c>
      <c r="H50" s="55" t="s">
        <v>9775</v>
      </c>
      <c r="I50" s="55" t="s">
        <v>9605</v>
      </c>
      <c r="J50" s="55" t="s">
        <v>9224</v>
      </c>
      <c r="K50" s="55" t="s">
        <v>9776</v>
      </c>
      <c r="L50" s="57" t="s">
        <v>9167</v>
      </c>
      <c r="M50" s="60" t="s">
        <v>9777</v>
      </c>
      <c r="N50" s="55"/>
      <c r="O50" s="55" t="s">
        <v>9778</v>
      </c>
      <c r="P50" s="55"/>
      <c r="Q50" s="55" t="s">
        <v>9338</v>
      </c>
      <c r="R50" s="55"/>
      <c r="S50" s="55"/>
      <c r="T50" s="55" t="s">
        <v>9779</v>
      </c>
      <c r="U50" s="55"/>
      <c r="V50" s="55" t="s">
        <v>9687</v>
      </c>
      <c r="W50" s="55"/>
      <c r="X50" s="55"/>
      <c r="Y50" s="55" t="s">
        <v>9339</v>
      </c>
      <c r="Z50" s="55"/>
      <c r="AA50" s="55"/>
      <c r="AB50" s="55"/>
      <c r="AC50" s="55"/>
      <c r="AD50" s="55"/>
      <c r="AE50" s="55"/>
      <c r="AF50" s="55"/>
      <c r="AG50" s="55"/>
      <c r="AH50" s="55" t="s">
        <v>9780</v>
      </c>
      <c r="AI50" s="55" t="s">
        <v>9781</v>
      </c>
      <c r="AJ50" s="55"/>
      <c r="AK50" s="55" t="s">
        <v>9773</v>
      </c>
      <c r="AL50" s="55" t="s">
        <v>9782</v>
      </c>
      <c r="AM50" s="55" t="s">
        <v>9232</v>
      </c>
      <c r="AN50" s="55" t="s">
        <v>9783</v>
      </c>
      <c r="AO50" s="55"/>
      <c r="AP50" s="55" t="s">
        <v>9784</v>
      </c>
      <c r="AQ50" s="55"/>
      <c r="AR50" s="55" t="s">
        <v>9785</v>
      </c>
      <c r="AS50" s="55" t="s">
        <v>9236</v>
      </c>
      <c r="AT50" s="55"/>
      <c r="AU50" s="55" t="s">
        <v>9687</v>
      </c>
      <c r="AV50" s="55"/>
      <c r="AW50" s="55" t="s">
        <v>9786</v>
      </c>
      <c r="AX50" s="55" t="s">
        <v>9787</v>
      </c>
      <c r="AY50" s="54" t="s">
        <v>10804</v>
      </c>
    </row>
    <row r="51" spans="1:51" ht="15.75" customHeight="1" x14ac:dyDescent="0.25">
      <c r="A51" s="55" t="s">
        <v>9788</v>
      </c>
      <c r="B51" s="55" t="s">
        <v>9218</v>
      </c>
      <c r="C51" s="55" t="s">
        <v>19</v>
      </c>
      <c r="D51" s="58" t="s">
        <v>9637</v>
      </c>
      <c r="E51" s="55" t="s">
        <v>9789</v>
      </c>
      <c r="F51" s="119" t="s">
        <v>9790</v>
      </c>
      <c r="G51" s="55" t="s">
        <v>9222</v>
      </c>
      <c r="H51" s="55" t="s">
        <v>9775</v>
      </c>
      <c r="I51" s="55" t="s">
        <v>9605</v>
      </c>
      <c r="J51" s="55" t="s">
        <v>9224</v>
      </c>
      <c r="K51" s="55" t="s">
        <v>9776</v>
      </c>
      <c r="L51" s="57" t="s">
        <v>9167</v>
      </c>
      <c r="M51" s="60" t="s">
        <v>9777</v>
      </c>
      <c r="N51" s="55"/>
      <c r="O51" s="55" t="s">
        <v>9778</v>
      </c>
      <c r="P51" s="55"/>
      <c r="Q51" s="55" t="s">
        <v>9338</v>
      </c>
      <c r="R51" s="55"/>
      <c r="S51" s="55"/>
      <c r="T51" s="55" t="s">
        <v>9791</v>
      </c>
      <c r="U51" s="55"/>
      <c r="V51" s="55" t="s">
        <v>9277</v>
      </c>
      <c r="W51" s="55"/>
      <c r="X51" s="55"/>
      <c r="Y51" s="55" t="s">
        <v>9339</v>
      </c>
      <c r="Z51" s="55"/>
      <c r="AA51" s="55"/>
      <c r="AB51" s="55"/>
      <c r="AC51" s="55"/>
      <c r="AD51" s="55"/>
      <c r="AE51" s="55"/>
      <c r="AF51" s="55"/>
      <c r="AG51" s="55"/>
      <c r="AH51" s="55" t="s">
        <v>9792</v>
      </c>
      <c r="AI51" s="55" t="s">
        <v>9793</v>
      </c>
      <c r="AJ51" s="55"/>
      <c r="AK51" s="55" t="s">
        <v>9789</v>
      </c>
      <c r="AL51" s="55" t="s">
        <v>9794</v>
      </c>
      <c r="AM51" s="55" t="s">
        <v>9232</v>
      </c>
      <c r="AN51" s="55" t="s">
        <v>9795</v>
      </c>
      <c r="AO51" s="55"/>
      <c r="AP51" s="55" t="s">
        <v>9784</v>
      </c>
      <c r="AQ51" s="55"/>
      <c r="AR51" s="55" t="s">
        <v>9796</v>
      </c>
      <c r="AS51" s="55" t="s">
        <v>9236</v>
      </c>
      <c r="AT51" s="55"/>
      <c r="AU51" s="55" t="s">
        <v>9277</v>
      </c>
      <c r="AV51" s="55"/>
      <c r="AW51" s="55" t="s">
        <v>9786</v>
      </c>
      <c r="AX51" s="55" t="s">
        <v>9797</v>
      </c>
      <c r="AY51" s="54" t="s">
        <v>10804</v>
      </c>
    </row>
    <row r="52" spans="1:51" ht="15.75" customHeight="1" x14ac:dyDescent="0.25">
      <c r="A52" s="55" t="s">
        <v>9755</v>
      </c>
      <c r="B52" s="55" t="s">
        <v>9218</v>
      </c>
      <c r="C52" s="55" t="s">
        <v>19</v>
      </c>
      <c r="D52" s="58" t="s">
        <v>9601</v>
      </c>
      <c r="E52" s="55" t="s">
        <v>9756</v>
      </c>
      <c r="F52" s="119" t="s">
        <v>9757</v>
      </c>
      <c r="G52" s="55" t="s">
        <v>9222</v>
      </c>
      <c r="H52" s="55" t="s">
        <v>9758</v>
      </c>
      <c r="I52" s="55" t="s">
        <v>9605</v>
      </c>
      <c r="J52" s="55" t="s">
        <v>9224</v>
      </c>
      <c r="K52" s="55" t="s">
        <v>9759</v>
      </c>
      <c r="L52" s="57" t="s">
        <v>9167</v>
      </c>
      <c r="M52" s="60" t="s">
        <v>8930</v>
      </c>
      <c r="N52" s="55"/>
      <c r="O52" s="55" t="s">
        <v>9760</v>
      </c>
      <c r="P52" s="55"/>
      <c r="Q52" s="55" t="s">
        <v>9338</v>
      </c>
      <c r="R52" s="55"/>
      <c r="S52" s="55"/>
      <c r="T52" s="55" t="s">
        <v>9761</v>
      </c>
      <c r="U52" s="55"/>
      <c r="V52" s="55" t="s">
        <v>9762</v>
      </c>
      <c r="W52" s="55"/>
      <c r="X52" s="55"/>
      <c r="Y52" s="55" t="s">
        <v>9384</v>
      </c>
      <c r="Z52" s="55"/>
      <c r="AA52" s="55"/>
      <c r="AB52" s="55"/>
      <c r="AC52" s="55"/>
      <c r="AD52" s="55"/>
      <c r="AE52" s="55"/>
      <c r="AF52" s="55"/>
      <c r="AG52" s="55"/>
      <c r="AH52" s="55" t="s">
        <v>9763</v>
      </c>
      <c r="AI52" s="55" t="s">
        <v>9764</v>
      </c>
      <c r="AJ52" s="55"/>
      <c r="AK52" s="55" t="s">
        <v>9756</v>
      </c>
      <c r="AL52" s="55" t="s">
        <v>9765</v>
      </c>
      <c r="AM52" s="55" t="s">
        <v>9232</v>
      </c>
      <c r="AN52" s="55" t="s">
        <v>9766</v>
      </c>
      <c r="AO52" s="55"/>
      <c r="AP52" s="55" t="s">
        <v>9767</v>
      </c>
      <c r="AQ52" s="55"/>
      <c r="AR52" s="55" t="s">
        <v>9768</v>
      </c>
      <c r="AS52" s="55" t="s">
        <v>9373</v>
      </c>
      <c r="AT52" s="55" t="s">
        <v>9769</v>
      </c>
      <c r="AU52" s="55" t="s">
        <v>9762</v>
      </c>
      <c r="AV52" s="55"/>
      <c r="AW52" s="55" t="s">
        <v>9770</v>
      </c>
      <c r="AX52" s="55" t="s">
        <v>9771</v>
      </c>
      <c r="AY52" s="54" t="s">
        <v>10804</v>
      </c>
    </row>
    <row r="53" spans="1:51" ht="15.75" customHeight="1" x14ac:dyDescent="0.25">
      <c r="A53" s="55" t="s">
        <v>9391</v>
      </c>
      <c r="B53" s="55" t="s">
        <v>9218</v>
      </c>
      <c r="C53" s="55" t="s">
        <v>30</v>
      </c>
      <c r="D53" s="56" t="s">
        <v>9219</v>
      </c>
      <c r="E53" s="55" t="s">
        <v>9392</v>
      </c>
      <c r="F53" s="119" t="s">
        <v>9393</v>
      </c>
      <c r="G53" s="55" t="s">
        <v>9260</v>
      </c>
      <c r="H53" s="55" t="s">
        <v>9394</v>
      </c>
      <c r="I53" s="55"/>
      <c r="J53" s="55" t="s">
        <v>9381</v>
      </c>
      <c r="K53" s="55"/>
      <c r="L53" s="57" t="s">
        <v>9167</v>
      </c>
      <c r="M53" s="63" t="s">
        <v>10764</v>
      </c>
      <c r="N53" s="55"/>
      <c r="O53" s="55"/>
      <c r="P53" s="55"/>
      <c r="Q53" s="55"/>
      <c r="R53" s="55" t="s">
        <v>9395</v>
      </c>
      <c r="S53" s="55"/>
      <c r="T53" s="55" t="s">
        <v>9396</v>
      </c>
      <c r="U53" s="55"/>
      <c r="V53" s="55" t="s">
        <v>9397</v>
      </c>
      <c r="W53" s="55"/>
      <c r="X53" s="55"/>
      <c r="Y53" s="55" t="s">
        <v>9228</v>
      </c>
      <c r="Z53" s="55"/>
      <c r="AA53" s="55"/>
      <c r="AB53" s="55"/>
      <c r="AC53" s="55"/>
      <c r="AD53" s="55"/>
      <c r="AE53" s="55"/>
      <c r="AF53" s="55"/>
      <c r="AG53" s="55"/>
      <c r="AH53" s="55" t="s">
        <v>9398</v>
      </c>
      <c r="AI53" s="55" t="s">
        <v>9399</v>
      </c>
      <c r="AJ53" s="55"/>
      <c r="AK53" s="55" t="s">
        <v>9400</v>
      </c>
      <c r="AL53" s="55" t="s">
        <v>9392</v>
      </c>
      <c r="AM53" s="55" t="s">
        <v>9232</v>
      </c>
      <c r="AN53" s="55" t="s">
        <v>9401</v>
      </c>
      <c r="AO53" s="55"/>
      <c r="AP53" s="55" t="s">
        <v>9402</v>
      </c>
      <c r="AQ53" s="55"/>
      <c r="AR53" s="55" t="s">
        <v>9403</v>
      </c>
      <c r="AS53" s="55" t="s">
        <v>9236</v>
      </c>
      <c r="AT53" s="55"/>
      <c r="AU53" s="55" t="s">
        <v>9397</v>
      </c>
      <c r="AV53" s="55"/>
      <c r="AW53" s="55" t="s">
        <v>9404</v>
      </c>
      <c r="AX53" s="55" t="s">
        <v>9405</v>
      </c>
      <c r="AY53" s="54" t="s">
        <v>10804</v>
      </c>
    </row>
    <row r="54" spans="1:51" ht="15.75" customHeight="1" x14ac:dyDescent="0.25">
      <c r="A54" s="55" t="s">
        <v>10542</v>
      </c>
      <c r="B54" s="55" t="s">
        <v>9218</v>
      </c>
      <c r="C54" s="55" t="s">
        <v>19</v>
      </c>
      <c r="D54" s="58" t="s">
        <v>10509</v>
      </c>
      <c r="E54" s="55" t="s">
        <v>10543</v>
      </c>
      <c r="F54" s="119" t="s">
        <v>10544</v>
      </c>
      <c r="G54" s="55" t="s">
        <v>9222</v>
      </c>
      <c r="H54" s="55" t="s">
        <v>10526</v>
      </c>
      <c r="I54" s="55" t="s">
        <v>9622</v>
      </c>
      <c r="J54" s="55" t="s">
        <v>9381</v>
      </c>
      <c r="K54" s="55" t="s">
        <v>10527</v>
      </c>
      <c r="L54" s="57" t="s">
        <v>9167</v>
      </c>
      <c r="M54" s="123" t="s">
        <v>10803</v>
      </c>
      <c r="N54" s="55"/>
      <c r="O54" s="55" t="s">
        <v>10528</v>
      </c>
      <c r="P54" s="55"/>
      <c r="Q54" s="55" t="s">
        <v>9338</v>
      </c>
      <c r="R54" s="55"/>
      <c r="S54" s="55"/>
      <c r="T54" s="55" t="s">
        <v>10545</v>
      </c>
      <c r="U54" s="55"/>
      <c r="V54" s="55" t="s">
        <v>9912</v>
      </c>
      <c r="W54" s="55"/>
      <c r="X54" s="55"/>
      <c r="Y54" s="55" t="s">
        <v>9228</v>
      </c>
      <c r="Z54" s="55"/>
      <c r="AA54" s="55"/>
      <c r="AB54" s="55"/>
      <c r="AC54" s="55"/>
      <c r="AD54" s="55"/>
      <c r="AE54" s="55"/>
      <c r="AF54" s="55"/>
      <c r="AG54" s="55"/>
      <c r="AH54" s="55" t="s">
        <v>10546</v>
      </c>
      <c r="AI54" s="55"/>
      <c r="AJ54" s="55"/>
      <c r="AK54" s="55"/>
      <c r="AL54" s="55" t="s">
        <v>10543</v>
      </c>
      <c r="AM54" s="55" t="s">
        <v>9232</v>
      </c>
      <c r="AN54" s="55" t="s">
        <v>10547</v>
      </c>
      <c r="AO54" s="55"/>
      <c r="AP54" s="55" t="s">
        <v>9234</v>
      </c>
      <c r="AQ54" s="55"/>
      <c r="AR54" s="55"/>
      <c r="AS54" s="55" t="s">
        <v>9373</v>
      </c>
      <c r="AT54" s="55" t="s">
        <v>10532</v>
      </c>
      <c r="AU54" s="55" t="s">
        <v>9912</v>
      </c>
      <c r="AV54" s="55"/>
      <c r="AW54" s="55" t="s">
        <v>10548</v>
      </c>
      <c r="AX54" s="55" t="s">
        <v>10549</v>
      </c>
      <c r="AY54" s="126" t="s">
        <v>10802</v>
      </c>
    </row>
    <row r="55" spans="1:51" ht="15.75" customHeight="1" x14ac:dyDescent="0.25">
      <c r="A55" s="55" t="s">
        <v>10558</v>
      </c>
      <c r="B55" s="55" t="s">
        <v>9218</v>
      </c>
      <c r="C55" s="55" t="s">
        <v>19</v>
      </c>
      <c r="D55" s="58" t="s">
        <v>10509</v>
      </c>
      <c r="E55" s="55" t="s">
        <v>10559</v>
      </c>
      <c r="F55" s="119" t="s">
        <v>10544</v>
      </c>
      <c r="G55" s="55" t="s">
        <v>9222</v>
      </c>
      <c r="H55" s="55" t="s">
        <v>10560</v>
      </c>
      <c r="I55" s="55" t="s">
        <v>9622</v>
      </c>
      <c r="J55" s="55" t="s">
        <v>9224</v>
      </c>
      <c r="K55" s="55" t="s">
        <v>10561</v>
      </c>
      <c r="L55" s="57" t="s">
        <v>9167</v>
      </c>
      <c r="M55" s="123" t="s">
        <v>10803</v>
      </c>
      <c r="N55" s="55"/>
      <c r="O55" s="55" t="s">
        <v>10514</v>
      </c>
      <c r="P55" s="55"/>
      <c r="Q55" s="55" t="s">
        <v>9338</v>
      </c>
      <c r="R55" s="55"/>
      <c r="S55" s="55"/>
      <c r="T55" s="55" t="s">
        <v>10562</v>
      </c>
      <c r="U55" s="55"/>
      <c r="V55" s="55" t="s">
        <v>9912</v>
      </c>
      <c r="W55" s="55"/>
      <c r="X55" s="55"/>
      <c r="Y55" s="55" t="s">
        <v>9228</v>
      </c>
      <c r="Z55" s="55"/>
      <c r="AA55" s="55"/>
      <c r="AB55" s="55"/>
      <c r="AC55" s="55"/>
      <c r="AD55" s="55"/>
      <c r="AE55" s="55"/>
      <c r="AF55" s="55"/>
      <c r="AG55" s="55"/>
      <c r="AH55" s="55" t="s">
        <v>10563</v>
      </c>
      <c r="AI55" s="55" t="s">
        <v>10564</v>
      </c>
      <c r="AJ55" s="55"/>
      <c r="AK55" s="55" t="s">
        <v>10559</v>
      </c>
      <c r="AL55" s="55" t="s">
        <v>10565</v>
      </c>
      <c r="AM55" s="55" t="s">
        <v>9232</v>
      </c>
      <c r="AN55" s="55" t="s">
        <v>10566</v>
      </c>
      <c r="AO55" s="55"/>
      <c r="AP55" s="55" t="s">
        <v>9234</v>
      </c>
      <c r="AQ55" s="55"/>
      <c r="AR55" s="55" t="s">
        <v>10567</v>
      </c>
      <c r="AS55" s="55" t="s">
        <v>9373</v>
      </c>
      <c r="AT55" s="55" t="s">
        <v>10532</v>
      </c>
      <c r="AU55" s="55" t="s">
        <v>9912</v>
      </c>
      <c r="AV55" s="55"/>
      <c r="AW55" s="55" t="s">
        <v>10548</v>
      </c>
      <c r="AX55" s="55" t="s">
        <v>10568</v>
      </c>
      <c r="AY55" s="126" t="s">
        <v>10802</v>
      </c>
    </row>
    <row r="56" spans="1:51" ht="15.75" customHeight="1" x14ac:dyDescent="0.25">
      <c r="A56" s="55" t="s">
        <v>10115</v>
      </c>
      <c r="B56" s="55" t="s">
        <v>9218</v>
      </c>
      <c r="C56" s="55" t="s">
        <v>127</v>
      </c>
      <c r="D56" s="58" t="s">
        <v>10116</v>
      </c>
      <c r="E56" s="55" t="s">
        <v>10117</v>
      </c>
      <c r="F56" s="119" t="s">
        <v>10118</v>
      </c>
      <c r="G56" s="55" t="s">
        <v>9222</v>
      </c>
      <c r="H56" s="55"/>
      <c r="I56" s="55" t="s">
        <v>9605</v>
      </c>
      <c r="J56" s="55" t="s">
        <v>9224</v>
      </c>
      <c r="K56" s="55" t="s">
        <v>10801</v>
      </c>
      <c r="L56" s="57" t="s">
        <v>9167</v>
      </c>
      <c r="M56" s="125" t="s">
        <v>8926</v>
      </c>
      <c r="N56" s="55"/>
      <c r="O56" s="55" t="s">
        <v>10119</v>
      </c>
      <c r="P56" s="55"/>
      <c r="Q56" s="55" t="s">
        <v>9338</v>
      </c>
      <c r="R56" s="55"/>
      <c r="S56" s="55"/>
      <c r="T56" s="55"/>
      <c r="U56" s="55"/>
      <c r="V56" s="55" t="s">
        <v>10120</v>
      </c>
      <c r="W56" s="55"/>
      <c r="X56" s="55"/>
      <c r="Y56" s="55" t="s">
        <v>9248</v>
      </c>
      <c r="Z56" s="55"/>
      <c r="AA56" s="55"/>
      <c r="AB56" s="55"/>
      <c r="AC56" s="55"/>
      <c r="AD56" s="55"/>
      <c r="AE56" s="55"/>
      <c r="AF56" s="55"/>
      <c r="AG56" s="55"/>
      <c r="AH56" s="55" t="s">
        <v>10121</v>
      </c>
      <c r="AI56" s="55" t="s">
        <v>10122</v>
      </c>
      <c r="AJ56" s="55"/>
      <c r="AK56" s="55" t="s">
        <v>10117</v>
      </c>
      <c r="AL56" s="55" t="s">
        <v>10123</v>
      </c>
      <c r="AM56" s="55" t="s">
        <v>9232</v>
      </c>
      <c r="AN56" s="55" t="s">
        <v>10124</v>
      </c>
      <c r="AO56" s="55"/>
      <c r="AP56" s="55" t="s">
        <v>9667</v>
      </c>
      <c r="AQ56" s="55"/>
      <c r="AR56" s="55" t="s">
        <v>10125</v>
      </c>
      <c r="AS56" s="55" t="s">
        <v>9388</v>
      </c>
      <c r="AT56" s="55"/>
      <c r="AU56" s="55" t="s">
        <v>10120</v>
      </c>
      <c r="AV56" s="55"/>
      <c r="AW56" s="55" t="s">
        <v>10126</v>
      </c>
      <c r="AX56" s="55" t="s">
        <v>10127</v>
      </c>
      <c r="AY56" s="124" t="s">
        <v>10800</v>
      </c>
    </row>
    <row r="57" spans="1:51" ht="15.75" customHeight="1" x14ac:dyDescent="0.25">
      <c r="A57" s="55" t="s">
        <v>10624</v>
      </c>
      <c r="B57" s="55" t="s">
        <v>9218</v>
      </c>
      <c r="C57" s="55" t="s">
        <v>19</v>
      </c>
      <c r="D57" s="58" t="s">
        <v>10509</v>
      </c>
      <c r="E57" s="55" t="s">
        <v>10625</v>
      </c>
      <c r="F57" s="119" t="s">
        <v>10626</v>
      </c>
      <c r="G57" s="55" t="s">
        <v>10405</v>
      </c>
      <c r="H57" s="55" t="s">
        <v>10627</v>
      </c>
      <c r="I57" s="55" t="s">
        <v>10628</v>
      </c>
      <c r="J57" s="55" t="s">
        <v>9224</v>
      </c>
      <c r="K57" s="55" t="s">
        <v>10629</v>
      </c>
      <c r="L57" s="57" t="s">
        <v>9167</v>
      </c>
      <c r="M57" s="60" t="s">
        <v>10630</v>
      </c>
      <c r="N57" s="55"/>
      <c r="O57" s="55" t="s">
        <v>10631</v>
      </c>
      <c r="P57" s="55"/>
      <c r="Q57" s="55" t="s">
        <v>9338</v>
      </c>
      <c r="R57" s="55"/>
      <c r="S57" s="55"/>
      <c r="T57" s="55" t="s">
        <v>10632</v>
      </c>
      <c r="U57" s="55"/>
      <c r="V57" s="55" t="s">
        <v>9397</v>
      </c>
      <c r="W57" s="55"/>
      <c r="X57" s="55"/>
      <c r="Y57" s="55" t="s">
        <v>10148</v>
      </c>
      <c r="Z57" s="55"/>
      <c r="AA57" s="55"/>
      <c r="AB57" s="55"/>
      <c r="AC57" s="55"/>
      <c r="AD57" s="55"/>
      <c r="AE57" s="55"/>
      <c r="AF57" s="55"/>
      <c r="AG57" s="55"/>
      <c r="AH57" s="55" t="s">
        <v>10633</v>
      </c>
      <c r="AI57" s="55" t="s">
        <v>10634</v>
      </c>
      <c r="AJ57" s="55"/>
      <c r="AK57" s="55" t="s">
        <v>10625</v>
      </c>
      <c r="AL57" s="55" t="s">
        <v>10635</v>
      </c>
      <c r="AM57" s="55" t="s">
        <v>9232</v>
      </c>
      <c r="AN57" s="55" t="s">
        <v>10636</v>
      </c>
      <c r="AO57" s="55"/>
      <c r="AP57" s="55" t="s">
        <v>9234</v>
      </c>
      <c r="AQ57" s="55"/>
      <c r="AR57" s="55" t="s">
        <v>10637</v>
      </c>
      <c r="AS57" s="55" t="s">
        <v>9254</v>
      </c>
      <c r="AT57" s="55"/>
      <c r="AU57" s="55" t="s">
        <v>9397</v>
      </c>
      <c r="AV57" s="55"/>
      <c r="AW57" s="55" t="s">
        <v>10638</v>
      </c>
      <c r="AX57" s="55" t="s">
        <v>10639</v>
      </c>
      <c r="AY57" s="54" t="s">
        <v>10799</v>
      </c>
    </row>
    <row r="58" spans="1:51" ht="15.75" customHeight="1" x14ac:dyDescent="0.25">
      <c r="A58" s="55" t="s">
        <v>10640</v>
      </c>
      <c r="B58" s="55" t="s">
        <v>9218</v>
      </c>
      <c r="C58" s="55" t="s">
        <v>19</v>
      </c>
      <c r="D58" s="58" t="s">
        <v>10509</v>
      </c>
      <c r="E58" s="55" t="s">
        <v>10641</v>
      </c>
      <c r="F58" s="119" t="s">
        <v>10626</v>
      </c>
      <c r="G58" s="55" t="s">
        <v>10405</v>
      </c>
      <c r="H58" s="55" t="s">
        <v>10627</v>
      </c>
      <c r="I58" s="55" t="s">
        <v>10628</v>
      </c>
      <c r="J58" s="55" t="s">
        <v>9224</v>
      </c>
      <c r="K58" s="55" t="s">
        <v>10629</v>
      </c>
      <c r="L58" s="57" t="s">
        <v>9167</v>
      </c>
      <c r="M58" s="60" t="s">
        <v>10630</v>
      </c>
      <c r="N58" s="55"/>
      <c r="O58" s="55" t="s">
        <v>10631</v>
      </c>
      <c r="P58" s="55"/>
      <c r="Q58" s="55" t="s">
        <v>9338</v>
      </c>
      <c r="R58" s="55"/>
      <c r="S58" s="55"/>
      <c r="T58" s="55" t="s">
        <v>10642</v>
      </c>
      <c r="U58" s="55"/>
      <c r="V58" s="55" t="s">
        <v>9227</v>
      </c>
      <c r="W58" s="55"/>
      <c r="X58" s="55"/>
      <c r="Y58" s="55" t="s">
        <v>10148</v>
      </c>
      <c r="Z58" s="55"/>
      <c r="AA58" s="55"/>
      <c r="AB58" s="55"/>
      <c r="AC58" s="55"/>
      <c r="AD58" s="55"/>
      <c r="AE58" s="55"/>
      <c r="AF58" s="55"/>
      <c r="AG58" s="55"/>
      <c r="AH58" s="55" t="s">
        <v>10643</v>
      </c>
      <c r="AI58" s="55" t="s">
        <v>10644</v>
      </c>
      <c r="AJ58" s="55"/>
      <c r="AK58" s="55" t="s">
        <v>10641</v>
      </c>
      <c r="AL58" s="55" t="s">
        <v>10645</v>
      </c>
      <c r="AM58" s="55" t="s">
        <v>9232</v>
      </c>
      <c r="AN58" s="55" t="s">
        <v>10646</v>
      </c>
      <c r="AO58" s="55"/>
      <c r="AP58" s="55" t="s">
        <v>9234</v>
      </c>
      <c r="AQ58" s="55"/>
      <c r="AR58" s="55" t="s">
        <v>10647</v>
      </c>
      <c r="AS58" s="55" t="s">
        <v>9254</v>
      </c>
      <c r="AT58" s="55"/>
      <c r="AU58" s="55" t="s">
        <v>9227</v>
      </c>
      <c r="AV58" s="55"/>
      <c r="AW58" s="55" t="s">
        <v>10638</v>
      </c>
      <c r="AX58" s="55" t="s">
        <v>10648</v>
      </c>
      <c r="AY58" s="54" t="s">
        <v>10799</v>
      </c>
    </row>
    <row r="59" spans="1:51" ht="15.75" customHeight="1" x14ac:dyDescent="0.25">
      <c r="A59" s="55" t="s">
        <v>10649</v>
      </c>
      <c r="B59" s="55" t="s">
        <v>9218</v>
      </c>
      <c r="C59" s="55" t="s">
        <v>19</v>
      </c>
      <c r="D59" s="58" t="s">
        <v>10509</v>
      </c>
      <c r="E59" s="55" t="s">
        <v>10650</v>
      </c>
      <c r="F59" s="119" t="s">
        <v>10626</v>
      </c>
      <c r="G59" s="55" t="s">
        <v>10405</v>
      </c>
      <c r="H59" s="55" t="s">
        <v>10627</v>
      </c>
      <c r="I59" s="55" t="s">
        <v>10628</v>
      </c>
      <c r="J59" s="55" t="s">
        <v>9224</v>
      </c>
      <c r="K59" s="55" t="s">
        <v>10629</v>
      </c>
      <c r="L59" s="57" t="s">
        <v>9167</v>
      </c>
      <c r="M59" s="60" t="s">
        <v>10630</v>
      </c>
      <c r="N59" s="55"/>
      <c r="O59" s="55" t="s">
        <v>10631</v>
      </c>
      <c r="P59" s="55"/>
      <c r="Q59" s="55" t="s">
        <v>9338</v>
      </c>
      <c r="R59" s="55"/>
      <c r="S59" s="55"/>
      <c r="T59" s="55" t="s">
        <v>10651</v>
      </c>
      <c r="U59" s="55"/>
      <c r="V59" s="55" t="s">
        <v>9364</v>
      </c>
      <c r="W59" s="55"/>
      <c r="X59" s="55"/>
      <c r="Y59" s="55" t="s">
        <v>10148</v>
      </c>
      <c r="Z59" s="55"/>
      <c r="AA59" s="55"/>
      <c r="AB59" s="55"/>
      <c r="AC59" s="55"/>
      <c r="AD59" s="55"/>
      <c r="AE59" s="55"/>
      <c r="AF59" s="55"/>
      <c r="AG59" s="55"/>
      <c r="AH59" s="55" t="s">
        <v>10652</v>
      </c>
      <c r="AI59" s="55" t="s">
        <v>10653</v>
      </c>
      <c r="AJ59" s="55"/>
      <c r="AK59" s="55" t="s">
        <v>10650</v>
      </c>
      <c r="AL59" s="55" t="s">
        <v>10654</v>
      </c>
      <c r="AM59" s="55" t="s">
        <v>9232</v>
      </c>
      <c r="AN59" s="55" t="s">
        <v>10655</v>
      </c>
      <c r="AO59" s="55"/>
      <c r="AP59" s="55" t="s">
        <v>9234</v>
      </c>
      <c r="AQ59" s="55"/>
      <c r="AR59" s="55" t="s">
        <v>10656</v>
      </c>
      <c r="AS59" s="55" t="s">
        <v>9254</v>
      </c>
      <c r="AT59" s="55"/>
      <c r="AU59" s="55" t="s">
        <v>9364</v>
      </c>
      <c r="AV59" s="55"/>
      <c r="AW59" s="55" t="s">
        <v>10638</v>
      </c>
      <c r="AX59" s="55" t="s">
        <v>10657</v>
      </c>
      <c r="AY59" s="54" t="s">
        <v>10799</v>
      </c>
    </row>
    <row r="60" spans="1:51" ht="15.75" customHeight="1" x14ac:dyDescent="0.25">
      <c r="A60" s="55" t="s">
        <v>9217</v>
      </c>
      <c r="B60" s="55" t="s">
        <v>9218</v>
      </c>
      <c r="C60" s="55" t="s">
        <v>30</v>
      </c>
      <c r="D60" s="56" t="s">
        <v>9219</v>
      </c>
      <c r="E60" s="55" t="s">
        <v>9220</v>
      </c>
      <c r="F60" s="119" t="s">
        <v>9221</v>
      </c>
      <c r="G60" s="55" t="s">
        <v>9222</v>
      </c>
      <c r="H60" s="55" t="s">
        <v>9223</v>
      </c>
      <c r="I60" s="55"/>
      <c r="J60" s="55" t="s">
        <v>9224</v>
      </c>
      <c r="K60" s="55"/>
      <c r="L60" s="57" t="s">
        <v>9167</v>
      </c>
      <c r="M60" s="63" t="s">
        <v>10764</v>
      </c>
      <c r="N60" s="55"/>
      <c r="O60" s="55"/>
      <c r="P60" s="55"/>
      <c r="Q60" s="55"/>
      <c r="R60" s="55" t="s">
        <v>9225</v>
      </c>
      <c r="S60" s="55"/>
      <c r="T60" s="55" t="s">
        <v>9226</v>
      </c>
      <c r="U60" s="55"/>
      <c r="V60" s="55" t="s">
        <v>9227</v>
      </c>
      <c r="W60" s="55"/>
      <c r="X60" s="55"/>
      <c r="Y60" s="55" t="s">
        <v>9228</v>
      </c>
      <c r="Z60" s="55"/>
      <c r="AA60" s="55"/>
      <c r="AB60" s="55"/>
      <c r="AC60" s="55"/>
      <c r="AD60" s="55"/>
      <c r="AE60" s="55"/>
      <c r="AF60" s="55"/>
      <c r="AG60" s="55"/>
      <c r="AH60" s="55" t="s">
        <v>9229</v>
      </c>
      <c r="AI60" s="55" t="s">
        <v>9230</v>
      </c>
      <c r="AJ60" s="55"/>
      <c r="AK60" s="55" t="s">
        <v>9220</v>
      </c>
      <c r="AL60" s="55" t="s">
        <v>9231</v>
      </c>
      <c r="AM60" s="55" t="s">
        <v>9232</v>
      </c>
      <c r="AN60" s="55" t="s">
        <v>9233</v>
      </c>
      <c r="AO60" s="55"/>
      <c r="AP60" s="55" t="s">
        <v>9234</v>
      </c>
      <c r="AQ60" s="55"/>
      <c r="AR60" s="55" t="s">
        <v>9235</v>
      </c>
      <c r="AS60" s="55" t="s">
        <v>9236</v>
      </c>
      <c r="AT60" s="55" t="s">
        <v>9237</v>
      </c>
      <c r="AU60" s="55" t="s">
        <v>9227</v>
      </c>
      <c r="AV60" s="55"/>
      <c r="AW60" s="55" t="s">
        <v>9238</v>
      </c>
      <c r="AX60" s="55" t="s">
        <v>9239</v>
      </c>
      <c r="AY60" s="54" t="s">
        <v>10798</v>
      </c>
    </row>
    <row r="61" spans="1:51" ht="15.75" customHeight="1" x14ac:dyDescent="0.25">
      <c r="A61" s="55" t="s">
        <v>10184</v>
      </c>
      <c r="B61" s="55" t="s">
        <v>9218</v>
      </c>
      <c r="C61" s="55" t="s">
        <v>127</v>
      </c>
      <c r="D61" s="58" t="s">
        <v>10116</v>
      </c>
      <c r="E61" s="55" t="s">
        <v>10185</v>
      </c>
      <c r="F61" s="119" t="s">
        <v>10186</v>
      </c>
      <c r="G61" s="55" t="s">
        <v>9222</v>
      </c>
      <c r="H61" s="55"/>
      <c r="I61" s="55" t="s">
        <v>9605</v>
      </c>
      <c r="J61" s="55" t="s">
        <v>9224</v>
      </c>
      <c r="K61" s="55" t="s">
        <v>10187</v>
      </c>
      <c r="L61" s="57" t="s">
        <v>9167</v>
      </c>
      <c r="M61" s="60" t="s">
        <v>8924</v>
      </c>
      <c r="N61" s="55"/>
      <c r="O61" s="55" t="s">
        <v>10188</v>
      </c>
      <c r="P61" s="55"/>
      <c r="Q61" s="55" t="s">
        <v>9338</v>
      </c>
      <c r="R61" s="55"/>
      <c r="S61" s="55"/>
      <c r="T61" s="55"/>
      <c r="U61" s="55"/>
      <c r="V61" s="55" t="s">
        <v>10132</v>
      </c>
      <c r="W61" s="55"/>
      <c r="X61" s="55" t="s">
        <v>9805</v>
      </c>
      <c r="Y61" s="55" t="s">
        <v>9228</v>
      </c>
      <c r="Z61" s="55"/>
      <c r="AA61" s="55"/>
      <c r="AB61" s="55"/>
      <c r="AC61" s="55"/>
      <c r="AD61" s="55"/>
      <c r="AE61" s="55"/>
      <c r="AF61" s="55"/>
      <c r="AG61" s="55"/>
      <c r="AH61" s="55" t="s">
        <v>10189</v>
      </c>
      <c r="AI61" s="55" t="s">
        <v>10190</v>
      </c>
      <c r="AJ61" s="55"/>
      <c r="AK61" s="55" t="s">
        <v>10185</v>
      </c>
      <c r="AL61" s="55" t="s">
        <v>10191</v>
      </c>
      <c r="AM61" s="55" t="s">
        <v>9232</v>
      </c>
      <c r="AN61" s="55" t="s">
        <v>10192</v>
      </c>
      <c r="AO61" s="55"/>
      <c r="AP61" s="55" t="s">
        <v>10193</v>
      </c>
      <c r="AQ61" s="55"/>
      <c r="AR61" s="55" t="s">
        <v>10194</v>
      </c>
      <c r="AS61" s="55" t="s">
        <v>9271</v>
      </c>
      <c r="AT61" s="55"/>
      <c r="AU61" s="55" t="s">
        <v>10132</v>
      </c>
      <c r="AV61" s="55"/>
      <c r="AW61" s="55" t="s">
        <v>10195</v>
      </c>
      <c r="AX61" s="55" t="s">
        <v>10196</v>
      </c>
      <c r="AY61" s="54" t="s">
        <v>10797</v>
      </c>
    </row>
    <row r="62" spans="1:51" ht="15.75" customHeight="1" x14ac:dyDescent="0.25">
      <c r="A62" s="55" t="s">
        <v>9636</v>
      </c>
      <c r="B62" s="55" t="s">
        <v>9218</v>
      </c>
      <c r="C62" s="55" t="s">
        <v>19</v>
      </c>
      <c r="D62" s="58" t="s">
        <v>9637</v>
      </c>
      <c r="E62" s="55" t="s">
        <v>9638</v>
      </c>
      <c r="F62" s="119" t="s">
        <v>9639</v>
      </c>
      <c r="G62" s="55" t="s">
        <v>9222</v>
      </c>
      <c r="H62" s="55" t="s">
        <v>9640</v>
      </c>
      <c r="I62" s="55" t="s">
        <v>9641</v>
      </c>
      <c r="J62" s="55" t="s">
        <v>9224</v>
      </c>
      <c r="K62" s="55" t="s">
        <v>9642</v>
      </c>
      <c r="L62" s="57" t="s">
        <v>9167</v>
      </c>
      <c r="M62" s="60" t="s">
        <v>8920</v>
      </c>
      <c r="N62" s="55"/>
      <c r="O62" s="55" t="s">
        <v>9643</v>
      </c>
      <c r="P62" s="55"/>
      <c r="Q62" s="55" t="s">
        <v>9338</v>
      </c>
      <c r="R62" s="55"/>
      <c r="S62" s="55"/>
      <c r="T62" s="55" t="s">
        <v>9644</v>
      </c>
      <c r="U62" s="55"/>
      <c r="V62" s="55" t="s">
        <v>9562</v>
      </c>
      <c r="W62" s="55"/>
      <c r="X62" s="55"/>
      <c r="Y62" s="55" t="s">
        <v>9645</v>
      </c>
      <c r="Z62" s="55"/>
      <c r="AA62" s="55"/>
      <c r="AB62" s="55"/>
      <c r="AC62" s="55"/>
      <c r="AD62" s="55"/>
      <c r="AE62" s="55"/>
      <c r="AF62" s="55"/>
      <c r="AG62" s="55"/>
      <c r="AH62" s="55" t="s">
        <v>9646</v>
      </c>
      <c r="AI62" s="55" t="s">
        <v>9647</v>
      </c>
      <c r="AJ62" s="55"/>
      <c r="AK62" s="55" t="s">
        <v>9638</v>
      </c>
      <c r="AL62" s="55" t="s">
        <v>9648</v>
      </c>
      <c r="AM62" s="55" t="s">
        <v>9232</v>
      </c>
      <c r="AN62" s="55" t="s">
        <v>9649</v>
      </c>
      <c r="AO62" s="55"/>
      <c r="AP62" s="55" t="s">
        <v>9446</v>
      </c>
      <c r="AQ62" s="55"/>
      <c r="AR62" s="55" t="s">
        <v>9650</v>
      </c>
      <c r="AS62" s="55" t="s">
        <v>9651</v>
      </c>
      <c r="AT62" s="55" t="s">
        <v>9652</v>
      </c>
      <c r="AU62" s="55" t="s">
        <v>9562</v>
      </c>
      <c r="AV62" s="55"/>
      <c r="AW62" s="55" t="s">
        <v>9653</v>
      </c>
      <c r="AX62" s="55" t="s">
        <v>9654</v>
      </c>
      <c r="AY62" s="124" t="s">
        <v>10796</v>
      </c>
    </row>
    <row r="63" spans="1:51" ht="15.75" customHeight="1" x14ac:dyDescent="0.25">
      <c r="A63" s="55" t="s">
        <v>9360</v>
      </c>
      <c r="B63" s="55" t="s">
        <v>9218</v>
      </c>
      <c r="C63" s="55" t="s">
        <v>30</v>
      </c>
      <c r="D63" s="56" t="s">
        <v>9219</v>
      </c>
      <c r="E63" s="55" t="s">
        <v>9361</v>
      </c>
      <c r="F63" s="119" t="s">
        <v>9362</v>
      </c>
      <c r="G63" s="55" t="s">
        <v>9222</v>
      </c>
      <c r="H63" s="55" t="s">
        <v>9363</v>
      </c>
      <c r="I63" s="55"/>
      <c r="J63" s="55" t="s">
        <v>9224</v>
      </c>
      <c r="K63" s="55"/>
      <c r="L63" s="57" t="s">
        <v>9167</v>
      </c>
      <c r="M63" s="63" t="s">
        <v>10764</v>
      </c>
      <c r="N63" s="55"/>
      <c r="O63" s="55"/>
      <c r="P63" s="55"/>
      <c r="Q63" s="55"/>
      <c r="R63" s="55" t="s">
        <v>9364</v>
      </c>
      <c r="S63" s="55"/>
      <c r="T63" s="55" t="s">
        <v>9365</v>
      </c>
      <c r="U63" s="55"/>
      <c r="V63" s="55" t="s">
        <v>9366</v>
      </c>
      <c r="W63" s="55"/>
      <c r="X63" s="55"/>
      <c r="Y63" s="55" t="s">
        <v>9228</v>
      </c>
      <c r="Z63" s="55"/>
      <c r="AA63" s="55"/>
      <c r="AB63" s="55"/>
      <c r="AC63" s="55"/>
      <c r="AD63" s="55"/>
      <c r="AE63" s="55"/>
      <c r="AF63" s="55"/>
      <c r="AG63" s="55"/>
      <c r="AH63" s="55" t="s">
        <v>9367</v>
      </c>
      <c r="AI63" s="55" t="s">
        <v>9368</v>
      </c>
      <c r="AJ63" s="55"/>
      <c r="AK63" s="55" t="s">
        <v>9361</v>
      </c>
      <c r="AL63" s="55" t="s">
        <v>9369</v>
      </c>
      <c r="AM63" s="55" t="s">
        <v>9232</v>
      </c>
      <c r="AN63" s="55" t="s">
        <v>9370</v>
      </c>
      <c r="AO63" s="55"/>
      <c r="AP63" s="55" t="s">
        <v>9371</v>
      </c>
      <c r="AQ63" s="55"/>
      <c r="AR63" s="55" t="s">
        <v>9372</v>
      </c>
      <c r="AS63" s="55" t="s">
        <v>9373</v>
      </c>
      <c r="AT63" s="55" t="s">
        <v>9374</v>
      </c>
      <c r="AU63" s="55" t="s">
        <v>9366</v>
      </c>
      <c r="AV63" s="55"/>
      <c r="AW63" s="55" t="s">
        <v>9375</v>
      </c>
      <c r="AX63" s="55" t="s">
        <v>9376</v>
      </c>
      <c r="AY63" s="54" t="s">
        <v>10795</v>
      </c>
    </row>
    <row r="64" spans="1:51" ht="15.75" customHeight="1" x14ac:dyDescent="0.25">
      <c r="A64" s="55" t="s">
        <v>9618</v>
      </c>
      <c r="B64" s="55" t="s">
        <v>9218</v>
      </c>
      <c r="C64" s="55" t="s">
        <v>19</v>
      </c>
      <c r="D64" s="58" t="s">
        <v>9601</v>
      </c>
      <c r="E64" s="55" t="s">
        <v>9619</v>
      </c>
      <c r="F64" s="119" t="s">
        <v>9620</v>
      </c>
      <c r="G64" s="55" t="s">
        <v>9222</v>
      </c>
      <c r="H64" s="55" t="s">
        <v>9621</v>
      </c>
      <c r="I64" s="55" t="s">
        <v>9622</v>
      </c>
      <c r="J64" s="55" t="s">
        <v>9224</v>
      </c>
      <c r="K64" s="55" t="s">
        <v>9623</v>
      </c>
      <c r="L64" s="57" t="s">
        <v>9167</v>
      </c>
      <c r="M64" s="123" t="s">
        <v>10794</v>
      </c>
      <c r="N64" s="55"/>
      <c r="O64" s="55" t="s">
        <v>9624</v>
      </c>
      <c r="P64" s="55"/>
      <c r="Q64" s="55" t="s">
        <v>9338</v>
      </c>
      <c r="R64" s="55"/>
      <c r="S64" s="55"/>
      <c r="T64" s="55" t="s">
        <v>9625</v>
      </c>
      <c r="U64" s="55"/>
      <c r="V64" s="55" t="s">
        <v>9626</v>
      </c>
      <c r="W64" s="55"/>
      <c r="X64" s="55"/>
      <c r="Y64" s="55" t="s">
        <v>9228</v>
      </c>
      <c r="Z64" s="55"/>
      <c r="AA64" s="55"/>
      <c r="AB64" s="55"/>
      <c r="AC64" s="55"/>
      <c r="AD64" s="55"/>
      <c r="AE64" s="55"/>
      <c r="AF64" s="55"/>
      <c r="AG64" s="55"/>
      <c r="AH64" s="55" t="s">
        <v>9627</v>
      </c>
      <c r="AI64" s="55" t="s">
        <v>9628</v>
      </c>
      <c r="AJ64" s="55"/>
      <c r="AK64" s="55" t="s">
        <v>9619</v>
      </c>
      <c r="AL64" s="55" t="s">
        <v>9629</v>
      </c>
      <c r="AM64" s="55" t="s">
        <v>9232</v>
      </c>
      <c r="AN64" s="55" t="s">
        <v>9630</v>
      </c>
      <c r="AO64" s="55"/>
      <c r="AP64" s="55" t="s">
        <v>9631</v>
      </c>
      <c r="AQ64" s="55"/>
      <c r="AR64" s="55" t="s">
        <v>9632</v>
      </c>
      <c r="AS64" s="55" t="s">
        <v>9373</v>
      </c>
      <c r="AT64" s="55" t="s">
        <v>9633</v>
      </c>
      <c r="AU64" s="55" t="s">
        <v>9626</v>
      </c>
      <c r="AV64" s="55"/>
      <c r="AW64" s="55" t="s">
        <v>9634</v>
      </c>
      <c r="AX64" s="55" t="s">
        <v>9635</v>
      </c>
      <c r="AY64" s="54" t="s">
        <v>10793</v>
      </c>
    </row>
    <row r="65" spans="1:51" ht="15.75" customHeight="1" x14ac:dyDescent="0.25">
      <c r="A65" s="55" t="s">
        <v>10031</v>
      </c>
      <c r="B65" s="55" t="s">
        <v>9218</v>
      </c>
      <c r="C65" s="55" t="s">
        <v>19</v>
      </c>
      <c r="D65" s="58" t="s">
        <v>9601</v>
      </c>
      <c r="E65" s="55" t="s">
        <v>10032</v>
      </c>
      <c r="F65" s="119" t="s">
        <v>10033</v>
      </c>
      <c r="G65" s="55" t="s">
        <v>9260</v>
      </c>
      <c r="H65" s="55" t="s">
        <v>10034</v>
      </c>
      <c r="I65" s="55" t="s">
        <v>9622</v>
      </c>
      <c r="J65" s="55" t="s">
        <v>9224</v>
      </c>
      <c r="K65" s="55" t="s">
        <v>10035</v>
      </c>
      <c r="L65" s="57" t="s">
        <v>9167</v>
      </c>
      <c r="M65" s="123" t="s">
        <v>10794</v>
      </c>
      <c r="N65" s="55"/>
      <c r="O65" s="55" t="s">
        <v>9624</v>
      </c>
      <c r="P65" s="55"/>
      <c r="Q65" s="55" t="s">
        <v>9338</v>
      </c>
      <c r="R65" s="55"/>
      <c r="S65" s="55"/>
      <c r="T65" s="55" t="s">
        <v>10036</v>
      </c>
      <c r="U65" s="55"/>
      <c r="V65" s="55" t="s">
        <v>9687</v>
      </c>
      <c r="W65" s="55"/>
      <c r="X65" s="55"/>
      <c r="Y65" s="55" t="s">
        <v>9645</v>
      </c>
      <c r="Z65" s="55"/>
      <c r="AA65" s="55"/>
      <c r="AB65" s="55"/>
      <c r="AC65" s="55"/>
      <c r="AD65" s="55"/>
      <c r="AE65" s="55"/>
      <c r="AF65" s="55"/>
      <c r="AG65" s="55"/>
      <c r="AH65" s="55" t="s">
        <v>10037</v>
      </c>
      <c r="AI65" s="55" t="s">
        <v>10038</v>
      </c>
      <c r="AJ65" s="55"/>
      <c r="AK65" s="55" t="s">
        <v>10032</v>
      </c>
      <c r="AL65" s="55" t="s">
        <v>10039</v>
      </c>
      <c r="AM65" s="55" t="s">
        <v>9232</v>
      </c>
      <c r="AN65" s="55" t="s">
        <v>10040</v>
      </c>
      <c r="AO65" s="55"/>
      <c r="AP65" s="55" t="s">
        <v>9356</v>
      </c>
      <c r="AQ65" s="55"/>
      <c r="AR65" s="55" t="s">
        <v>10041</v>
      </c>
      <c r="AS65" s="55" t="s">
        <v>9373</v>
      </c>
      <c r="AT65" s="55" t="s">
        <v>9374</v>
      </c>
      <c r="AU65" s="55" t="s">
        <v>9687</v>
      </c>
      <c r="AV65" s="55"/>
      <c r="AW65" s="55" t="s">
        <v>10042</v>
      </c>
      <c r="AX65" s="55" t="s">
        <v>10043</v>
      </c>
      <c r="AY65" s="54" t="s">
        <v>10793</v>
      </c>
    </row>
    <row r="66" spans="1:51" ht="15.75" customHeight="1" x14ac:dyDescent="0.25">
      <c r="A66" s="55" t="s">
        <v>10044</v>
      </c>
      <c r="B66" s="55" t="s">
        <v>9218</v>
      </c>
      <c r="C66" s="55" t="s">
        <v>19</v>
      </c>
      <c r="D66" s="58" t="s">
        <v>9637</v>
      </c>
      <c r="E66" s="55" t="s">
        <v>10045</v>
      </c>
      <c r="F66" s="119" t="s">
        <v>10046</v>
      </c>
      <c r="G66" s="55" t="s">
        <v>9222</v>
      </c>
      <c r="H66" s="55" t="s">
        <v>9621</v>
      </c>
      <c r="I66" s="55" t="s">
        <v>9622</v>
      </c>
      <c r="J66" s="55" t="s">
        <v>9224</v>
      </c>
      <c r="K66" s="55" t="s">
        <v>10047</v>
      </c>
      <c r="L66" s="57" t="s">
        <v>9167</v>
      </c>
      <c r="M66" s="123" t="s">
        <v>10794</v>
      </c>
      <c r="N66" s="55"/>
      <c r="O66" s="55" t="s">
        <v>9624</v>
      </c>
      <c r="P66" s="55"/>
      <c r="Q66" s="55" t="s">
        <v>9338</v>
      </c>
      <c r="R66" s="55"/>
      <c r="S66" s="55"/>
      <c r="T66" s="55" t="s">
        <v>10048</v>
      </c>
      <c r="U66" s="55"/>
      <c r="V66" s="55" t="s">
        <v>9972</v>
      </c>
      <c r="W66" s="55"/>
      <c r="X66" s="55" t="s">
        <v>10049</v>
      </c>
      <c r="Y66" s="55" t="s">
        <v>9228</v>
      </c>
      <c r="Z66" s="55"/>
      <c r="AA66" s="55"/>
      <c r="AB66" s="55"/>
      <c r="AC66" s="55"/>
      <c r="AD66" s="55"/>
      <c r="AE66" s="55"/>
      <c r="AF66" s="55"/>
      <c r="AG66" s="55"/>
      <c r="AH66" s="55" t="s">
        <v>10050</v>
      </c>
      <c r="AI66" s="55" t="s">
        <v>10051</v>
      </c>
      <c r="AJ66" s="55"/>
      <c r="AK66" s="55" t="s">
        <v>10045</v>
      </c>
      <c r="AL66" s="55" t="s">
        <v>10052</v>
      </c>
      <c r="AM66" s="55" t="s">
        <v>9232</v>
      </c>
      <c r="AN66" s="55" t="s">
        <v>10053</v>
      </c>
      <c r="AO66" s="55"/>
      <c r="AP66" s="55" t="s">
        <v>9614</v>
      </c>
      <c r="AQ66" s="55"/>
      <c r="AR66" s="55" t="s">
        <v>10054</v>
      </c>
      <c r="AS66" s="55" t="s">
        <v>10055</v>
      </c>
      <c r="AT66" s="55" t="s">
        <v>9633</v>
      </c>
      <c r="AU66" s="55" t="s">
        <v>9972</v>
      </c>
      <c r="AV66" s="55"/>
      <c r="AW66" s="55" t="s">
        <v>10056</v>
      </c>
      <c r="AX66" s="55" t="s">
        <v>10057</v>
      </c>
      <c r="AY66" s="54" t="s">
        <v>10793</v>
      </c>
    </row>
    <row r="67" spans="1:51" ht="15.75" customHeight="1" x14ac:dyDescent="0.25">
      <c r="A67" s="55" t="s">
        <v>10058</v>
      </c>
      <c r="B67" s="55" t="s">
        <v>9218</v>
      </c>
      <c r="C67" s="55" t="s">
        <v>19</v>
      </c>
      <c r="D67" s="58" t="s">
        <v>9637</v>
      </c>
      <c r="E67" s="55" t="s">
        <v>10059</v>
      </c>
      <c r="F67" s="119" t="s">
        <v>10060</v>
      </c>
      <c r="G67" s="55" t="s">
        <v>9422</v>
      </c>
      <c r="H67" s="55" t="s">
        <v>9621</v>
      </c>
      <c r="I67" s="55" t="s">
        <v>9622</v>
      </c>
      <c r="J67" s="55" t="s">
        <v>9224</v>
      </c>
      <c r="K67" s="55" t="s">
        <v>10047</v>
      </c>
      <c r="L67" s="57" t="s">
        <v>9167</v>
      </c>
      <c r="M67" s="123" t="s">
        <v>10794</v>
      </c>
      <c r="N67" s="55"/>
      <c r="O67" s="55" t="s">
        <v>9624</v>
      </c>
      <c r="P67" s="55"/>
      <c r="Q67" s="55" t="s">
        <v>9338</v>
      </c>
      <c r="R67" s="55"/>
      <c r="S67" s="55"/>
      <c r="T67" s="55" t="s">
        <v>10061</v>
      </c>
      <c r="U67" s="55"/>
      <c r="V67" s="55" t="s">
        <v>10062</v>
      </c>
      <c r="W67" s="55"/>
      <c r="X67" s="55" t="s">
        <v>10063</v>
      </c>
      <c r="Y67" s="55" t="s">
        <v>9228</v>
      </c>
      <c r="Z67" s="55"/>
      <c r="AA67" s="55"/>
      <c r="AB67" s="55"/>
      <c r="AC67" s="55"/>
      <c r="AD67" s="55"/>
      <c r="AE67" s="55"/>
      <c r="AF67" s="55"/>
      <c r="AG67" s="55"/>
      <c r="AH67" s="55" t="s">
        <v>10064</v>
      </c>
      <c r="AI67" s="55" t="s">
        <v>10065</v>
      </c>
      <c r="AJ67" s="55"/>
      <c r="AK67" s="55" t="s">
        <v>10059</v>
      </c>
      <c r="AL67" s="55" t="s">
        <v>10066</v>
      </c>
      <c r="AM67" s="55" t="s">
        <v>9232</v>
      </c>
      <c r="AN67" s="55" t="s">
        <v>10067</v>
      </c>
      <c r="AO67" s="55"/>
      <c r="AP67" s="55" t="s">
        <v>9446</v>
      </c>
      <c r="AQ67" s="55"/>
      <c r="AR67" s="55" t="s">
        <v>10068</v>
      </c>
      <c r="AS67" s="55" t="s">
        <v>10069</v>
      </c>
      <c r="AT67" s="55" t="s">
        <v>9633</v>
      </c>
      <c r="AU67" s="55" t="s">
        <v>10062</v>
      </c>
      <c r="AV67" s="55"/>
      <c r="AW67" s="55" t="s">
        <v>10070</v>
      </c>
      <c r="AX67" s="55" t="s">
        <v>10071</v>
      </c>
      <c r="AY67" s="54" t="s">
        <v>10793</v>
      </c>
    </row>
    <row r="68" spans="1:51" ht="15.75" customHeight="1" x14ac:dyDescent="0.25">
      <c r="A68" s="55" t="s">
        <v>10335</v>
      </c>
      <c r="B68" s="55" t="s">
        <v>9218</v>
      </c>
      <c r="C68" s="55" t="s">
        <v>127</v>
      </c>
      <c r="D68" s="58" t="s">
        <v>10116</v>
      </c>
      <c r="E68" s="55" t="s">
        <v>10336</v>
      </c>
      <c r="F68" s="119" t="s">
        <v>10074</v>
      </c>
      <c r="G68" s="55" t="s">
        <v>9222</v>
      </c>
      <c r="H68" s="55"/>
      <c r="I68" s="55" t="s">
        <v>9605</v>
      </c>
      <c r="J68" s="55" t="s">
        <v>9224</v>
      </c>
      <c r="K68" s="55" t="s">
        <v>10337</v>
      </c>
      <c r="L68" s="57" t="s">
        <v>9167</v>
      </c>
      <c r="M68" s="123" t="s">
        <v>10794</v>
      </c>
      <c r="N68" s="55"/>
      <c r="O68" s="55" t="s">
        <v>10338</v>
      </c>
      <c r="P68" s="55"/>
      <c r="Q68" s="55" t="s">
        <v>9338</v>
      </c>
      <c r="R68" s="55"/>
      <c r="S68" s="55"/>
      <c r="T68" s="55"/>
      <c r="U68" s="55"/>
      <c r="V68" s="55" t="s">
        <v>10339</v>
      </c>
      <c r="W68" s="55"/>
      <c r="X68" s="55" t="s">
        <v>10245</v>
      </c>
      <c r="Y68" s="55" t="s">
        <v>9384</v>
      </c>
      <c r="Z68" s="55"/>
      <c r="AA68" s="55"/>
      <c r="AB68" s="55"/>
      <c r="AC68" s="55"/>
      <c r="AD68" s="55"/>
      <c r="AE68" s="55"/>
      <c r="AF68" s="55"/>
      <c r="AG68" s="55"/>
      <c r="AH68" s="55" t="s">
        <v>10340</v>
      </c>
      <c r="AI68" s="55" t="s">
        <v>10341</v>
      </c>
      <c r="AJ68" s="55"/>
      <c r="AK68" s="55" t="s">
        <v>10336</v>
      </c>
      <c r="AL68" s="55" t="s">
        <v>10342</v>
      </c>
      <c r="AM68" s="55" t="s">
        <v>9232</v>
      </c>
      <c r="AN68" s="55" t="s">
        <v>10343</v>
      </c>
      <c r="AO68" s="55"/>
      <c r="AP68" s="55" t="s">
        <v>10344</v>
      </c>
      <c r="AQ68" s="55"/>
      <c r="AR68" s="55" t="s">
        <v>10345</v>
      </c>
      <c r="AS68" s="55" t="s">
        <v>10346</v>
      </c>
      <c r="AT68" s="55" t="s">
        <v>9812</v>
      </c>
      <c r="AU68" s="55" t="s">
        <v>10339</v>
      </c>
      <c r="AV68" s="55"/>
      <c r="AW68" s="55" t="s">
        <v>9991</v>
      </c>
      <c r="AX68" s="55" t="s">
        <v>10347</v>
      </c>
      <c r="AY68" s="54" t="s">
        <v>10793</v>
      </c>
    </row>
    <row r="69" spans="1:51" ht="15.75" customHeight="1" x14ac:dyDescent="0.25">
      <c r="A69" s="55" t="s">
        <v>10746</v>
      </c>
      <c r="B69" s="55" t="s">
        <v>10747</v>
      </c>
      <c r="C69" s="55" t="s">
        <v>19</v>
      </c>
      <c r="D69" s="58" t="s">
        <v>9637</v>
      </c>
      <c r="E69" s="55" t="s">
        <v>10059</v>
      </c>
      <c r="F69" s="119" t="s">
        <v>10748</v>
      </c>
      <c r="G69" s="55" t="s">
        <v>9222</v>
      </c>
      <c r="H69" s="55" t="s">
        <v>10749</v>
      </c>
      <c r="I69" s="55" t="s">
        <v>9622</v>
      </c>
      <c r="J69" s="55" t="s">
        <v>9224</v>
      </c>
      <c r="K69" s="55" t="s">
        <v>9623</v>
      </c>
      <c r="L69" s="57" t="s">
        <v>9167</v>
      </c>
      <c r="M69" s="123" t="s">
        <v>10794</v>
      </c>
      <c r="N69" s="55"/>
      <c r="O69" s="55" t="s">
        <v>10750</v>
      </c>
      <c r="P69" s="55"/>
      <c r="Q69" s="55" t="s">
        <v>9338</v>
      </c>
      <c r="R69" s="55"/>
      <c r="S69" s="55"/>
      <c r="T69" s="55" t="s">
        <v>10061</v>
      </c>
      <c r="U69" s="55"/>
      <c r="V69" s="55" t="s">
        <v>10062</v>
      </c>
      <c r="W69" s="55"/>
      <c r="X69" s="55" t="s">
        <v>10063</v>
      </c>
      <c r="Y69" s="55" t="s">
        <v>9228</v>
      </c>
      <c r="Z69" s="55"/>
      <c r="AA69" s="55"/>
      <c r="AB69" s="55"/>
      <c r="AC69" s="55"/>
      <c r="AD69" s="55"/>
      <c r="AE69" s="55"/>
      <c r="AF69" s="55"/>
      <c r="AG69" s="55"/>
      <c r="AH69" s="55" t="s">
        <v>10064</v>
      </c>
      <c r="AI69" s="55" t="s">
        <v>10065</v>
      </c>
      <c r="AJ69" s="55"/>
      <c r="AK69" s="55" t="s">
        <v>10059</v>
      </c>
      <c r="AL69" s="55" t="s">
        <v>10066</v>
      </c>
      <c r="AM69" s="55" t="s">
        <v>9232</v>
      </c>
      <c r="AN69" s="55" t="s">
        <v>10067</v>
      </c>
      <c r="AO69" s="55"/>
      <c r="AP69" s="55" t="s">
        <v>10368</v>
      </c>
      <c r="AQ69" s="55"/>
      <c r="AR69" s="55" t="s">
        <v>10751</v>
      </c>
      <c r="AS69" s="55" t="s">
        <v>9373</v>
      </c>
      <c r="AT69" s="55" t="s">
        <v>9633</v>
      </c>
      <c r="AU69" s="55" t="s">
        <v>10062</v>
      </c>
      <c r="AV69" s="55"/>
      <c r="AW69" s="55" t="s">
        <v>10070</v>
      </c>
      <c r="AX69" s="55" t="s">
        <v>10752</v>
      </c>
      <c r="AY69" s="54" t="s">
        <v>10793</v>
      </c>
    </row>
    <row r="70" spans="1:51" ht="15.75" customHeight="1" x14ac:dyDescent="0.25">
      <c r="A70" s="55" t="s">
        <v>9257</v>
      </c>
      <c r="B70" s="55" t="s">
        <v>9218</v>
      </c>
      <c r="C70" s="55" t="s">
        <v>30</v>
      </c>
      <c r="D70" s="56" t="s">
        <v>9219</v>
      </c>
      <c r="E70" s="55" t="s">
        <v>9258</v>
      </c>
      <c r="F70" s="119" t="s">
        <v>9259</v>
      </c>
      <c r="G70" s="55" t="s">
        <v>9260</v>
      </c>
      <c r="H70" s="55" t="s">
        <v>9261</v>
      </c>
      <c r="I70" s="55"/>
      <c r="J70" s="55" t="s">
        <v>9224</v>
      </c>
      <c r="K70" s="55"/>
      <c r="L70" s="57" t="s">
        <v>9167</v>
      </c>
      <c r="M70" s="63" t="s">
        <v>10764</v>
      </c>
      <c r="N70" s="55"/>
      <c r="O70" s="55"/>
      <c r="P70" s="55"/>
      <c r="Q70" s="55"/>
      <c r="R70" s="55" t="s">
        <v>9262</v>
      </c>
      <c r="S70" s="55"/>
      <c r="T70" s="55" t="s">
        <v>9263</v>
      </c>
      <c r="U70" s="55"/>
      <c r="V70" s="55" t="s">
        <v>9264</v>
      </c>
      <c r="W70" s="55"/>
      <c r="X70" s="55"/>
      <c r="Y70" s="55" t="s">
        <v>9265</v>
      </c>
      <c r="Z70" s="55"/>
      <c r="AA70" s="55"/>
      <c r="AB70" s="55"/>
      <c r="AC70" s="55"/>
      <c r="AD70" s="55"/>
      <c r="AE70" s="55"/>
      <c r="AF70" s="55"/>
      <c r="AG70" s="55"/>
      <c r="AH70" s="55" t="s">
        <v>9266</v>
      </c>
      <c r="AI70" s="55" t="s">
        <v>9267</v>
      </c>
      <c r="AJ70" s="55"/>
      <c r="AK70" s="55" t="s">
        <v>9258</v>
      </c>
      <c r="AL70" s="55" t="s">
        <v>9268</v>
      </c>
      <c r="AM70" s="55" t="s">
        <v>9232</v>
      </c>
      <c r="AN70" s="55" t="s">
        <v>9269</v>
      </c>
      <c r="AO70" s="55"/>
      <c r="AP70" s="55" t="s">
        <v>9234</v>
      </c>
      <c r="AQ70" s="55"/>
      <c r="AR70" s="55" t="s">
        <v>9270</v>
      </c>
      <c r="AS70" s="55" t="s">
        <v>9271</v>
      </c>
      <c r="AT70" s="55"/>
      <c r="AU70" s="55" t="s">
        <v>9264</v>
      </c>
      <c r="AV70" s="55"/>
      <c r="AW70" s="55" t="s">
        <v>9272</v>
      </c>
      <c r="AX70" s="55" t="s">
        <v>9273</v>
      </c>
      <c r="AY70" s="117" t="s">
        <v>10768</v>
      </c>
    </row>
    <row r="71" spans="1:51" ht="15.75" customHeight="1" x14ac:dyDescent="0.25">
      <c r="A71" s="55" t="s">
        <v>9274</v>
      </c>
      <c r="B71" s="55" t="s">
        <v>9218</v>
      </c>
      <c r="C71" s="55" t="s">
        <v>30</v>
      </c>
      <c r="D71" s="56" t="s">
        <v>9219</v>
      </c>
      <c r="E71" s="55" t="s">
        <v>9275</v>
      </c>
      <c r="F71" s="119" t="s">
        <v>9259</v>
      </c>
      <c r="G71" s="55" t="s">
        <v>9222</v>
      </c>
      <c r="H71" s="55" t="s">
        <v>9276</v>
      </c>
      <c r="I71" s="55"/>
      <c r="J71" s="55" t="s">
        <v>9224</v>
      </c>
      <c r="K71" s="55"/>
      <c r="L71" s="57" t="s">
        <v>9167</v>
      </c>
      <c r="M71" s="63" t="s">
        <v>10764</v>
      </c>
      <c r="N71" s="55"/>
      <c r="O71" s="55"/>
      <c r="P71" s="55"/>
      <c r="Q71" s="55"/>
      <c r="R71" s="55" t="s">
        <v>9277</v>
      </c>
      <c r="S71" s="55"/>
      <c r="T71" s="55" t="s">
        <v>9278</v>
      </c>
      <c r="U71" s="55"/>
      <c r="V71" s="55" t="s">
        <v>9264</v>
      </c>
      <c r="W71" s="55"/>
      <c r="X71" s="55"/>
      <c r="Y71" s="55" t="s">
        <v>9228</v>
      </c>
      <c r="Z71" s="55"/>
      <c r="AA71" s="55"/>
      <c r="AB71" s="55"/>
      <c r="AC71" s="55"/>
      <c r="AD71" s="55"/>
      <c r="AE71" s="55"/>
      <c r="AF71" s="55"/>
      <c r="AG71" s="55"/>
      <c r="AH71" s="55" t="s">
        <v>9279</v>
      </c>
      <c r="AI71" s="55" t="s">
        <v>9280</v>
      </c>
      <c r="AJ71" s="55"/>
      <c r="AK71" s="55" t="s">
        <v>9275</v>
      </c>
      <c r="AL71" s="55" t="s">
        <v>9281</v>
      </c>
      <c r="AM71" s="55" t="s">
        <v>9232</v>
      </c>
      <c r="AN71" s="55" t="s">
        <v>9282</v>
      </c>
      <c r="AO71" s="55"/>
      <c r="AP71" s="55" t="s">
        <v>9283</v>
      </c>
      <c r="AQ71" s="55"/>
      <c r="AR71" s="55" t="s">
        <v>9284</v>
      </c>
      <c r="AS71" s="55" t="s">
        <v>9271</v>
      </c>
      <c r="AT71" s="55"/>
      <c r="AU71" s="55" t="s">
        <v>9264</v>
      </c>
      <c r="AV71" s="55"/>
      <c r="AW71" s="55" t="s">
        <v>9272</v>
      </c>
      <c r="AX71" s="55" t="s">
        <v>9285</v>
      </c>
      <c r="AY71" s="117" t="s">
        <v>10768</v>
      </c>
    </row>
    <row r="72" spans="1:51" ht="15.75" customHeight="1" x14ac:dyDescent="0.25">
      <c r="A72" s="55" t="s">
        <v>9286</v>
      </c>
      <c r="B72" s="55" t="s">
        <v>9218</v>
      </c>
      <c r="C72" s="55" t="s">
        <v>30</v>
      </c>
      <c r="D72" s="56" t="s">
        <v>9219</v>
      </c>
      <c r="E72" s="55" t="s">
        <v>9287</v>
      </c>
      <c r="F72" s="119" t="s">
        <v>9259</v>
      </c>
      <c r="G72" s="55" t="s">
        <v>9222</v>
      </c>
      <c r="H72" s="55" t="s">
        <v>9276</v>
      </c>
      <c r="I72" s="55"/>
      <c r="J72" s="55" t="s">
        <v>9224</v>
      </c>
      <c r="K72" s="55"/>
      <c r="L72" s="57" t="s">
        <v>9167</v>
      </c>
      <c r="M72" s="63" t="s">
        <v>10764</v>
      </c>
      <c r="N72" s="55"/>
      <c r="O72" s="55"/>
      <c r="P72" s="55"/>
      <c r="Q72" s="55"/>
      <c r="R72" s="55" t="s">
        <v>9277</v>
      </c>
      <c r="S72" s="55"/>
      <c r="T72" s="55" t="s">
        <v>9288</v>
      </c>
      <c r="U72" s="55"/>
      <c r="V72" s="55" t="s">
        <v>9264</v>
      </c>
      <c r="W72" s="55"/>
      <c r="X72" s="55"/>
      <c r="Y72" s="55" t="s">
        <v>9228</v>
      </c>
      <c r="Z72" s="55"/>
      <c r="AA72" s="55"/>
      <c r="AB72" s="55"/>
      <c r="AC72" s="55"/>
      <c r="AD72" s="55"/>
      <c r="AE72" s="55"/>
      <c r="AF72" s="55"/>
      <c r="AG72" s="55"/>
      <c r="AH72" s="55" t="s">
        <v>9289</v>
      </c>
      <c r="AI72" s="55" t="s">
        <v>9290</v>
      </c>
      <c r="AJ72" s="55"/>
      <c r="AK72" s="55" t="s">
        <v>9287</v>
      </c>
      <c r="AL72" s="55" t="s">
        <v>9291</v>
      </c>
      <c r="AM72" s="55" t="s">
        <v>9232</v>
      </c>
      <c r="AN72" s="55" t="s">
        <v>9292</v>
      </c>
      <c r="AO72" s="55"/>
      <c r="AP72" s="55" t="s">
        <v>9283</v>
      </c>
      <c r="AQ72" s="55"/>
      <c r="AR72" s="55" t="s">
        <v>9293</v>
      </c>
      <c r="AS72" s="55" t="s">
        <v>9271</v>
      </c>
      <c r="AT72" s="55"/>
      <c r="AU72" s="55" t="s">
        <v>9264</v>
      </c>
      <c r="AV72" s="55"/>
      <c r="AW72" s="55" t="s">
        <v>9272</v>
      </c>
      <c r="AX72" s="55" t="s">
        <v>9294</v>
      </c>
      <c r="AY72" s="117" t="s">
        <v>10768</v>
      </c>
    </row>
    <row r="73" spans="1:51" ht="15.75" customHeight="1" x14ac:dyDescent="0.25">
      <c r="A73" s="55" t="s">
        <v>9295</v>
      </c>
      <c r="B73" s="55" t="s">
        <v>9218</v>
      </c>
      <c r="C73" s="55" t="s">
        <v>30</v>
      </c>
      <c r="D73" s="56" t="s">
        <v>9219</v>
      </c>
      <c r="E73" s="55" t="s">
        <v>9296</v>
      </c>
      <c r="F73" s="119" t="s">
        <v>9259</v>
      </c>
      <c r="G73" s="55" t="s">
        <v>9222</v>
      </c>
      <c r="H73" s="55" t="s">
        <v>9276</v>
      </c>
      <c r="I73" s="55"/>
      <c r="J73" s="55" t="s">
        <v>9224</v>
      </c>
      <c r="K73" s="55"/>
      <c r="L73" s="57" t="s">
        <v>9167</v>
      </c>
      <c r="M73" s="63" t="s">
        <v>10764</v>
      </c>
      <c r="N73" s="55"/>
      <c r="O73" s="55"/>
      <c r="P73" s="55"/>
      <c r="Q73" s="55"/>
      <c r="R73" s="55" t="s">
        <v>9277</v>
      </c>
      <c r="S73" s="55"/>
      <c r="T73" s="55" t="s">
        <v>9297</v>
      </c>
      <c r="U73" s="55"/>
      <c r="V73" s="55" t="s">
        <v>9264</v>
      </c>
      <c r="W73" s="55"/>
      <c r="X73" s="55"/>
      <c r="Y73" s="55" t="s">
        <v>9228</v>
      </c>
      <c r="Z73" s="55"/>
      <c r="AA73" s="55"/>
      <c r="AB73" s="55"/>
      <c r="AC73" s="55"/>
      <c r="AD73" s="55"/>
      <c r="AE73" s="55"/>
      <c r="AF73" s="55"/>
      <c r="AG73" s="55"/>
      <c r="AH73" s="55" t="s">
        <v>9298</v>
      </c>
      <c r="AI73" s="55" t="s">
        <v>9299</v>
      </c>
      <c r="AJ73" s="55"/>
      <c r="AK73" s="55" t="s">
        <v>9296</v>
      </c>
      <c r="AL73" s="55" t="s">
        <v>9300</v>
      </c>
      <c r="AM73" s="55" t="s">
        <v>9232</v>
      </c>
      <c r="AN73" s="55" t="s">
        <v>9301</v>
      </c>
      <c r="AO73" s="55"/>
      <c r="AP73" s="55" t="s">
        <v>9283</v>
      </c>
      <c r="AQ73" s="55"/>
      <c r="AR73" s="55" t="s">
        <v>9302</v>
      </c>
      <c r="AS73" s="55" t="s">
        <v>9271</v>
      </c>
      <c r="AT73" s="55"/>
      <c r="AU73" s="55" t="s">
        <v>9264</v>
      </c>
      <c r="AV73" s="55"/>
      <c r="AW73" s="55" t="s">
        <v>9272</v>
      </c>
      <c r="AX73" s="55" t="s">
        <v>9303</v>
      </c>
      <c r="AY73" s="117" t="s">
        <v>10768</v>
      </c>
    </row>
    <row r="74" spans="1:51" ht="15.75" customHeight="1" x14ac:dyDescent="0.25">
      <c r="A74" s="55" t="s">
        <v>9304</v>
      </c>
      <c r="B74" s="55" t="s">
        <v>9218</v>
      </c>
      <c r="C74" s="55" t="s">
        <v>30</v>
      </c>
      <c r="D74" s="56" t="s">
        <v>9219</v>
      </c>
      <c r="E74" s="55" t="s">
        <v>9305</v>
      </c>
      <c r="F74" s="119" t="s">
        <v>9259</v>
      </c>
      <c r="G74" s="55" t="s">
        <v>9222</v>
      </c>
      <c r="H74" s="55" t="s">
        <v>9276</v>
      </c>
      <c r="I74" s="55"/>
      <c r="J74" s="55" t="s">
        <v>9224</v>
      </c>
      <c r="K74" s="55"/>
      <c r="L74" s="57" t="s">
        <v>9167</v>
      </c>
      <c r="M74" s="63" t="s">
        <v>10764</v>
      </c>
      <c r="N74" s="55"/>
      <c r="O74" s="55"/>
      <c r="P74" s="55"/>
      <c r="Q74" s="55"/>
      <c r="R74" s="55" t="s">
        <v>9277</v>
      </c>
      <c r="S74" s="55"/>
      <c r="T74" s="55" t="s">
        <v>9306</v>
      </c>
      <c r="U74" s="55"/>
      <c r="V74" s="55" t="s">
        <v>9264</v>
      </c>
      <c r="W74" s="55"/>
      <c r="X74" s="55"/>
      <c r="Y74" s="55" t="s">
        <v>9228</v>
      </c>
      <c r="Z74" s="55"/>
      <c r="AA74" s="55"/>
      <c r="AB74" s="55"/>
      <c r="AC74" s="55"/>
      <c r="AD74" s="55"/>
      <c r="AE74" s="55"/>
      <c r="AF74" s="55"/>
      <c r="AG74" s="55"/>
      <c r="AH74" s="55" t="s">
        <v>9307</v>
      </c>
      <c r="AI74" s="55" t="s">
        <v>9308</v>
      </c>
      <c r="AJ74" s="55"/>
      <c r="AK74" s="55" t="s">
        <v>9305</v>
      </c>
      <c r="AL74" s="55" t="s">
        <v>9309</v>
      </c>
      <c r="AM74" s="55" t="s">
        <v>9232</v>
      </c>
      <c r="AN74" s="55" t="s">
        <v>9310</v>
      </c>
      <c r="AO74" s="55"/>
      <c r="AP74" s="55" t="s">
        <v>9283</v>
      </c>
      <c r="AQ74" s="55"/>
      <c r="AR74" s="55" t="s">
        <v>9311</v>
      </c>
      <c r="AS74" s="55" t="s">
        <v>9271</v>
      </c>
      <c r="AT74" s="55"/>
      <c r="AU74" s="55" t="s">
        <v>9264</v>
      </c>
      <c r="AV74" s="55"/>
      <c r="AW74" s="55" t="s">
        <v>9272</v>
      </c>
      <c r="AX74" s="55" t="s">
        <v>9312</v>
      </c>
      <c r="AY74" s="117" t="s">
        <v>10768</v>
      </c>
    </row>
    <row r="75" spans="1:51" ht="15.75" customHeight="1" x14ac:dyDescent="0.25">
      <c r="A75" s="55" t="s">
        <v>9313</v>
      </c>
      <c r="B75" s="55" t="s">
        <v>9218</v>
      </c>
      <c r="C75" s="55" t="s">
        <v>30</v>
      </c>
      <c r="D75" s="56" t="s">
        <v>9219</v>
      </c>
      <c r="E75" s="55" t="s">
        <v>9314</v>
      </c>
      <c r="F75" s="119" t="s">
        <v>9259</v>
      </c>
      <c r="G75" s="55" t="s">
        <v>9222</v>
      </c>
      <c r="H75" s="55" t="s">
        <v>9276</v>
      </c>
      <c r="I75" s="55"/>
      <c r="J75" s="55" t="s">
        <v>9224</v>
      </c>
      <c r="K75" s="55"/>
      <c r="L75" s="57" t="s">
        <v>9167</v>
      </c>
      <c r="M75" s="63" t="s">
        <v>10764</v>
      </c>
      <c r="N75" s="55"/>
      <c r="O75" s="55"/>
      <c r="P75" s="55"/>
      <c r="Q75" s="55"/>
      <c r="R75" s="55" t="s">
        <v>9277</v>
      </c>
      <c r="S75" s="55"/>
      <c r="T75" s="55" t="s">
        <v>9315</v>
      </c>
      <c r="U75" s="55"/>
      <c r="V75" s="55" t="s">
        <v>9264</v>
      </c>
      <c r="W75" s="55"/>
      <c r="X75" s="55"/>
      <c r="Y75" s="55" t="s">
        <v>9228</v>
      </c>
      <c r="Z75" s="55"/>
      <c r="AA75" s="55"/>
      <c r="AB75" s="55"/>
      <c r="AC75" s="55"/>
      <c r="AD75" s="55"/>
      <c r="AE75" s="55"/>
      <c r="AF75" s="55"/>
      <c r="AG75" s="55"/>
      <c r="AH75" s="55" t="s">
        <v>9316</v>
      </c>
      <c r="AI75" s="55" t="s">
        <v>9317</v>
      </c>
      <c r="AJ75" s="55"/>
      <c r="AK75" s="55" t="s">
        <v>9314</v>
      </c>
      <c r="AL75" s="55" t="s">
        <v>9318</v>
      </c>
      <c r="AM75" s="55" t="s">
        <v>9232</v>
      </c>
      <c r="AN75" s="55" t="s">
        <v>9319</v>
      </c>
      <c r="AO75" s="55"/>
      <c r="AP75" s="55" t="s">
        <v>9283</v>
      </c>
      <c r="AQ75" s="55"/>
      <c r="AR75" s="55" t="s">
        <v>9320</v>
      </c>
      <c r="AS75" s="55" t="s">
        <v>9271</v>
      </c>
      <c r="AT75" s="55"/>
      <c r="AU75" s="55" t="s">
        <v>9264</v>
      </c>
      <c r="AV75" s="55"/>
      <c r="AW75" s="55" t="s">
        <v>9272</v>
      </c>
      <c r="AX75" s="55" t="s">
        <v>9321</v>
      </c>
      <c r="AY75" s="117" t="s">
        <v>10768</v>
      </c>
    </row>
    <row r="76" spans="1:51" ht="15.75" customHeight="1" x14ac:dyDescent="0.25">
      <c r="A76" s="55" t="s">
        <v>9322</v>
      </c>
      <c r="B76" s="55" t="s">
        <v>9218</v>
      </c>
      <c r="C76" s="55" t="s">
        <v>30</v>
      </c>
      <c r="D76" s="56" t="s">
        <v>9241</v>
      </c>
      <c r="E76" s="55" t="s">
        <v>9323</v>
      </c>
      <c r="F76" s="119" t="s">
        <v>9324</v>
      </c>
      <c r="G76" s="55" t="s">
        <v>9222</v>
      </c>
      <c r="H76" s="55" t="s">
        <v>9276</v>
      </c>
      <c r="I76" s="55"/>
      <c r="J76" s="55" t="s">
        <v>9224</v>
      </c>
      <c r="K76" s="55"/>
      <c r="L76" s="57" t="s">
        <v>9167</v>
      </c>
      <c r="M76" s="63" t="s">
        <v>10764</v>
      </c>
      <c r="N76" s="55"/>
      <c r="O76" s="55"/>
      <c r="P76" s="55"/>
      <c r="Q76" s="55"/>
      <c r="R76" s="55" t="s">
        <v>9277</v>
      </c>
      <c r="S76" s="55"/>
      <c r="T76" s="55" t="s">
        <v>9325</v>
      </c>
      <c r="U76" s="55"/>
      <c r="V76" s="55" t="s">
        <v>9264</v>
      </c>
      <c r="W76" s="55"/>
      <c r="X76" s="55"/>
      <c r="Y76" s="55" t="s">
        <v>9228</v>
      </c>
      <c r="Z76" s="55"/>
      <c r="AA76" s="55"/>
      <c r="AB76" s="55"/>
      <c r="AC76" s="55"/>
      <c r="AD76" s="55"/>
      <c r="AE76" s="55"/>
      <c r="AF76" s="55"/>
      <c r="AG76" s="55"/>
      <c r="AH76" s="55" t="s">
        <v>9326</v>
      </c>
      <c r="AI76" s="55" t="s">
        <v>9327</v>
      </c>
      <c r="AJ76" s="55"/>
      <c r="AK76" s="55" t="s">
        <v>9323</v>
      </c>
      <c r="AL76" s="55" t="s">
        <v>9328</v>
      </c>
      <c r="AM76" s="55" t="s">
        <v>9232</v>
      </c>
      <c r="AN76" s="55" t="s">
        <v>9329</v>
      </c>
      <c r="AO76" s="55"/>
      <c r="AP76" s="55" t="s">
        <v>9253</v>
      </c>
      <c r="AQ76" s="55"/>
      <c r="AR76" s="55" t="s">
        <v>9330</v>
      </c>
      <c r="AS76" s="55" t="s">
        <v>9271</v>
      </c>
      <c r="AT76" s="55"/>
      <c r="AU76" s="55" t="s">
        <v>9264</v>
      </c>
      <c r="AV76" s="55"/>
      <c r="AW76" s="55" t="s">
        <v>9331</v>
      </c>
      <c r="AX76" s="55" t="s">
        <v>9332</v>
      </c>
      <c r="AY76" s="117" t="s">
        <v>10768</v>
      </c>
    </row>
    <row r="77" spans="1:51" ht="15.75" customHeight="1" x14ac:dyDescent="0.25">
      <c r="A77" s="55" t="s">
        <v>9348</v>
      </c>
      <c r="B77" s="55" t="s">
        <v>9218</v>
      </c>
      <c r="C77" s="55" t="s">
        <v>30</v>
      </c>
      <c r="D77" s="56" t="s">
        <v>9241</v>
      </c>
      <c r="E77" s="55" t="s">
        <v>9349</v>
      </c>
      <c r="F77" s="119" t="s">
        <v>9350</v>
      </c>
      <c r="G77" s="55" t="s">
        <v>9222</v>
      </c>
      <c r="H77" s="55" t="s">
        <v>9276</v>
      </c>
      <c r="I77" s="55"/>
      <c r="J77" s="55" t="s">
        <v>9224</v>
      </c>
      <c r="K77" s="55"/>
      <c r="L77" s="57" t="s">
        <v>9167</v>
      </c>
      <c r="M77" s="63" t="s">
        <v>10764</v>
      </c>
      <c r="N77" s="55"/>
      <c r="O77" s="55"/>
      <c r="P77" s="55"/>
      <c r="Q77" s="55"/>
      <c r="R77" s="55" t="s">
        <v>9277</v>
      </c>
      <c r="S77" s="55"/>
      <c r="T77" s="55" t="s">
        <v>9351</v>
      </c>
      <c r="U77" s="55"/>
      <c r="V77" s="55" t="s">
        <v>9338</v>
      </c>
      <c r="W77" s="55"/>
      <c r="X77" s="55"/>
      <c r="Y77" s="55" t="s">
        <v>9228</v>
      </c>
      <c r="Z77" s="55"/>
      <c r="AA77" s="55"/>
      <c r="AB77" s="55"/>
      <c r="AC77" s="55"/>
      <c r="AD77" s="55"/>
      <c r="AE77" s="55"/>
      <c r="AF77" s="55"/>
      <c r="AG77" s="55"/>
      <c r="AH77" s="55" t="s">
        <v>9352</v>
      </c>
      <c r="AI77" s="55" t="s">
        <v>9353</v>
      </c>
      <c r="AJ77" s="55"/>
      <c r="AK77" s="55" t="s">
        <v>9349</v>
      </c>
      <c r="AL77" s="55" t="s">
        <v>9354</v>
      </c>
      <c r="AM77" s="55" t="s">
        <v>9232</v>
      </c>
      <c r="AN77" s="55" t="s">
        <v>9355</v>
      </c>
      <c r="AO77" s="55"/>
      <c r="AP77" s="55" t="s">
        <v>9356</v>
      </c>
      <c r="AQ77" s="55"/>
      <c r="AR77" s="55" t="s">
        <v>9357</v>
      </c>
      <c r="AS77" s="55" t="s">
        <v>9254</v>
      </c>
      <c r="AT77" s="55"/>
      <c r="AU77" s="55" t="s">
        <v>9338</v>
      </c>
      <c r="AV77" s="55"/>
      <c r="AW77" s="55" t="s">
        <v>9358</v>
      </c>
      <c r="AX77" s="55" t="s">
        <v>9359</v>
      </c>
      <c r="AY77" s="117" t="s">
        <v>10768</v>
      </c>
    </row>
    <row r="78" spans="1:51" ht="15.75" customHeight="1" x14ac:dyDescent="0.25">
      <c r="A78" s="55" t="s">
        <v>9377</v>
      </c>
      <c r="B78" s="55" t="s">
        <v>9218</v>
      </c>
      <c r="C78" s="55" t="s">
        <v>30</v>
      </c>
      <c r="D78" s="56" t="s">
        <v>9241</v>
      </c>
      <c r="E78" s="55" t="s">
        <v>9378</v>
      </c>
      <c r="F78" s="119" t="s">
        <v>9379</v>
      </c>
      <c r="G78" s="55" t="s">
        <v>9222</v>
      </c>
      <c r="H78" s="55" t="s">
        <v>9380</v>
      </c>
      <c r="I78" s="55"/>
      <c r="J78" s="55" t="s">
        <v>9381</v>
      </c>
      <c r="K78" s="55"/>
      <c r="L78" s="57" t="s">
        <v>9167</v>
      </c>
      <c r="M78" s="63" t="s">
        <v>10764</v>
      </c>
      <c r="N78" s="55"/>
      <c r="O78" s="55"/>
      <c r="P78" s="55"/>
      <c r="Q78" s="55"/>
      <c r="R78" s="55" t="s">
        <v>9277</v>
      </c>
      <c r="S78" s="55"/>
      <c r="T78" s="55" t="s">
        <v>9382</v>
      </c>
      <c r="U78" s="55"/>
      <c r="V78" s="55" t="s">
        <v>9383</v>
      </c>
      <c r="W78" s="55"/>
      <c r="X78" s="55"/>
      <c r="Y78" s="55" t="s">
        <v>9384</v>
      </c>
      <c r="Z78" s="55"/>
      <c r="AA78" s="55"/>
      <c r="AB78" s="55"/>
      <c r="AC78" s="55"/>
      <c r="AD78" s="55"/>
      <c r="AE78" s="55"/>
      <c r="AF78" s="55"/>
      <c r="AG78" s="55"/>
      <c r="AH78" s="55" t="s">
        <v>9385</v>
      </c>
      <c r="AI78" s="55"/>
      <c r="AJ78" s="55"/>
      <c r="AK78" s="55"/>
      <c r="AL78" s="55" t="s">
        <v>9378</v>
      </c>
      <c r="AM78" s="55" t="s">
        <v>9232</v>
      </c>
      <c r="AN78" s="55" t="s">
        <v>9386</v>
      </c>
      <c r="AO78" s="55"/>
      <c r="AP78" s="55" t="s">
        <v>9387</v>
      </c>
      <c r="AQ78" s="55"/>
      <c r="AR78" s="55"/>
      <c r="AS78" s="55" t="s">
        <v>9388</v>
      </c>
      <c r="AT78" s="55"/>
      <c r="AU78" s="55" t="s">
        <v>9383</v>
      </c>
      <c r="AV78" s="55"/>
      <c r="AW78" s="55" t="s">
        <v>9389</v>
      </c>
      <c r="AX78" s="55" t="s">
        <v>9390</v>
      </c>
      <c r="AY78" s="117" t="s">
        <v>10768</v>
      </c>
    </row>
    <row r="79" spans="1:51" ht="15.75" customHeight="1" x14ac:dyDescent="0.25">
      <c r="A79" s="55" t="s">
        <v>9461</v>
      </c>
      <c r="B79" s="55" t="s">
        <v>9218</v>
      </c>
      <c r="C79" s="55" t="s">
        <v>30</v>
      </c>
      <c r="D79" s="56" t="s">
        <v>9219</v>
      </c>
      <c r="E79" s="55" t="s">
        <v>9462</v>
      </c>
      <c r="F79" s="119" t="s">
        <v>9463</v>
      </c>
      <c r="G79" s="55" t="s">
        <v>9222</v>
      </c>
      <c r="H79" s="55" t="s">
        <v>9464</v>
      </c>
      <c r="I79" s="55"/>
      <c r="J79" s="55" t="s">
        <v>9224</v>
      </c>
      <c r="K79" s="55"/>
      <c r="L79" s="57" t="s">
        <v>9167</v>
      </c>
      <c r="M79" s="63" t="s">
        <v>10764</v>
      </c>
      <c r="N79" s="55"/>
      <c r="O79" s="55"/>
      <c r="P79" s="55"/>
      <c r="Q79" s="55"/>
      <c r="R79" s="55" t="s">
        <v>9465</v>
      </c>
      <c r="S79" s="55"/>
      <c r="T79" s="55" t="s">
        <v>9466</v>
      </c>
      <c r="U79" s="55"/>
      <c r="V79" s="55" t="s">
        <v>9441</v>
      </c>
      <c r="W79" s="55"/>
      <c r="X79" s="55"/>
      <c r="Y79" s="55" t="s">
        <v>9454</v>
      </c>
      <c r="Z79" s="55"/>
      <c r="AA79" s="55"/>
      <c r="AB79" s="55"/>
      <c r="AC79" s="55"/>
      <c r="AD79" s="55"/>
      <c r="AE79" s="55"/>
      <c r="AF79" s="55"/>
      <c r="AG79" s="55"/>
      <c r="AH79" s="55" t="s">
        <v>9467</v>
      </c>
      <c r="AI79" s="55" t="s">
        <v>9468</v>
      </c>
      <c r="AJ79" s="55"/>
      <c r="AK79" s="55" t="s">
        <v>9462</v>
      </c>
      <c r="AL79" s="55" t="s">
        <v>9469</v>
      </c>
      <c r="AM79" s="55" t="s">
        <v>9232</v>
      </c>
      <c r="AN79" s="55" t="s">
        <v>9470</v>
      </c>
      <c r="AO79" s="55"/>
      <c r="AP79" s="55" t="s">
        <v>9446</v>
      </c>
      <c r="AQ79" s="55"/>
      <c r="AR79" s="55" t="s">
        <v>9471</v>
      </c>
      <c r="AS79" s="55" t="s">
        <v>9254</v>
      </c>
      <c r="AT79" s="55"/>
      <c r="AU79" s="55" t="s">
        <v>9441</v>
      </c>
      <c r="AV79" s="55"/>
      <c r="AW79" s="55" t="s">
        <v>9472</v>
      </c>
      <c r="AX79" s="55" t="s">
        <v>9473</v>
      </c>
      <c r="AY79" s="117" t="s">
        <v>10768</v>
      </c>
    </row>
    <row r="80" spans="1:51" ht="15.75" customHeight="1" x14ac:dyDescent="0.25">
      <c r="A80" s="55" t="s">
        <v>9547</v>
      </c>
      <c r="B80" s="55" t="s">
        <v>9218</v>
      </c>
      <c r="C80" s="55" t="s">
        <v>30</v>
      </c>
      <c r="D80" s="56" t="s">
        <v>9241</v>
      </c>
      <c r="E80" s="55" t="s">
        <v>9548</v>
      </c>
      <c r="F80" s="119" t="s">
        <v>9549</v>
      </c>
      <c r="G80" s="55" t="s">
        <v>9222</v>
      </c>
      <c r="H80" s="55" t="s">
        <v>9550</v>
      </c>
      <c r="I80" s="55"/>
      <c r="J80" s="55" t="s">
        <v>9381</v>
      </c>
      <c r="K80" s="55"/>
      <c r="L80" s="57" t="s">
        <v>9167</v>
      </c>
      <c r="M80" s="63" t="s">
        <v>10764</v>
      </c>
      <c r="N80" s="55"/>
      <c r="O80" s="55"/>
      <c r="P80" s="55"/>
      <c r="Q80" s="55"/>
      <c r="R80" s="55" t="s">
        <v>9551</v>
      </c>
      <c r="S80" s="55"/>
      <c r="T80" s="55" t="s">
        <v>9552</v>
      </c>
      <c r="U80" s="55"/>
      <c r="V80" s="55" t="s">
        <v>9225</v>
      </c>
      <c r="W80" s="55"/>
      <c r="X80" s="55"/>
      <c r="Y80" s="55" t="s">
        <v>9265</v>
      </c>
      <c r="Z80" s="55"/>
      <c r="AA80" s="55"/>
      <c r="AB80" s="55"/>
      <c r="AC80" s="55"/>
      <c r="AD80" s="55"/>
      <c r="AE80" s="55"/>
      <c r="AF80" s="55"/>
      <c r="AG80" s="55"/>
      <c r="AH80" s="55" t="s">
        <v>9553</v>
      </c>
      <c r="AI80" s="55"/>
      <c r="AJ80" s="55"/>
      <c r="AK80" s="55"/>
      <c r="AL80" s="55" t="s">
        <v>9548</v>
      </c>
      <c r="AM80" s="55" t="s">
        <v>9232</v>
      </c>
      <c r="AN80" s="55" t="s">
        <v>9554</v>
      </c>
      <c r="AO80" s="55"/>
      <c r="AP80" s="55" t="s">
        <v>9555</v>
      </c>
      <c r="AQ80" s="55"/>
      <c r="AR80" s="55"/>
      <c r="AS80" s="55" t="s">
        <v>9236</v>
      </c>
      <c r="AT80" s="55"/>
      <c r="AU80" s="55" t="s">
        <v>9225</v>
      </c>
      <c r="AV80" s="55" t="s">
        <v>9556</v>
      </c>
      <c r="AW80" s="55" t="s">
        <v>9557</v>
      </c>
      <c r="AX80" s="55" t="s">
        <v>9558</v>
      </c>
      <c r="AY80" s="117" t="s">
        <v>10768</v>
      </c>
    </row>
    <row r="81" spans="1:51" ht="15.75" customHeight="1" x14ac:dyDescent="0.25">
      <c r="A81" s="55" t="s">
        <v>9559</v>
      </c>
      <c r="B81" s="55" t="s">
        <v>9218</v>
      </c>
      <c r="C81" s="55" t="s">
        <v>30</v>
      </c>
      <c r="D81" s="56" t="s">
        <v>9241</v>
      </c>
      <c r="E81" s="55" t="s">
        <v>9560</v>
      </c>
      <c r="F81" s="119" t="s">
        <v>9549</v>
      </c>
      <c r="G81" s="55" t="s">
        <v>9260</v>
      </c>
      <c r="H81" s="55" t="s">
        <v>9561</v>
      </c>
      <c r="I81" s="55"/>
      <c r="J81" s="55" t="s">
        <v>9381</v>
      </c>
      <c r="K81" s="55"/>
      <c r="L81" s="57" t="s">
        <v>9167</v>
      </c>
      <c r="M81" s="63" t="s">
        <v>10764</v>
      </c>
      <c r="N81" s="55"/>
      <c r="O81" s="55"/>
      <c r="P81" s="55"/>
      <c r="Q81" s="55"/>
      <c r="R81" s="55" t="s">
        <v>9562</v>
      </c>
      <c r="S81" s="55"/>
      <c r="T81" s="55" t="s">
        <v>9563</v>
      </c>
      <c r="U81" s="55"/>
      <c r="V81" s="55" t="s">
        <v>9441</v>
      </c>
      <c r="W81" s="55"/>
      <c r="X81" s="55"/>
      <c r="Y81" s="55" t="s">
        <v>9265</v>
      </c>
      <c r="Z81" s="55"/>
      <c r="AA81" s="55"/>
      <c r="AB81" s="55"/>
      <c r="AC81" s="55" t="s">
        <v>9564</v>
      </c>
      <c r="AD81" s="55"/>
      <c r="AE81" s="55"/>
      <c r="AF81" s="55"/>
      <c r="AG81" s="55"/>
      <c r="AH81" s="55" t="s">
        <v>9565</v>
      </c>
      <c r="AI81" s="55" t="s">
        <v>9566</v>
      </c>
      <c r="AJ81" s="55"/>
      <c r="AK81" s="55" t="s">
        <v>9567</v>
      </c>
      <c r="AL81" s="55" t="s">
        <v>9560</v>
      </c>
      <c r="AM81" s="55" t="s">
        <v>9232</v>
      </c>
      <c r="AN81" s="55" t="s">
        <v>9568</v>
      </c>
      <c r="AO81" s="55"/>
      <c r="AP81" s="55" t="s">
        <v>9555</v>
      </c>
      <c r="AQ81" s="55"/>
      <c r="AR81" s="55" t="s">
        <v>9569</v>
      </c>
      <c r="AS81" s="55" t="s">
        <v>9388</v>
      </c>
      <c r="AT81" s="55"/>
      <c r="AU81" s="55" t="s">
        <v>9441</v>
      </c>
      <c r="AV81" s="55" t="s">
        <v>9556</v>
      </c>
      <c r="AW81" s="55" t="s">
        <v>9557</v>
      </c>
      <c r="AX81" s="55" t="s">
        <v>9570</v>
      </c>
      <c r="AY81" s="117" t="s">
        <v>10768</v>
      </c>
    </row>
    <row r="82" spans="1:51" ht="15.75" customHeight="1" x14ac:dyDescent="0.25">
      <c r="A82" s="55" t="s">
        <v>10139</v>
      </c>
      <c r="B82" s="55" t="s">
        <v>9218</v>
      </c>
      <c r="C82" s="55" t="s">
        <v>127</v>
      </c>
      <c r="D82" s="58" t="s">
        <v>10140</v>
      </c>
      <c r="E82" s="55" t="s">
        <v>10141</v>
      </c>
      <c r="F82" s="119" t="s">
        <v>10142</v>
      </c>
      <c r="G82" s="55" t="s">
        <v>9222</v>
      </c>
      <c r="H82" s="55"/>
      <c r="I82" s="55" t="s">
        <v>9605</v>
      </c>
      <c r="J82" s="55" t="s">
        <v>9224</v>
      </c>
      <c r="K82" s="55" t="s">
        <v>10143</v>
      </c>
      <c r="L82" s="57" t="s">
        <v>9167</v>
      </c>
      <c r="M82" s="60" t="s">
        <v>10144</v>
      </c>
      <c r="N82" s="55"/>
      <c r="O82" s="55" t="s">
        <v>10145</v>
      </c>
      <c r="P82" s="55"/>
      <c r="Q82" s="55" t="s">
        <v>9338</v>
      </c>
      <c r="R82" s="55"/>
      <c r="S82" s="55"/>
      <c r="T82" s="55"/>
      <c r="U82" s="55"/>
      <c r="V82" s="55" t="s">
        <v>10146</v>
      </c>
      <c r="W82" s="55"/>
      <c r="X82" s="55" t="s">
        <v>10147</v>
      </c>
      <c r="Y82" s="55" t="s">
        <v>10148</v>
      </c>
      <c r="Z82" s="55"/>
      <c r="AA82" s="55"/>
      <c r="AB82" s="55"/>
      <c r="AC82" s="55"/>
      <c r="AD82" s="55"/>
      <c r="AE82" s="55"/>
      <c r="AF82" s="55"/>
      <c r="AG82" s="55"/>
      <c r="AH82" s="55" t="s">
        <v>10149</v>
      </c>
      <c r="AI82" s="55" t="s">
        <v>10150</v>
      </c>
      <c r="AJ82" s="55"/>
      <c r="AK82" s="55" t="s">
        <v>10141</v>
      </c>
      <c r="AL82" s="55" t="s">
        <v>10151</v>
      </c>
      <c r="AM82" s="55" t="s">
        <v>9232</v>
      </c>
      <c r="AN82" s="55" t="s">
        <v>10152</v>
      </c>
      <c r="AO82" s="55"/>
      <c r="AP82" s="55" t="s">
        <v>9784</v>
      </c>
      <c r="AQ82" s="55"/>
      <c r="AR82" s="55" t="s">
        <v>10153</v>
      </c>
      <c r="AS82" s="55" t="s">
        <v>9271</v>
      </c>
      <c r="AT82" s="55"/>
      <c r="AU82" s="55" t="s">
        <v>10146</v>
      </c>
      <c r="AV82" s="55"/>
      <c r="AW82" s="55" t="s">
        <v>10154</v>
      </c>
      <c r="AX82" s="55" t="s">
        <v>10155</v>
      </c>
      <c r="AY82" s="117" t="s">
        <v>10768</v>
      </c>
    </row>
    <row r="83" spans="1:51" ht="15.75" customHeight="1" x14ac:dyDescent="0.25">
      <c r="A83" s="55" t="s">
        <v>10156</v>
      </c>
      <c r="B83" s="55" t="s">
        <v>9218</v>
      </c>
      <c r="C83" s="55" t="s">
        <v>127</v>
      </c>
      <c r="D83" s="58" t="s">
        <v>10140</v>
      </c>
      <c r="E83" s="55" t="s">
        <v>10157</v>
      </c>
      <c r="F83" s="119" t="s">
        <v>10158</v>
      </c>
      <c r="G83" s="55" t="s">
        <v>9222</v>
      </c>
      <c r="H83" s="55"/>
      <c r="I83" s="55" t="s">
        <v>9605</v>
      </c>
      <c r="J83" s="55" t="s">
        <v>9224</v>
      </c>
      <c r="K83" s="55" t="s">
        <v>10159</v>
      </c>
      <c r="L83" s="57" t="s">
        <v>9167</v>
      </c>
      <c r="M83" s="60" t="s">
        <v>10144</v>
      </c>
      <c r="N83" s="55"/>
      <c r="O83" s="55" t="s">
        <v>10145</v>
      </c>
      <c r="P83" s="55"/>
      <c r="Q83" s="55" t="s">
        <v>9338</v>
      </c>
      <c r="R83" s="55"/>
      <c r="S83" s="55"/>
      <c r="T83" s="55"/>
      <c r="U83" s="55"/>
      <c r="V83" s="55" t="s">
        <v>9562</v>
      </c>
      <c r="W83" s="55"/>
      <c r="X83" s="55" t="s">
        <v>10147</v>
      </c>
      <c r="Y83" s="55" t="s">
        <v>10148</v>
      </c>
      <c r="Z83" s="55"/>
      <c r="AA83" s="55"/>
      <c r="AB83" s="55"/>
      <c r="AC83" s="55"/>
      <c r="AD83" s="55"/>
      <c r="AE83" s="55"/>
      <c r="AF83" s="55"/>
      <c r="AG83" s="55"/>
      <c r="AH83" s="55" t="s">
        <v>10160</v>
      </c>
      <c r="AI83" s="55" t="s">
        <v>10161</v>
      </c>
      <c r="AJ83" s="55"/>
      <c r="AK83" s="55" t="s">
        <v>10157</v>
      </c>
      <c r="AL83" s="55" t="s">
        <v>10162</v>
      </c>
      <c r="AM83" s="55" t="s">
        <v>9232</v>
      </c>
      <c r="AN83" s="55" t="s">
        <v>10163</v>
      </c>
      <c r="AO83" s="55"/>
      <c r="AP83" s="55" t="s">
        <v>9784</v>
      </c>
      <c r="AQ83" s="55"/>
      <c r="AR83" s="55" t="s">
        <v>10164</v>
      </c>
      <c r="AS83" s="55" t="s">
        <v>9271</v>
      </c>
      <c r="AT83" s="55"/>
      <c r="AU83" s="55" t="s">
        <v>9562</v>
      </c>
      <c r="AV83" s="55"/>
      <c r="AW83" s="55" t="s">
        <v>10154</v>
      </c>
      <c r="AX83" s="55" t="s">
        <v>10165</v>
      </c>
      <c r="AY83" s="117" t="s">
        <v>10768</v>
      </c>
    </row>
    <row r="84" spans="1:51" ht="15.75" customHeight="1" x14ac:dyDescent="0.25">
      <c r="A84" s="55" t="s">
        <v>10166</v>
      </c>
      <c r="B84" s="55" t="s">
        <v>9218</v>
      </c>
      <c r="C84" s="55" t="s">
        <v>127</v>
      </c>
      <c r="D84" s="58" t="s">
        <v>10140</v>
      </c>
      <c r="E84" s="55" t="s">
        <v>10167</v>
      </c>
      <c r="F84" s="119" t="s">
        <v>10158</v>
      </c>
      <c r="G84" s="55" t="s">
        <v>9222</v>
      </c>
      <c r="H84" s="55"/>
      <c r="I84" s="55" t="s">
        <v>9605</v>
      </c>
      <c r="J84" s="55" t="s">
        <v>9224</v>
      </c>
      <c r="K84" s="55" t="s">
        <v>10168</v>
      </c>
      <c r="L84" s="57" t="s">
        <v>9167</v>
      </c>
      <c r="M84" s="60" t="s">
        <v>10144</v>
      </c>
      <c r="N84" s="55"/>
      <c r="O84" s="55" t="s">
        <v>10145</v>
      </c>
      <c r="P84" s="55"/>
      <c r="Q84" s="55" t="s">
        <v>9338</v>
      </c>
      <c r="R84" s="55"/>
      <c r="S84" s="55"/>
      <c r="T84" s="55"/>
      <c r="U84" s="55"/>
      <c r="V84" s="55" t="s">
        <v>9562</v>
      </c>
      <c r="W84" s="55"/>
      <c r="X84" s="55" t="s">
        <v>10147</v>
      </c>
      <c r="Y84" s="55" t="s">
        <v>10169</v>
      </c>
      <c r="Z84" s="55"/>
      <c r="AA84" s="55"/>
      <c r="AB84" s="55"/>
      <c r="AC84" s="55"/>
      <c r="AD84" s="55"/>
      <c r="AE84" s="55"/>
      <c r="AF84" s="55"/>
      <c r="AG84" s="55"/>
      <c r="AH84" s="55" t="s">
        <v>10170</v>
      </c>
      <c r="AI84" s="55" t="s">
        <v>10171</v>
      </c>
      <c r="AJ84" s="55"/>
      <c r="AK84" s="55" t="s">
        <v>10167</v>
      </c>
      <c r="AL84" s="55" t="s">
        <v>10172</v>
      </c>
      <c r="AM84" s="55" t="s">
        <v>9232</v>
      </c>
      <c r="AN84" s="55" t="s">
        <v>10173</v>
      </c>
      <c r="AO84" s="55"/>
      <c r="AP84" s="55" t="s">
        <v>9784</v>
      </c>
      <c r="AQ84" s="55"/>
      <c r="AR84" s="55" t="s">
        <v>10174</v>
      </c>
      <c r="AS84" s="55" t="s">
        <v>9271</v>
      </c>
      <c r="AT84" s="55"/>
      <c r="AU84" s="55" t="s">
        <v>9562</v>
      </c>
      <c r="AV84" s="55"/>
      <c r="AW84" s="55" t="s">
        <v>10154</v>
      </c>
      <c r="AX84" s="55" t="s">
        <v>10175</v>
      </c>
      <c r="AY84" s="117" t="s">
        <v>10768</v>
      </c>
    </row>
    <row r="85" spans="1:51" ht="15.75" customHeight="1" x14ac:dyDescent="0.25">
      <c r="A85" s="55" t="s">
        <v>10176</v>
      </c>
      <c r="B85" s="55" t="s">
        <v>9218</v>
      </c>
      <c r="C85" s="55" t="s">
        <v>127</v>
      </c>
      <c r="D85" s="58" t="s">
        <v>10140</v>
      </c>
      <c r="E85" s="55" t="s">
        <v>10177</v>
      </c>
      <c r="F85" s="119" t="s">
        <v>10158</v>
      </c>
      <c r="G85" s="55" t="s">
        <v>9222</v>
      </c>
      <c r="H85" s="55"/>
      <c r="I85" s="55" t="s">
        <v>9605</v>
      </c>
      <c r="J85" s="55" t="s">
        <v>9224</v>
      </c>
      <c r="K85" s="55" t="s">
        <v>10168</v>
      </c>
      <c r="L85" s="57" t="s">
        <v>9167</v>
      </c>
      <c r="M85" s="60" t="s">
        <v>10144</v>
      </c>
      <c r="N85" s="55"/>
      <c r="O85" s="55" t="s">
        <v>10145</v>
      </c>
      <c r="P85" s="55"/>
      <c r="Q85" s="55" t="s">
        <v>9338</v>
      </c>
      <c r="R85" s="55"/>
      <c r="S85" s="55"/>
      <c r="T85" s="55"/>
      <c r="U85" s="55"/>
      <c r="V85" s="55" t="s">
        <v>10146</v>
      </c>
      <c r="W85" s="55"/>
      <c r="X85" s="55" t="s">
        <v>10147</v>
      </c>
      <c r="Y85" s="55" t="s">
        <v>10169</v>
      </c>
      <c r="Z85" s="55"/>
      <c r="AA85" s="55"/>
      <c r="AB85" s="55"/>
      <c r="AC85" s="55"/>
      <c r="AD85" s="55"/>
      <c r="AE85" s="55"/>
      <c r="AF85" s="55"/>
      <c r="AG85" s="55"/>
      <c r="AH85" s="55" t="s">
        <v>10178</v>
      </c>
      <c r="AI85" s="55" t="s">
        <v>10179</v>
      </c>
      <c r="AJ85" s="55"/>
      <c r="AK85" s="55" t="s">
        <v>10177</v>
      </c>
      <c r="AL85" s="55" t="s">
        <v>10180</v>
      </c>
      <c r="AM85" s="55" t="s">
        <v>9232</v>
      </c>
      <c r="AN85" s="55" t="s">
        <v>10181</v>
      </c>
      <c r="AO85" s="55"/>
      <c r="AP85" s="55" t="s">
        <v>9784</v>
      </c>
      <c r="AQ85" s="55"/>
      <c r="AR85" s="55" t="s">
        <v>10182</v>
      </c>
      <c r="AS85" s="55" t="s">
        <v>9271</v>
      </c>
      <c r="AT85" s="55"/>
      <c r="AU85" s="55" t="s">
        <v>10146</v>
      </c>
      <c r="AV85" s="55"/>
      <c r="AW85" s="55" t="s">
        <v>10154</v>
      </c>
      <c r="AX85" s="55" t="s">
        <v>10183</v>
      </c>
      <c r="AY85" s="117" t="s">
        <v>10768</v>
      </c>
    </row>
    <row r="86" spans="1:51" ht="15.75" customHeight="1" x14ac:dyDescent="0.25">
      <c r="A86" s="55" t="s">
        <v>10213</v>
      </c>
      <c r="B86" s="55" t="s">
        <v>9218</v>
      </c>
      <c r="C86" s="55" t="s">
        <v>127</v>
      </c>
      <c r="D86" s="58" t="s">
        <v>10198</v>
      </c>
      <c r="E86" s="55" t="s">
        <v>10214</v>
      </c>
      <c r="F86" s="119" t="s">
        <v>9574</v>
      </c>
      <c r="G86" s="55" t="s">
        <v>9260</v>
      </c>
      <c r="H86" s="55"/>
      <c r="I86" s="55" t="s">
        <v>9605</v>
      </c>
      <c r="J86" s="55" t="s">
        <v>9224</v>
      </c>
      <c r="K86" s="55" t="s">
        <v>10215</v>
      </c>
      <c r="L86" s="57" t="s">
        <v>9167</v>
      </c>
      <c r="M86" s="60" t="s">
        <v>8935</v>
      </c>
      <c r="N86" s="55"/>
      <c r="O86" s="55" t="s">
        <v>10216</v>
      </c>
      <c r="P86" s="55"/>
      <c r="Q86" s="55" t="s">
        <v>9338</v>
      </c>
      <c r="R86" s="55"/>
      <c r="S86" s="55"/>
      <c r="T86" s="55"/>
      <c r="U86" s="55"/>
      <c r="V86" s="55" t="s">
        <v>10217</v>
      </c>
      <c r="W86" s="55"/>
      <c r="X86" s="55"/>
      <c r="Y86" s="55" t="s">
        <v>9228</v>
      </c>
      <c r="Z86" s="55"/>
      <c r="AA86" s="55"/>
      <c r="AB86" s="55"/>
      <c r="AC86" s="55" t="s">
        <v>10218</v>
      </c>
      <c r="AD86" s="55"/>
      <c r="AE86" s="55"/>
      <c r="AF86" s="55"/>
      <c r="AG86" s="55"/>
      <c r="AH86" s="55" t="s">
        <v>10219</v>
      </c>
      <c r="AI86" s="55" t="s">
        <v>10220</v>
      </c>
      <c r="AJ86" s="55"/>
      <c r="AK86" s="55" t="s">
        <v>10214</v>
      </c>
      <c r="AL86" s="55" t="s">
        <v>10221</v>
      </c>
      <c r="AM86" s="55" t="s">
        <v>9232</v>
      </c>
      <c r="AN86" s="55" t="s">
        <v>10222</v>
      </c>
      <c r="AO86" s="55"/>
      <c r="AP86" s="55" t="s">
        <v>10223</v>
      </c>
      <c r="AQ86" s="55"/>
      <c r="AR86" s="55" t="s">
        <v>10224</v>
      </c>
      <c r="AS86" s="55" t="s">
        <v>10210</v>
      </c>
      <c r="AT86" s="55"/>
      <c r="AU86" s="55" t="s">
        <v>10217</v>
      </c>
      <c r="AV86" s="55"/>
      <c r="AW86" s="55" t="s">
        <v>9583</v>
      </c>
      <c r="AX86" s="55" t="s">
        <v>10225</v>
      </c>
      <c r="AY86" s="117" t="s">
        <v>10768</v>
      </c>
    </row>
    <row r="87" spans="1:51" ht="15.75" customHeight="1" x14ac:dyDescent="0.25">
      <c r="A87" s="55" t="s">
        <v>10226</v>
      </c>
      <c r="B87" s="55" t="s">
        <v>9218</v>
      </c>
      <c r="C87" s="55" t="s">
        <v>127</v>
      </c>
      <c r="D87" s="58" t="s">
        <v>10198</v>
      </c>
      <c r="E87" s="55" t="s">
        <v>10227</v>
      </c>
      <c r="F87" s="119" t="s">
        <v>10228</v>
      </c>
      <c r="G87" s="55" t="s">
        <v>9260</v>
      </c>
      <c r="H87" s="55"/>
      <c r="I87" s="55" t="s">
        <v>9605</v>
      </c>
      <c r="J87" s="55" t="s">
        <v>9224</v>
      </c>
      <c r="K87" s="55" t="s">
        <v>10229</v>
      </c>
      <c r="L87" s="57" t="s">
        <v>9167</v>
      </c>
      <c r="M87" s="60" t="s">
        <v>8924</v>
      </c>
      <c r="N87" s="55"/>
      <c r="O87" s="55" t="s">
        <v>10230</v>
      </c>
      <c r="P87" s="55"/>
      <c r="Q87" s="55" t="s">
        <v>9338</v>
      </c>
      <c r="R87" s="55"/>
      <c r="S87" s="55"/>
      <c r="T87" s="55"/>
      <c r="U87" s="55"/>
      <c r="V87" s="55" t="s">
        <v>10231</v>
      </c>
      <c r="W87" s="55"/>
      <c r="X87" s="55"/>
      <c r="Y87" s="55" t="s">
        <v>9228</v>
      </c>
      <c r="Z87" s="55"/>
      <c r="AA87" s="55"/>
      <c r="AB87" s="55"/>
      <c r="AC87" s="55"/>
      <c r="AD87" s="55"/>
      <c r="AE87" s="55"/>
      <c r="AF87" s="55"/>
      <c r="AG87" s="55"/>
      <c r="AH87" s="55" t="s">
        <v>10232</v>
      </c>
      <c r="AI87" s="55" t="s">
        <v>10233</v>
      </c>
      <c r="AJ87" s="55"/>
      <c r="AK87" s="55" t="s">
        <v>10227</v>
      </c>
      <c r="AL87" s="55" t="s">
        <v>10234</v>
      </c>
      <c r="AM87" s="55" t="s">
        <v>9232</v>
      </c>
      <c r="AN87" s="55" t="s">
        <v>10235</v>
      </c>
      <c r="AO87" s="55"/>
      <c r="AP87" s="55" t="s">
        <v>9529</v>
      </c>
      <c r="AQ87" s="55"/>
      <c r="AR87" s="55" t="s">
        <v>10236</v>
      </c>
      <c r="AS87" s="55" t="s">
        <v>9388</v>
      </c>
      <c r="AT87" s="55"/>
      <c r="AU87" s="55" t="s">
        <v>10231</v>
      </c>
      <c r="AV87" s="55"/>
      <c r="AW87" s="55" t="s">
        <v>10237</v>
      </c>
      <c r="AX87" s="55" t="s">
        <v>10238</v>
      </c>
      <c r="AY87" s="117" t="s">
        <v>10768</v>
      </c>
    </row>
    <row r="88" spans="1:51" ht="15.75" customHeight="1" x14ac:dyDescent="0.25">
      <c r="A88" s="55" t="s">
        <v>10239</v>
      </c>
      <c r="B88" s="55" t="s">
        <v>9218</v>
      </c>
      <c r="C88" s="55" t="s">
        <v>127</v>
      </c>
      <c r="D88" s="58" t="s">
        <v>10198</v>
      </c>
      <c r="E88" s="55" t="s">
        <v>10240</v>
      </c>
      <c r="F88" s="119" t="s">
        <v>10241</v>
      </c>
      <c r="G88" s="55" t="s">
        <v>9260</v>
      </c>
      <c r="H88" s="55"/>
      <c r="I88" s="55" t="s">
        <v>9605</v>
      </c>
      <c r="J88" s="55" t="s">
        <v>9224</v>
      </c>
      <c r="K88" s="55" t="s">
        <v>10242</v>
      </c>
      <c r="L88" s="57" t="s">
        <v>9167</v>
      </c>
      <c r="M88" s="60" t="s">
        <v>10243</v>
      </c>
      <c r="N88" s="55"/>
      <c r="O88" s="55" t="s">
        <v>10216</v>
      </c>
      <c r="P88" s="55"/>
      <c r="Q88" s="55" t="s">
        <v>9338</v>
      </c>
      <c r="R88" s="55"/>
      <c r="S88" s="55"/>
      <c r="T88" s="55"/>
      <c r="U88" s="55"/>
      <c r="V88" s="55" t="s">
        <v>10244</v>
      </c>
      <c r="W88" s="55"/>
      <c r="X88" s="55" t="s">
        <v>10245</v>
      </c>
      <c r="Y88" s="55" t="s">
        <v>9228</v>
      </c>
      <c r="Z88" s="55"/>
      <c r="AA88" s="55"/>
      <c r="AB88" s="55"/>
      <c r="AC88" s="55"/>
      <c r="AD88" s="55"/>
      <c r="AE88" s="55"/>
      <c r="AF88" s="55"/>
      <c r="AG88" s="55"/>
      <c r="AH88" s="55" t="s">
        <v>10246</v>
      </c>
      <c r="AI88" s="55" t="s">
        <v>10247</v>
      </c>
      <c r="AJ88" s="55"/>
      <c r="AK88" s="55" t="s">
        <v>10240</v>
      </c>
      <c r="AL88" s="55" t="s">
        <v>10248</v>
      </c>
      <c r="AM88" s="55" t="s">
        <v>9232</v>
      </c>
      <c r="AN88" s="55" t="s">
        <v>10249</v>
      </c>
      <c r="AO88" s="55"/>
      <c r="AP88" s="55" t="s">
        <v>10250</v>
      </c>
      <c r="AQ88" s="55"/>
      <c r="AR88" s="55" t="s">
        <v>10251</v>
      </c>
      <c r="AS88" s="55" t="s">
        <v>9271</v>
      </c>
      <c r="AT88" s="55"/>
      <c r="AU88" s="55" t="s">
        <v>10244</v>
      </c>
      <c r="AV88" s="55"/>
      <c r="AW88" s="55" t="s">
        <v>10252</v>
      </c>
      <c r="AX88" s="55" t="s">
        <v>10253</v>
      </c>
      <c r="AY88" s="117" t="s">
        <v>10768</v>
      </c>
    </row>
    <row r="89" spans="1:51" ht="15.75" customHeight="1" x14ac:dyDescent="0.25">
      <c r="A89" s="55" t="s">
        <v>10197</v>
      </c>
      <c r="B89" s="55" t="s">
        <v>9218</v>
      </c>
      <c r="C89" s="55" t="s">
        <v>127</v>
      </c>
      <c r="D89" s="58" t="s">
        <v>10198</v>
      </c>
      <c r="E89" s="55" t="s">
        <v>10199</v>
      </c>
      <c r="F89" s="119" t="s">
        <v>10200</v>
      </c>
      <c r="G89" s="55" t="s">
        <v>9260</v>
      </c>
      <c r="H89" s="55"/>
      <c r="I89" s="55" t="s">
        <v>9605</v>
      </c>
      <c r="J89" s="55" t="s">
        <v>9224</v>
      </c>
      <c r="K89" s="55" t="s">
        <v>10201</v>
      </c>
      <c r="L89" s="57" t="s">
        <v>9167</v>
      </c>
      <c r="M89" s="60" t="s">
        <v>8924</v>
      </c>
      <c r="N89" s="55"/>
      <c r="O89" s="55" t="s">
        <v>10202</v>
      </c>
      <c r="P89" s="55"/>
      <c r="Q89" s="55" t="s">
        <v>9338</v>
      </c>
      <c r="R89" s="55"/>
      <c r="S89" s="55"/>
      <c r="T89" s="55"/>
      <c r="U89" s="55"/>
      <c r="V89" s="55" t="s">
        <v>9996</v>
      </c>
      <c r="W89" s="55"/>
      <c r="X89" s="55"/>
      <c r="Y89" s="55" t="s">
        <v>10203</v>
      </c>
      <c r="Z89" s="55"/>
      <c r="AA89" s="55"/>
      <c r="AB89" s="55"/>
      <c r="AC89" s="55"/>
      <c r="AD89" s="55"/>
      <c r="AE89" s="55"/>
      <c r="AF89" s="55"/>
      <c r="AG89" s="55"/>
      <c r="AH89" s="55" t="s">
        <v>10204</v>
      </c>
      <c r="AI89" s="55" t="s">
        <v>10205</v>
      </c>
      <c r="AJ89" s="55"/>
      <c r="AK89" s="55" t="s">
        <v>10199</v>
      </c>
      <c r="AL89" s="55" t="s">
        <v>10206</v>
      </c>
      <c r="AM89" s="55" t="s">
        <v>9232</v>
      </c>
      <c r="AN89" s="55" t="s">
        <v>10207</v>
      </c>
      <c r="AO89" s="55"/>
      <c r="AP89" s="55" t="s">
        <v>10208</v>
      </c>
      <c r="AQ89" s="55"/>
      <c r="AR89" s="55" t="s">
        <v>10209</v>
      </c>
      <c r="AS89" s="55" t="s">
        <v>10210</v>
      </c>
      <c r="AT89" s="55"/>
      <c r="AU89" s="55" t="s">
        <v>9996</v>
      </c>
      <c r="AV89" s="55"/>
      <c r="AW89" s="55" t="s">
        <v>10211</v>
      </c>
      <c r="AX89" s="55" t="s">
        <v>10212</v>
      </c>
      <c r="AY89" s="117" t="s">
        <v>10768</v>
      </c>
    </row>
    <row r="90" spans="1:51" ht="15.75" customHeight="1" x14ac:dyDescent="0.25">
      <c r="A90" s="55" t="s">
        <v>10430</v>
      </c>
      <c r="B90" s="55" t="s">
        <v>9218</v>
      </c>
      <c r="C90" s="55" t="s">
        <v>127</v>
      </c>
      <c r="D90" s="58" t="s">
        <v>10431</v>
      </c>
      <c r="E90" s="55" t="s">
        <v>10432</v>
      </c>
      <c r="F90" s="119" t="s">
        <v>10433</v>
      </c>
      <c r="G90" s="55" t="s">
        <v>9260</v>
      </c>
      <c r="H90" s="55"/>
      <c r="I90" s="55" t="s">
        <v>9605</v>
      </c>
      <c r="J90" s="55" t="s">
        <v>9224</v>
      </c>
      <c r="K90" s="55" t="s">
        <v>10434</v>
      </c>
      <c r="L90" s="57" t="s">
        <v>9167</v>
      </c>
      <c r="M90" s="60" t="s">
        <v>10435</v>
      </c>
      <c r="N90" s="55"/>
      <c r="O90" s="55" t="s">
        <v>10436</v>
      </c>
      <c r="P90" s="55"/>
      <c r="Q90" s="55" t="s">
        <v>9264</v>
      </c>
      <c r="R90" s="55"/>
      <c r="S90" s="55"/>
      <c r="T90" s="55"/>
      <c r="U90" s="55"/>
      <c r="V90" s="55" t="s">
        <v>10217</v>
      </c>
      <c r="W90" s="55"/>
      <c r="X90" s="55"/>
      <c r="Y90" s="55" t="s">
        <v>9228</v>
      </c>
      <c r="Z90" s="55"/>
      <c r="AA90" s="55"/>
      <c r="AB90" s="55"/>
      <c r="AC90" s="55"/>
      <c r="AD90" s="55"/>
      <c r="AE90" s="55"/>
      <c r="AF90" s="55"/>
      <c r="AG90" s="55"/>
      <c r="AH90" s="55" t="s">
        <v>10437</v>
      </c>
      <c r="AI90" s="55" t="s">
        <v>10438</v>
      </c>
      <c r="AJ90" s="55"/>
      <c r="AK90" s="55" t="s">
        <v>10432</v>
      </c>
      <c r="AL90" s="55" t="s">
        <v>10439</v>
      </c>
      <c r="AM90" s="55" t="s">
        <v>9232</v>
      </c>
      <c r="AN90" s="55" t="s">
        <v>10440</v>
      </c>
      <c r="AO90" s="55"/>
      <c r="AP90" s="55" t="s">
        <v>10441</v>
      </c>
      <c r="AQ90" s="55"/>
      <c r="AR90" s="55" t="s">
        <v>10442</v>
      </c>
      <c r="AS90" s="55" t="s">
        <v>9254</v>
      </c>
      <c r="AT90" s="55"/>
      <c r="AU90" s="55" t="s">
        <v>10217</v>
      </c>
      <c r="AV90" s="55"/>
      <c r="AW90" s="55" t="s">
        <v>10237</v>
      </c>
      <c r="AX90" s="55" t="s">
        <v>10443</v>
      </c>
      <c r="AY90" s="117" t="s">
        <v>10768</v>
      </c>
    </row>
    <row r="91" spans="1:51" ht="15.75" customHeight="1" x14ac:dyDescent="0.25">
      <c r="A91" s="55" t="s">
        <v>10444</v>
      </c>
      <c r="B91" s="55" t="s">
        <v>9218</v>
      </c>
      <c r="C91" s="55" t="s">
        <v>127</v>
      </c>
      <c r="D91" s="58" t="s">
        <v>10198</v>
      </c>
      <c r="E91" s="55" t="s">
        <v>10445</v>
      </c>
      <c r="F91" s="119" t="s">
        <v>10446</v>
      </c>
      <c r="G91" s="55" t="s">
        <v>9260</v>
      </c>
      <c r="H91" s="55"/>
      <c r="I91" s="55" t="s">
        <v>9605</v>
      </c>
      <c r="J91" s="55" t="s">
        <v>9224</v>
      </c>
      <c r="K91" s="55" t="s">
        <v>10447</v>
      </c>
      <c r="L91" s="57" t="s">
        <v>9167</v>
      </c>
      <c r="M91" s="60" t="s">
        <v>8934</v>
      </c>
      <c r="N91" s="55"/>
      <c r="O91" s="55" t="s">
        <v>10448</v>
      </c>
      <c r="P91" s="55"/>
      <c r="Q91" s="55" t="s">
        <v>9338</v>
      </c>
      <c r="R91" s="55"/>
      <c r="S91" s="55"/>
      <c r="T91" s="55"/>
      <c r="U91" s="55"/>
      <c r="V91" s="55" t="s">
        <v>10217</v>
      </c>
      <c r="W91" s="55"/>
      <c r="X91" s="55"/>
      <c r="Y91" s="55" t="s">
        <v>9228</v>
      </c>
      <c r="Z91" s="55"/>
      <c r="AA91" s="55"/>
      <c r="AB91" s="55"/>
      <c r="AC91" s="55"/>
      <c r="AD91" s="55"/>
      <c r="AE91" s="55"/>
      <c r="AF91" s="55"/>
      <c r="AG91" s="55"/>
      <c r="AH91" s="55" t="s">
        <v>10449</v>
      </c>
      <c r="AI91" s="55" t="s">
        <v>10450</v>
      </c>
      <c r="AJ91" s="55"/>
      <c r="AK91" s="55" t="s">
        <v>10445</v>
      </c>
      <c r="AL91" s="55" t="s">
        <v>10451</v>
      </c>
      <c r="AM91" s="55" t="s">
        <v>9232</v>
      </c>
      <c r="AN91" s="55" t="s">
        <v>10452</v>
      </c>
      <c r="AO91" s="55"/>
      <c r="AP91" s="55" t="s">
        <v>10453</v>
      </c>
      <c r="AQ91" s="55"/>
      <c r="AR91" s="55" t="s">
        <v>10454</v>
      </c>
      <c r="AS91" s="55" t="s">
        <v>9236</v>
      </c>
      <c r="AT91" s="55"/>
      <c r="AU91" s="55" t="s">
        <v>10217</v>
      </c>
      <c r="AV91" s="55"/>
      <c r="AW91" s="55" t="s">
        <v>9404</v>
      </c>
      <c r="AX91" s="55" t="s">
        <v>10455</v>
      </c>
      <c r="AY91" s="117" t="s">
        <v>10768</v>
      </c>
    </row>
    <row r="92" spans="1:51" ht="15.75" customHeight="1" x14ac:dyDescent="0.25">
      <c r="A92" s="55" t="s">
        <v>10508</v>
      </c>
      <c r="B92" s="55" t="s">
        <v>9218</v>
      </c>
      <c r="C92" s="55" t="s">
        <v>19</v>
      </c>
      <c r="D92" s="58" t="s">
        <v>10509</v>
      </c>
      <c r="E92" s="55" t="s">
        <v>10510</v>
      </c>
      <c r="F92" s="119" t="s">
        <v>10511</v>
      </c>
      <c r="G92" s="55" t="s">
        <v>9222</v>
      </c>
      <c r="H92" s="55" t="s">
        <v>10512</v>
      </c>
      <c r="I92" s="55" t="s">
        <v>9622</v>
      </c>
      <c r="J92" s="55" t="s">
        <v>9224</v>
      </c>
      <c r="K92" s="55" t="s">
        <v>10513</v>
      </c>
      <c r="L92" s="57" t="s">
        <v>9167</v>
      </c>
      <c r="M92" s="61" t="s">
        <v>8919</v>
      </c>
      <c r="N92" s="55"/>
      <c r="O92" s="55" t="s">
        <v>10514</v>
      </c>
      <c r="P92" s="55"/>
      <c r="Q92" s="55" t="s">
        <v>9338</v>
      </c>
      <c r="R92" s="55"/>
      <c r="S92" s="55"/>
      <c r="T92" s="55" t="s">
        <v>10515</v>
      </c>
      <c r="U92" s="55"/>
      <c r="V92" s="55" t="s">
        <v>9383</v>
      </c>
      <c r="W92" s="55"/>
      <c r="X92" s="55"/>
      <c r="Y92" s="55" t="s">
        <v>9228</v>
      </c>
      <c r="Z92" s="55"/>
      <c r="AA92" s="55"/>
      <c r="AB92" s="55"/>
      <c r="AC92" s="55"/>
      <c r="AD92" s="55"/>
      <c r="AE92" s="55"/>
      <c r="AF92" s="55"/>
      <c r="AG92" s="55"/>
      <c r="AH92" s="55" t="s">
        <v>10516</v>
      </c>
      <c r="AI92" s="55" t="s">
        <v>10517</v>
      </c>
      <c r="AJ92" s="55"/>
      <c r="AK92" s="55" t="s">
        <v>10510</v>
      </c>
      <c r="AL92" s="55" t="s">
        <v>10518</v>
      </c>
      <c r="AM92" s="55" t="s">
        <v>9232</v>
      </c>
      <c r="AN92" s="55" t="s">
        <v>10519</v>
      </c>
      <c r="AO92" s="55"/>
      <c r="AP92" s="55" t="s">
        <v>10357</v>
      </c>
      <c r="AQ92" s="55"/>
      <c r="AR92" s="55" t="s">
        <v>10520</v>
      </c>
      <c r="AS92" s="55" t="s">
        <v>9388</v>
      </c>
      <c r="AT92" s="55"/>
      <c r="AU92" s="55" t="s">
        <v>9383</v>
      </c>
      <c r="AV92" s="55"/>
      <c r="AW92" s="55" t="s">
        <v>10521</v>
      </c>
      <c r="AX92" s="55" t="s">
        <v>10522</v>
      </c>
      <c r="AY92" s="117" t="s">
        <v>10768</v>
      </c>
    </row>
    <row r="93" spans="1:51" ht="15.75" customHeight="1" x14ac:dyDescent="0.25">
      <c r="A93" s="55" t="s">
        <v>10569</v>
      </c>
      <c r="B93" s="55" t="s">
        <v>9218</v>
      </c>
      <c r="C93" s="55" t="s">
        <v>19</v>
      </c>
      <c r="D93" s="58" t="s">
        <v>10509</v>
      </c>
      <c r="E93" s="55" t="s">
        <v>10570</v>
      </c>
      <c r="F93" s="119" t="s">
        <v>10571</v>
      </c>
      <c r="G93" s="55" t="s">
        <v>9260</v>
      </c>
      <c r="H93" s="55" t="s">
        <v>10572</v>
      </c>
      <c r="I93" s="55" t="s">
        <v>9641</v>
      </c>
      <c r="J93" s="55" t="s">
        <v>9224</v>
      </c>
      <c r="K93" s="55" t="s">
        <v>10573</v>
      </c>
      <c r="L93" s="57" t="s">
        <v>9167</v>
      </c>
      <c r="M93" s="60" t="s">
        <v>8920</v>
      </c>
      <c r="N93" s="55"/>
      <c r="O93" s="55" t="s">
        <v>10574</v>
      </c>
      <c r="P93" s="55"/>
      <c r="Q93" s="55" t="s">
        <v>9338</v>
      </c>
      <c r="R93" s="55"/>
      <c r="S93" s="55"/>
      <c r="T93" s="55" t="s">
        <v>10575</v>
      </c>
      <c r="U93" s="55"/>
      <c r="V93" s="55" t="s">
        <v>9383</v>
      </c>
      <c r="W93" s="55"/>
      <c r="X93" s="55"/>
      <c r="Y93" s="55" t="s">
        <v>9228</v>
      </c>
      <c r="Z93" s="55"/>
      <c r="AA93" s="55"/>
      <c r="AB93" s="55"/>
      <c r="AC93" s="55"/>
      <c r="AD93" s="55"/>
      <c r="AE93" s="55"/>
      <c r="AF93" s="55"/>
      <c r="AG93" s="55"/>
      <c r="AH93" s="55" t="s">
        <v>10576</v>
      </c>
      <c r="AI93" s="55" t="s">
        <v>10577</v>
      </c>
      <c r="AJ93" s="55"/>
      <c r="AK93" s="55" t="s">
        <v>10570</v>
      </c>
      <c r="AL93" s="55" t="s">
        <v>10578</v>
      </c>
      <c r="AM93" s="55" t="s">
        <v>9232</v>
      </c>
      <c r="AN93" s="55" t="s">
        <v>10579</v>
      </c>
      <c r="AO93" s="55"/>
      <c r="AP93" s="55" t="s">
        <v>9529</v>
      </c>
      <c r="AQ93" s="55"/>
      <c r="AR93" s="55" t="s">
        <v>10580</v>
      </c>
      <c r="AS93" s="55" t="s">
        <v>9254</v>
      </c>
      <c r="AT93" s="55"/>
      <c r="AU93" s="55" t="s">
        <v>9383</v>
      </c>
      <c r="AV93" s="55"/>
      <c r="AW93" s="55" t="s">
        <v>10581</v>
      </c>
      <c r="AX93" s="55" t="s">
        <v>10582</v>
      </c>
      <c r="AY93" s="117" t="s">
        <v>10768</v>
      </c>
    </row>
    <row r="94" spans="1:51" ht="15.75" customHeight="1" x14ac:dyDescent="0.25">
      <c r="A94" s="55" t="s">
        <v>10711</v>
      </c>
      <c r="B94" s="55" t="s">
        <v>10712</v>
      </c>
      <c r="C94" s="55" t="s">
        <v>19</v>
      </c>
      <c r="D94" s="58" t="s">
        <v>9637</v>
      </c>
      <c r="E94" s="55" t="s">
        <v>10713</v>
      </c>
      <c r="F94" s="119" t="s">
        <v>9657</v>
      </c>
      <c r="G94" s="55" t="s">
        <v>9222</v>
      </c>
      <c r="H94" s="55" t="s">
        <v>9658</v>
      </c>
      <c r="I94" s="55" t="s">
        <v>9605</v>
      </c>
      <c r="J94" s="55" t="s">
        <v>9224</v>
      </c>
      <c r="K94" s="55" t="s">
        <v>9659</v>
      </c>
      <c r="L94" s="57" t="s">
        <v>9167</v>
      </c>
      <c r="M94" s="61" t="s">
        <v>8919</v>
      </c>
      <c r="N94" s="55"/>
      <c r="O94" s="55" t="s">
        <v>9660</v>
      </c>
      <c r="P94" s="55"/>
      <c r="Q94" s="55" t="s">
        <v>9338</v>
      </c>
      <c r="R94" s="55"/>
      <c r="S94" s="55"/>
      <c r="T94" s="55" t="s">
        <v>10714</v>
      </c>
      <c r="U94" s="55"/>
      <c r="V94" s="55" t="s">
        <v>10107</v>
      </c>
      <c r="W94" s="55"/>
      <c r="X94" s="55" t="s">
        <v>9662</v>
      </c>
      <c r="Y94" s="55" t="s">
        <v>9228</v>
      </c>
      <c r="Z94" s="55"/>
      <c r="AA94" s="55"/>
      <c r="AB94" s="55"/>
      <c r="AC94" s="55"/>
      <c r="AD94" s="55"/>
      <c r="AE94" s="55"/>
      <c r="AF94" s="55"/>
      <c r="AG94" s="55"/>
      <c r="AH94" s="55" t="s">
        <v>10715</v>
      </c>
      <c r="AI94" s="55" t="s">
        <v>10716</v>
      </c>
      <c r="AJ94" s="55"/>
      <c r="AK94" s="55" t="s">
        <v>10713</v>
      </c>
      <c r="AL94" s="55" t="s">
        <v>10717</v>
      </c>
      <c r="AM94" s="55" t="s">
        <v>9232</v>
      </c>
      <c r="AN94" s="55" t="s">
        <v>10718</v>
      </c>
      <c r="AO94" s="55"/>
      <c r="AP94" s="55" t="s">
        <v>9784</v>
      </c>
      <c r="AQ94" s="55"/>
      <c r="AR94" s="55" t="s">
        <v>10719</v>
      </c>
      <c r="AS94" s="55" t="s">
        <v>9651</v>
      </c>
      <c r="AT94" s="55" t="s">
        <v>9669</v>
      </c>
      <c r="AU94" s="55" t="s">
        <v>10107</v>
      </c>
      <c r="AV94" s="55"/>
      <c r="AW94" s="55" t="s">
        <v>9670</v>
      </c>
      <c r="AX94" s="55" t="s">
        <v>10720</v>
      </c>
      <c r="AY94" s="117" t="s">
        <v>10768</v>
      </c>
    </row>
    <row r="95" spans="1:51" ht="15.75" customHeight="1" x14ac:dyDescent="0.25">
      <c r="A95" s="55" t="s">
        <v>9333</v>
      </c>
      <c r="B95" s="55" t="s">
        <v>9218</v>
      </c>
      <c r="C95" s="55" t="s">
        <v>30</v>
      </c>
      <c r="D95" s="56" t="s">
        <v>9334</v>
      </c>
      <c r="E95" s="55" t="s">
        <v>9335</v>
      </c>
      <c r="F95" s="119" t="s">
        <v>9336</v>
      </c>
      <c r="G95" s="55" t="s">
        <v>9222</v>
      </c>
      <c r="H95" s="55" t="s">
        <v>9276</v>
      </c>
      <c r="I95" s="55"/>
      <c r="J95" s="55" t="s">
        <v>9224</v>
      </c>
      <c r="K95" s="55"/>
      <c r="L95" s="57" t="s">
        <v>9167</v>
      </c>
      <c r="M95" s="63" t="s">
        <v>10764</v>
      </c>
      <c r="N95" s="55"/>
      <c r="O95" s="55"/>
      <c r="P95" s="55"/>
      <c r="Q95" s="55"/>
      <c r="R95" s="55" t="s">
        <v>9277</v>
      </c>
      <c r="S95" s="55"/>
      <c r="T95" s="55" t="s">
        <v>9337</v>
      </c>
      <c r="U95" s="55"/>
      <c r="V95" s="55" t="s">
        <v>9338</v>
      </c>
      <c r="W95" s="55"/>
      <c r="X95" s="55"/>
      <c r="Y95" s="55" t="s">
        <v>9339</v>
      </c>
      <c r="Z95" s="55"/>
      <c r="AA95" s="55"/>
      <c r="AB95" s="55"/>
      <c r="AC95" s="55"/>
      <c r="AD95" s="55"/>
      <c r="AE95" s="55"/>
      <c r="AF95" s="55"/>
      <c r="AG95" s="55"/>
      <c r="AH95" s="55" t="s">
        <v>9340</v>
      </c>
      <c r="AI95" s="55" t="s">
        <v>9341</v>
      </c>
      <c r="AJ95" s="55"/>
      <c r="AK95" s="55" t="s">
        <v>9335</v>
      </c>
      <c r="AL95" s="55" t="s">
        <v>9342</v>
      </c>
      <c r="AM95" s="55" t="s">
        <v>9232</v>
      </c>
      <c r="AN95" s="55" t="s">
        <v>9343</v>
      </c>
      <c r="AO95" s="55"/>
      <c r="AP95" s="55" t="s">
        <v>9344</v>
      </c>
      <c r="AQ95" s="55"/>
      <c r="AR95" s="55" t="s">
        <v>9345</v>
      </c>
      <c r="AS95" s="55" t="s">
        <v>9271</v>
      </c>
      <c r="AT95" s="55"/>
      <c r="AU95" s="55" t="s">
        <v>9338</v>
      </c>
      <c r="AV95" s="55"/>
      <c r="AW95" s="55" t="s">
        <v>9346</v>
      </c>
      <c r="AX95" s="55" t="s">
        <v>9347</v>
      </c>
      <c r="AY95" s="117" t="s">
        <v>10792</v>
      </c>
    </row>
    <row r="96" spans="1:51" ht="15.75" customHeight="1" x14ac:dyDescent="0.25">
      <c r="A96" s="55" t="s">
        <v>9240</v>
      </c>
      <c r="B96" s="55" t="s">
        <v>9218</v>
      </c>
      <c r="C96" s="55" t="s">
        <v>30</v>
      </c>
      <c r="D96" s="56" t="s">
        <v>9241</v>
      </c>
      <c r="E96" s="55" t="s">
        <v>9242</v>
      </c>
      <c r="F96" s="119" t="s">
        <v>9243</v>
      </c>
      <c r="G96" s="55" t="s">
        <v>9222</v>
      </c>
      <c r="H96" s="55" t="s">
        <v>9244</v>
      </c>
      <c r="I96" s="55"/>
      <c r="J96" s="55" t="s">
        <v>9245</v>
      </c>
      <c r="K96" s="55"/>
      <c r="L96" s="57" t="s">
        <v>9167</v>
      </c>
      <c r="M96" s="63" t="s">
        <v>10764</v>
      </c>
      <c r="N96" s="55"/>
      <c r="O96" s="55"/>
      <c r="P96" s="55"/>
      <c r="Q96" s="55"/>
      <c r="R96" s="55" t="s">
        <v>9246</v>
      </c>
      <c r="S96" s="55"/>
      <c r="T96" s="55" t="s">
        <v>9247</v>
      </c>
      <c r="U96" s="55"/>
      <c r="V96" s="55" t="s">
        <v>9225</v>
      </c>
      <c r="W96" s="55"/>
      <c r="X96" s="55"/>
      <c r="Y96" s="55" t="s">
        <v>9248</v>
      </c>
      <c r="Z96" s="55"/>
      <c r="AA96" s="55"/>
      <c r="AB96" s="55"/>
      <c r="AC96" s="55"/>
      <c r="AD96" s="55"/>
      <c r="AE96" s="55"/>
      <c r="AF96" s="55"/>
      <c r="AG96" s="55"/>
      <c r="AH96" s="55" t="s">
        <v>9249</v>
      </c>
      <c r="AI96" s="55" t="s">
        <v>9250</v>
      </c>
      <c r="AJ96" s="55"/>
      <c r="AK96" s="55"/>
      <c r="AL96" s="55" t="s">
        <v>9251</v>
      </c>
      <c r="AM96" s="55" t="s">
        <v>9232</v>
      </c>
      <c r="AN96" s="55" t="s">
        <v>9252</v>
      </c>
      <c r="AO96" s="55"/>
      <c r="AP96" s="55" t="s">
        <v>9253</v>
      </c>
      <c r="AQ96" s="55"/>
      <c r="AR96" s="55"/>
      <c r="AS96" s="55" t="s">
        <v>9254</v>
      </c>
      <c r="AT96" s="55"/>
      <c r="AU96" s="55" t="s">
        <v>9225</v>
      </c>
      <c r="AV96" s="55"/>
      <c r="AW96" s="55" t="s">
        <v>9255</v>
      </c>
      <c r="AX96" s="55" t="s">
        <v>9256</v>
      </c>
      <c r="AY96" s="122" t="s">
        <v>10791</v>
      </c>
    </row>
    <row r="97" spans="1:51" ht="15.75" customHeight="1" x14ac:dyDescent="0.25">
      <c r="A97" s="55" t="s">
        <v>9521</v>
      </c>
      <c r="B97" s="55" t="s">
        <v>9218</v>
      </c>
      <c r="C97" s="55" t="s">
        <v>30</v>
      </c>
      <c r="D97" s="56" t="s">
        <v>9241</v>
      </c>
      <c r="E97" s="55" t="s">
        <v>9522</v>
      </c>
      <c r="F97" s="119" t="s">
        <v>9243</v>
      </c>
      <c r="G97" s="55" t="s">
        <v>9260</v>
      </c>
      <c r="H97" s="55" t="s">
        <v>9523</v>
      </c>
      <c r="I97" s="55"/>
      <c r="J97" s="55" t="s">
        <v>9224</v>
      </c>
      <c r="K97" s="55"/>
      <c r="L97" s="57" t="s">
        <v>9167</v>
      </c>
      <c r="M97" s="63" t="s">
        <v>10764</v>
      </c>
      <c r="N97" s="55"/>
      <c r="O97" s="55"/>
      <c r="P97" s="55"/>
      <c r="Q97" s="55"/>
      <c r="R97" s="55" t="s">
        <v>9366</v>
      </c>
      <c r="S97" s="55"/>
      <c r="T97" s="55" t="s">
        <v>9524</v>
      </c>
      <c r="U97" s="55"/>
      <c r="V97" s="55" t="s">
        <v>9383</v>
      </c>
      <c r="W97" s="55"/>
      <c r="X97" s="55"/>
      <c r="Y97" s="55" t="s">
        <v>9248</v>
      </c>
      <c r="Z97" s="55"/>
      <c r="AA97" s="55"/>
      <c r="AB97" s="55"/>
      <c r="AC97" s="55"/>
      <c r="AD97" s="55"/>
      <c r="AE97" s="55"/>
      <c r="AF97" s="55"/>
      <c r="AG97" s="55"/>
      <c r="AH97" s="55" t="s">
        <v>9525</v>
      </c>
      <c r="AI97" s="55" t="s">
        <v>9526</v>
      </c>
      <c r="AJ97" s="55"/>
      <c r="AK97" s="55" t="s">
        <v>9522</v>
      </c>
      <c r="AL97" s="55" t="s">
        <v>9527</v>
      </c>
      <c r="AM97" s="55" t="s">
        <v>9232</v>
      </c>
      <c r="AN97" s="55" t="s">
        <v>9528</v>
      </c>
      <c r="AO97" s="55"/>
      <c r="AP97" s="55" t="s">
        <v>9529</v>
      </c>
      <c r="AQ97" s="55"/>
      <c r="AR97" s="55" t="s">
        <v>9530</v>
      </c>
      <c r="AS97" s="55" t="s">
        <v>9236</v>
      </c>
      <c r="AT97" s="55"/>
      <c r="AU97" s="55" t="s">
        <v>9383</v>
      </c>
      <c r="AV97" s="55"/>
      <c r="AW97" s="55" t="s">
        <v>9255</v>
      </c>
      <c r="AX97" s="55" t="s">
        <v>9531</v>
      </c>
      <c r="AY97" s="122" t="s">
        <v>10791</v>
      </c>
    </row>
    <row r="98" spans="1:51" ht="15.75" customHeight="1" x14ac:dyDescent="0.25">
      <c r="A98" s="55" t="s">
        <v>10283</v>
      </c>
      <c r="B98" s="55" t="s">
        <v>9218</v>
      </c>
      <c r="C98" s="55" t="s">
        <v>127</v>
      </c>
      <c r="D98" s="58" t="s">
        <v>10284</v>
      </c>
      <c r="E98" s="55" t="s">
        <v>10285</v>
      </c>
      <c r="F98" s="119" t="s">
        <v>10286</v>
      </c>
      <c r="G98" s="55" t="s">
        <v>9222</v>
      </c>
      <c r="H98" s="55"/>
      <c r="I98" s="55" t="s">
        <v>9605</v>
      </c>
      <c r="J98" s="55" t="s">
        <v>9224</v>
      </c>
      <c r="K98" s="55" t="s">
        <v>10287</v>
      </c>
      <c r="L98" s="57" t="s">
        <v>9167</v>
      </c>
      <c r="M98" s="61" t="s">
        <v>8919</v>
      </c>
      <c r="N98" s="55"/>
      <c r="O98" s="55" t="s">
        <v>10188</v>
      </c>
      <c r="P98" s="55"/>
      <c r="Q98" s="55" t="s">
        <v>9338</v>
      </c>
      <c r="R98" s="55"/>
      <c r="S98" s="55"/>
      <c r="T98" s="55"/>
      <c r="U98" s="55"/>
      <c r="V98" s="55" t="s">
        <v>10288</v>
      </c>
      <c r="W98" s="55"/>
      <c r="X98" s="55" t="s">
        <v>10245</v>
      </c>
      <c r="Y98" s="55" t="s">
        <v>9228</v>
      </c>
      <c r="Z98" s="55"/>
      <c r="AA98" s="55"/>
      <c r="AB98" s="55"/>
      <c r="AC98" s="55" t="s">
        <v>10289</v>
      </c>
      <c r="AD98" s="55"/>
      <c r="AE98" s="55"/>
      <c r="AF98" s="55"/>
      <c r="AG98" s="55"/>
      <c r="AH98" s="55" t="s">
        <v>10290</v>
      </c>
      <c r="AI98" s="55" t="s">
        <v>10291</v>
      </c>
      <c r="AJ98" s="55"/>
      <c r="AK98" s="55" t="s">
        <v>10285</v>
      </c>
      <c r="AL98" s="55" t="s">
        <v>10292</v>
      </c>
      <c r="AM98" s="55" t="s">
        <v>9232</v>
      </c>
      <c r="AN98" s="55" t="s">
        <v>10293</v>
      </c>
      <c r="AO98" s="55"/>
      <c r="AP98" s="55" t="s">
        <v>9631</v>
      </c>
      <c r="AQ98" s="55"/>
      <c r="AR98" s="55" t="s">
        <v>10294</v>
      </c>
      <c r="AS98" s="55" t="s">
        <v>9236</v>
      </c>
      <c r="AT98" s="55"/>
      <c r="AU98" s="55" t="s">
        <v>10288</v>
      </c>
      <c r="AV98" s="55"/>
      <c r="AW98" s="55" t="s">
        <v>10295</v>
      </c>
      <c r="AX98" s="55" t="s">
        <v>10296</v>
      </c>
      <c r="AY98" s="117" t="s">
        <v>10790</v>
      </c>
    </row>
    <row r="99" spans="1:51" ht="15.75" customHeight="1" x14ac:dyDescent="0.25">
      <c r="A99" s="55" t="s">
        <v>10100</v>
      </c>
      <c r="B99" s="55" t="s">
        <v>9218</v>
      </c>
      <c r="C99" s="55" t="s">
        <v>19</v>
      </c>
      <c r="D99" s="58" t="s">
        <v>9637</v>
      </c>
      <c r="E99" s="55" t="s">
        <v>10101</v>
      </c>
      <c r="F99" s="119" t="s">
        <v>10102</v>
      </c>
      <c r="G99" s="55" t="s">
        <v>9222</v>
      </c>
      <c r="H99" s="55" t="s">
        <v>10103</v>
      </c>
      <c r="I99" s="55" t="s">
        <v>9605</v>
      </c>
      <c r="J99" s="55" t="s">
        <v>9224</v>
      </c>
      <c r="K99" s="55" t="s">
        <v>10104</v>
      </c>
      <c r="L99" s="57" t="s">
        <v>9167</v>
      </c>
      <c r="M99" s="60" t="s">
        <v>8961</v>
      </c>
      <c r="N99" s="55"/>
      <c r="O99" s="55" t="s">
        <v>10105</v>
      </c>
      <c r="P99" s="55"/>
      <c r="Q99" s="55" t="s">
        <v>9338</v>
      </c>
      <c r="R99" s="55"/>
      <c r="S99" s="55"/>
      <c r="T99" s="55" t="s">
        <v>10106</v>
      </c>
      <c r="U99" s="55"/>
      <c r="V99" s="55" t="s">
        <v>10107</v>
      </c>
      <c r="W99" s="55"/>
      <c r="X99" s="55"/>
      <c r="Y99" s="55" t="s">
        <v>9609</v>
      </c>
      <c r="Z99" s="55"/>
      <c r="AA99" s="55"/>
      <c r="AB99" s="55"/>
      <c r="AC99" s="55"/>
      <c r="AD99" s="55"/>
      <c r="AE99" s="55"/>
      <c r="AF99" s="55"/>
      <c r="AG99" s="55"/>
      <c r="AH99" s="55" t="s">
        <v>10108</v>
      </c>
      <c r="AI99" s="55" t="s">
        <v>10109</v>
      </c>
      <c r="AJ99" s="55"/>
      <c r="AK99" s="55" t="s">
        <v>10101</v>
      </c>
      <c r="AL99" s="55" t="s">
        <v>10110</v>
      </c>
      <c r="AM99" s="55" t="s">
        <v>9232</v>
      </c>
      <c r="AN99" s="55" t="s">
        <v>10111</v>
      </c>
      <c r="AO99" s="55"/>
      <c r="AP99" s="55" t="s">
        <v>9614</v>
      </c>
      <c r="AQ99" s="55"/>
      <c r="AR99" s="55" t="s">
        <v>10112</v>
      </c>
      <c r="AS99" s="55" t="s">
        <v>9236</v>
      </c>
      <c r="AT99" s="55"/>
      <c r="AU99" s="55" t="s">
        <v>10107</v>
      </c>
      <c r="AV99" s="55"/>
      <c r="AW99" s="55" t="s">
        <v>10113</v>
      </c>
      <c r="AX99" s="55" t="s">
        <v>10114</v>
      </c>
      <c r="AY99" s="117" t="s">
        <v>10789</v>
      </c>
    </row>
    <row r="100" spans="1:51" ht="15.75" customHeight="1" x14ac:dyDescent="0.25">
      <c r="A100" s="55" t="s">
        <v>9571</v>
      </c>
      <c r="B100" s="55" t="s">
        <v>9218</v>
      </c>
      <c r="C100" s="55" t="s">
        <v>30</v>
      </c>
      <c r="D100" s="56" t="s">
        <v>9572</v>
      </c>
      <c r="E100" s="55" t="s">
        <v>9573</v>
      </c>
      <c r="F100" s="119" t="s">
        <v>9574</v>
      </c>
      <c r="G100" s="55" t="s">
        <v>9222</v>
      </c>
      <c r="H100" s="55" t="s">
        <v>9575</v>
      </c>
      <c r="I100" s="55"/>
      <c r="J100" s="55" t="s">
        <v>9224</v>
      </c>
      <c r="K100" s="55"/>
      <c r="L100" s="57" t="s">
        <v>9167</v>
      </c>
      <c r="M100" s="63" t="s">
        <v>10764</v>
      </c>
      <c r="N100" s="55"/>
      <c r="O100" s="55"/>
      <c r="P100" s="55"/>
      <c r="Q100" s="55"/>
      <c r="R100" s="55" t="s">
        <v>9562</v>
      </c>
      <c r="S100" s="55"/>
      <c r="T100" s="55" t="s">
        <v>9576</v>
      </c>
      <c r="U100" s="55"/>
      <c r="V100" s="55" t="s">
        <v>9338</v>
      </c>
      <c r="W100" s="55"/>
      <c r="X100" s="55"/>
      <c r="Y100" s="55" t="s">
        <v>9228</v>
      </c>
      <c r="Z100" s="55"/>
      <c r="AA100" s="55"/>
      <c r="AB100" s="55"/>
      <c r="AC100" s="55"/>
      <c r="AD100" s="55"/>
      <c r="AE100" s="55"/>
      <c r="AF100" s="55"/>
      <c r="AG100" s="55"/>
      <c r="AH100" s="55" t="s">
        <v>9577</v>
      </c>
      <c r="AI100" s="55" t="s">
        <v>9578</v>
      </c>
      <c r="AJ100" s="55"/>
      <c r="AK100" s="55" t="s">
        <v>9573</v>
      </c>
      <c r="AL100" s="55" t="s">
        <v>9579</v>
      </c>
      <c r="AM100" s="55" t="s">
        <v>9232</v>
      </c>
      <c r="AN100" s="55" t="s">
        <v>9580</v>
      </c>
      <c r="AO100" s="55"/>
      <c r="AP100" s="55" t="s">
        <v>9581</v>
      </c>
      <c r="AQ100" s="55"/>
      <c r="AR100" s="55" t="s">
        <v>9582</v>
      </c>
      <c r="AS100" s="55" t="s">
        <v>9388</v>
      </c>
      <c r="AT100" s="55"/>
      <c r="AU100" s="55" t="s">
        <v>9338</v>
      </c>
      <c r="AV100" s="55"/>
      <c r="AW100" s="55" t="s">
        <v>9583</v>
      </c>
      <c r="AX100" s="55" t="s">
        <v>9584</v>
      </c>
      <c r="AY100" s="117" t="s">
        <v>10788</v>
      </c>
    </row>
    <row r="101" spans="1:51" ht="15.75" customHeight="1" x14ac:dyDescent="0.25">
      <c r="A101" s="55" t="s">
        <v>9435</v>
      </c>
      <c r="B101" s="55" t="s">
        <v>9218</v>
      </c>
      <c r="C101" s="55" t="s">
        <v>30</v>
      </c>
      <c r="D101" s="56" t="s">
        <v>9241</v>
      </c>
      <c r="E101" s="55" t="s">
        <v>9436</v>
      </c>
      <c r="F101" s="119" t="s">
        <v>9437</v>
      </c>
      <c r="G101" s="55" t="s">
        <v>9222</v>
      </c>
      <c r="H101" s="55" t="s">
        <v>9438</v>
      </c>
      <c r="I101" s="55"/>
      <c r="J101" s="55" t="s">
        <v>9224</v>
      </c>
      <c r="K101" s="55"/>
      <c r="L101" s="57" t="s">
        <v>9167</v>
      </c>
      <c r="M101" s="63" t="s">
        <v>10764</v>
      </c>
      <c r="N101" s="55"/>
      <c r="O101" s="55"/>
      <c r="P101" s="55"/>
      <c r="Q101" s="55"/>
      <c r="R101" s="55" t="s">
        <v>9439</v>
      </c>
      <c r="S101" s="55"/>
      <c r="T101" s="55" t="s">
        <v>9440</v>
      </c>
      <c r="U101" s="55"/>
      <c r="V101" s="55" t="s">
        <v>9441</v>
      </c>
      <c r="W101" s="55"/>
      <c r="X101" s="55"/>
      <c r="Y101" s="55" t="s">
        <v>9384</v>
      </c>
      <c r="Z101" s="55"/>
      <c r="AA101" s="55"/>
      <c r="AB101" s="55"/>
      <c r="AC101" s="55"/>
      <c r="AD101" s="55"/>
      <c r="AE101" s="55"/>
      <c r="AF101" s="55"/>
      <c r="AG101" s="55"/>
      <c r="AH101" s="55" t="s">
        <v>9442</v>
      </c>
      <c r="AI101" s="55" t="s">
        <v>9443</v>
      </c>
      <c r="AJ101" s="55"/>
      <c r="AK101" s="55" t="s">
        <v>9436</v>
      </c>
      <c r="AL101" s="55" t="s">
        <v>9444</v>
      </c>
      <c r="AM101" s="55" t="s">
        <v>9232</v>
      </c>
      <c r="AN101" s="55" t="s">
        <v>9445</v>
      </c>
      <c r="AO101" s="55"/>
      <c r="AP101" s="55" t="s">
        <v>9446</v>
      </c>
      <c r="AQ101" s="55"/>
      <c r="AR101" s="55" t="s">
        <v>9447</v>
      </c>
      <c r="AS101" s="55" t="s">
        <v>9254</v>
      </c>
      <c r="AT101" s="55"/>
      <c r="AU101" s="55" t="s">
        <v>9441</v>
      </c>
      <c r="AV101" s="55"/>
      <c r="AW101" s="55" t="s">
        <v>9448</v>
      </c>
      <c r="AX101" s="55" t="s">
        <v>9449</v>
      </c>
      <c r="AY101" s="117" t="s">
        <v>10787</v>
      </c>
    </row>
    <row r="102" spans="1:51" ht="15.75" customHeight="1" x14ac:dyDescent="0.25">
      <c r="A102" s="55" t="s">
        <v>9450</v>
      </c>
      <c r="B102" s="55" t="s">
        <v>9218</v>
      </c>
      <c r="C102" s="55" t="s">
        <v>30</v>
      </c>
      <c r="D102" s="56" t="s">
        <v>9241</v>
      </c>
      <c r="E102" s="55" t="s">
        <v>9451</v>
      </c>
      <c r="F102" s="119" t="s">
        <v>9437</v>
      </c>
      <c r="G102" s="55" t="s">
        <v>9222</v>
      </c>
      <c r="H102" s="55" t="s">
        <v>9452</v>
      </c>
      <c r="I102" s="55"/>
      <c r="J102" s="55" t="s">
        <v>9224</v>
      </c>
      <c r="K102" s="55"/>
      <c r="L102" s="57" t="s">
        <v>9167</v>
      </c>
      <c r="M102" s="63" t="s">
        <v>10764</v>
      </c>
      <c r="N102" s="55"/>
      <c r="O102" s="55"/>
      <c r="P102" s="55"/>
      <c r="Q102" s="55"/>
      <c r="R102" s="55" t="s">
        <v>9397</v>
      </c>
      <c r="S102" s="55"/>
      <c r="T102" s="55" t="s">
        <v>9453</v>
      </c>
      <c r="U102" s="55"/>
      <c r="V102" s="55" t="s">
        <v>9383</v>
      </c>
      <c r="W102" s="55"/>
      <c r="X102" s="55"/>
      <c r="Y102" s="55" t="s">
        <v>9454</v>
      </c>
      <c r="Z102" s="55"/>
      <c r="AA102" s="55"/>
      <c r="AB102" s="55"/>
      <c r="AC102" s="55"/>
      <c r="AD102" s="55"/>
      <c r="AE102" s="55"/>
      <c r="AF102" s="55"/>
      <c r="AG102" s="55"/>
      <c r="AH102" s="55" t="s">
        <v>9455</v>
      </c>
      <c r="AI102" s="55" t="s">
        <v>9456</v>
      </c>
      <c r="AJ102" s="55"/>
      <c r="AK102" s="55" t="s">
        <v>9451</v>
      </c>
      <c r="AL102" s="55" t="s">
        <v>9457</v>
      </c>
      <c r="AM102" s="55" t="s">
        <v>9232</v>
      </c>
      <c r="AN102" s="55" t="s">
        <v>9458</v>
      </c>
      <c r="AO102" s="55"/>
      <c r="AP102" s="55" t="s">
        <v>9446</v>
      </c>
      <c r="AQ102" s="55"/>
      <c r="AR102" s="55" t="s">
        <v>9459</v>
      </c>
      <c r="AS102" s="55" t="s">
        <v>9254</v>
      </c>
      <c r="AT102" s="55"/>
      <c r="AU102" s="55" t="s">
        <v>9383</v>
      </c>
      <c r="AV102" s="55"/>
      <c r="AW102" s="55" t="s">
        <v>9448</v>
      </c>
      <c r="AX102" s="55" t="s">
        <v>9460</v>
      </c>
      <c r="AY102" s="117" t="s">
        <v>10787</v>
      </c>
    </row>
    <row r="103" spans="1:51" ht="15.75" customHeight="1" x14ac:dyDescent="0.25">
      <c r="A103" s="55" t="s">
        <v>9474</v>
      </c>
      <c r="B103" s="55" t="s">
        <v>9218</v>
      </c>
      <c r="C103" s="55" t="s">
        <v>30</v>
      </c>
      <c r="D103" s="56" t="s">
        <v>9241</v>
      </c>
      <c r="E103" s="55" t="s">
        <v>9475</v>
      </c>
      <c r="F103" s="119" t="s">
        <v>9476</v>
      </c>
      <c r="G103" s="55" t="s">
        <v>9260</v>
      </c>
      <c r="H103" s="55" t="s">
        <v>9410</v>
      </c>
      <c r="I103" s="55"/>
      <c r="J103" s="55" t="s">
        <v>9224</v>
      </c>
      <c r="K103" s="55"/>
      <c r="L103" s="57" t="s">
        <v>9167</v>
      </c>
      <c r="M103" s="63" t="s">
        <v>10764</v>
      </c>
      <c r="N103" s="55"/>
      <c r="O103" s="55"/>
      <c r="P103" s="55"/>
      <c r="Q103" s="55"/>
      <c r="R103" s="55" t="s">
        <v>9477</v>
      </c>
      <c r="S103" s="55"/>
      <c r="T103" s="55" t="s">
        <v>9466</v>
      </c>
      <c r="U103" s="55"/>
      <c r="V103" s="55" t="s">
        <v>9441</v>
      </c>
      <c r="W103" s="55"/>
      <c r="X103" s="55"/>
      <c r="Y103" s="55" t="s">
        <v>9384</v>
      </c>
      <c r="Z103" s="55"/>
      <c r="AA103" s="55"/>
      <c r="AB103" s="55"/>
      <c r="AC103" s="55"/>
      <c r="AD103" s="55"/>
      <c r="AE103" s="55"/>
      <c r="AF103" s="55"/>
      <c r="AG103" s="55"/>
      <c r="AH103" s="55" t="s">
        <v>9478</v>
      </c>
      <c r="AI103" s="55" t="s">
        <v>9479</v>
      </c>
      <c r="AJ103" s="55"/>
      <c r="AK103" s="55" t="s">
        <v>9475</v>
      </c>
      <c r="AL103" s="55" t="s">
        <v>9480</v>
      </c>
      <c r="AM103" s="55" t="s">
        <v>9232</v>
      </c>
      <c r="AN103" s="55" t="s">
        <v>9481</v>
      </c>
      <c r="AO103" s="55"/>
      <c r="AP103" s="55" t="s">
        <v>9371</v>
      </c>
      <c r="AQ103" s="55"/>
      <c r="AR103" s="55" t="s">
        <v>9482</v>
      </c>
      <c r="AS103" s="55" t="s">
        <v>9388</v>
      </c>
      <c r="AT103" s="55"/>
      <c r="AU103" s="55" t="s">
        <v>9441</v>
      </c>
      <c r="AV103" s="55"/>
      <c r="AW103" s="55" t="s">
        <v>9483</v>
      </c>
      <c r="AX103" s="55" t="s">
        <v>9484</v>
      </c>
      <c r="AY103" s="117" t="s">
        <v>10787</v>
      </c>
    </row>
    <row r="104" spans="1:51" ht="15.75" customHeight="1" x14ac:dyDescent="0.25">
      <c r="A104" s="55" t="s">
        <v>9485</v>
      </c>
      <c r="B104" s="55" t="s">
        <v>9218</v>
      </c>
      <c r="C104" s="55" t="s">
        <v>30</v>
      </c>
      <c r="D104" s="56" t="s">
        <v>9241</v>
      </c>
      <c r="E104" s="55" t="s">
        <v>9486</v>
      </c>
      <c r="F104" s="119" t="s">
        <v>9437</v>
      </c>
      <c r="G104" s="55" t="s">
        <v>9222</v>
      </c>
      <c r="H104" s="55" t="s">
        <v>9452</v>
      </c>
      <c r="I104" s="55"/>
      <c r="J104" s="55" t="s">
        <v>9224</v>
      </c>
      <c r="K104" s="55"/>
      <c r="L104" s="57" t="s">
        <v>9167</v>
      </c>
      <c r="M104" s="63" t="s">
        <v>10764</v>
      </c>
      <c r="N104" s="55"/>
      <c r="O104" s="55"/>
      <c r="P104" s="55"/>
      <c r="Q104" s="55"/>
      <c r="R104" s="55" t="s">
        <v>9397</v>
      </c>
      <c r="S104" s="55"/>
      <c r="T104" s="55" t="s">
        <v>9487</v>
      </c>
      <c r="U104" s="55"/>
      <c r="V104" s="55" t="s">
        <v>9441</v>
      </c>
      <c r="W104" s="55"/>
      <c r="X104" s="55"/>
      <c r="Y104" s="55" t="s">
        <v>9384</v>
      </c>
      <c r="Z104" s="55"/>
      <c r="AA104" s="55"/>
      <c r="AB104" s="55"/>
      <c r="AC104" s="55"/>
      <c r="AD104" s="55"/>
      <c r="AE104" s="55"/>
      <c r="AF104" s="55"/>
      <c r="AG104" s="55"/>
      <c r="AH104" s="55" t="s">
        <v>9488</v>
      </c>
      <c r="AI104" s="55" t="s">
        <v>9489</v>
      </c>
      <c r="AJ104" s="55"/>
      <c r="AK104" s="55" t="s">
        <v>9486</v>
      </c>
      <c r="AL104" s="55" t="s">
        <v>9490</v>
      </c>
      <c r="AM104" s="55" t="s">
        <v>9232</v>
      </c>
      <c r="AN104" s="55" t="s">
        <v>9491</v>
      </c>
      <c r="AO104" s="55"/>
      <c r="AP104" s="55" t="s">
        <v>9371</v>
      </c>
      <c r="AQ104" s="55"/>
      <c r="AR104" s="55" t="s">
        <v>9492</v>
      </c>
      <c r="AS104" s="55" t="s">
        <v>9254</v>
      </c>
      <c r="AT104" s="55"/>
      <c r="AU104" s="55" t="s">
        <v>9441</v>
      </c>
      <c r="AV104" s="55"/>
      <c r="AW104" s="55" t="s">
        <v>9448</v>
      </c>
      <c r="AX104" s="55" t="s">
        <v>9493</v>
      </c>
      <c r="AY104" s="117" t="s">
        <v>10787</v>
      </c>
    </row>
    <row r="105" spans="1:51" ht="15.75" customHeight="1" x14ac:dyDescent="0.25">
      <c r="A105" s="55" t="s">
        <v>9494</v>
      </c>
      <c r="B105" s="55" t="s">
        <v>9218</v>
      </c>
      <c r="C105" s="55" t="s">
        <v>30</v>
      </c>
      <c r="D105" s="56" t="s">
        <v>9241</v>
      </c>
      <c r="E105" s="55" t="s">
        <v>9495</v>
      </c>
      <c r="F105" s="119" t="s">
        <v>9421</v>
      </c>
      <c r="G105" s="55" t="s">
        <v>9496</v>
      </c>
      <c r="H105" s="55" t="s">
        <v>9438</v>
      </c>
      <c r="I105" s="55"/>
      <c r="J105" s="55" t="s">
        <v>9224</v>
      </c>
      <c r="K105" s="55"/>
      <c r="L105" s="57" t="s">
        <v>9167</v>
      </c>
      <c r="M105" s="120" t="s">
        <v>10764</v>
      </c>
      <c r="N105" s="55"/>
      <c r="O105" s="55"/>
      <c r="P105" s="55"/>
      <c r="Q105" s="55"/>
      <c r="R105" s="55" t="s">
        <v>9497</v>
      </c>
      <c r="S105" s="55"/>
      <c r="T105" s="55" t="s">
        <v>9498</v>
      </c>
      <c r="U105" s="55"/>
      <c r="V105" s="55" t="s">
        <v>9366</v>
      </c>
      <c r="W105" s="55"/>
      <c r="X105" s="55"/>
      <c r="Y105" s="55" t="s">
        <v>9384</v>
      </c>
      <c r="Z105" s="55"/>
      <c r="AA105" s="55"/>
      <c r="AB105" s="55"/>
      <c r="AC105" s="55"/>
      <c r="AD105" s="55"/>
      <c r="AE105" s="55"/>
      <c r="AF105" s="55"/>
      <c r="AG105" s="55"/>
      <c r="AH105" s="55" t="s">
        <v>9499</v>
      </c>
      <c r="AI105" s="55" t="s">
        <v>9500</v>
      </c>
      <c r="AJ105" s="55"/>
      <c r="AK105" s="55" t="s">
        <v>9495</v>
      </c>
      <c r="AL105" s="55" t="s">
        <v>9501</v>
      </c>
      <c r="AM105" s="55" t="s">
        <v>9232</v>
      </c>
      <c r="AN105" s="55" t="s">
        <v>9502</v>
      </c>
      <c r="AO105" s="55"/>
      <c r="AP105" s="55" t="s">
        <v>9503</v>
      </c>
      <c r="AQ105" s="55"/>
      <c r="AR105" s="55" t="s">
        <v>9504</v>
      </c>
      <c r="AS105" s="55" t="s">
        <v>9254</v>
      </c>
      <c r="AT105" s="55"/>
      <c r="AU105" s="55" t="s">
        <v>9366</v>
      </c>
      <c r="AV105" s="55"/>
      <c r="AW105" s="55" t="s">
        <v>9433</v>
      </c>
      <c r="AX105" s="55" t="s">
        <v>9505</v>
      </c>
      <c r="AY105" s="117" t="s">
        <v>10787</v>
      </c>
    </row>
    <row r="106" spans="1:51" ht="15.75" customHeight="1" x14ac:dyDescent="0.25">
      <c r="A106" s="55" t="s">
        <v>9506</v>
      </c>
      <c r="B106" s="55" t="s">
        <v>9218</v>
      </c>
      <c r="C106" s="55" t="s">
        <v>30</v>
      </c>
      <c r="D106" s="56" t="s">
        <v>9241</v>
      </c>
      <c r="E106" s="55" t="s">
        <v>9507</v>
      </c>
      <c r="F106" s="119" t="s">
        <v>9508</v>
      </c>
      <c r="G106" s="55" t="s">
        <v>9260</v>
      </c>
      <c r="H106" s="55" t="s">
        <v>9509</v>
      </c>
      <c r="I106" s="55"/>
      <c r="J106" s="55" t="s">
        <v>9424</v>
      </c>
      <c r="K106" s="55"/>
      <c r="L106" s="57" t="s">
        <v>9167</v>
      </c>
      <c r="M106" s="120" t="s">
        <v>10764</v>
      </c>
      <c r="N106" s="55"/>
      <c r="O106" s="55"/>
      <c r="P106" s="55"/>
      <c r="Q106" s="55"/>
      <c r="R106" s="55" t="s">
        <v>9510</v>
      </c>
      <c r="S106" s="55"/>
      <c r="T106" s="55" t="s">
        <v>9511</v>
      </c>
      <c r="U106" s="55"/>
      <c r="V106" s="55" t="s">
        <v>9364</v>
      </c>
      <c r="W106" s="55"/>
      <c r="X106" s="55"/>
      <c r="Y106" s="55" t="s">
        <v>9248</v>
      </c>
      <c r="Z106" s="55"/>
      <c r="AA106" s="55"/>
      <c r="AB106" s="55"/>
      <c r="AC106" s="55"/>
      <c r="AD106" s="55"/>
      <c r="AE106" s="55"/>
      <c r="AF106" s="55"/>
      <c r="AG106" s="55"/>
      <c r="AH106" s="55" t="s">
        <v>9512</v>
      </c>
      <c r="AI106" s="55" t="s">
        <v>9513</v>
      </c>
      <c r="AJ106" s="55"/>
      <c r="AK106" s="55" t="s">
        <v>9514</v>
      </c>
      <c r="AL106" s="55" t="s">
        <v>9515</v>
      </c>
      <c r="AM106" s="55" t="s">
        <v>9232</v>
      </c>
      <c r="AN106" s="55" t="s">
        <v>9516</v>
      </c>
      <c r="AO106" s="55"/>
      <c r="AP106" s="55" t="s">
        <v>9517</v>
      </c>
      <c r="AQ106" s="55"/>
      <c r="AR106" s="55" t="s">
        <v>9518</v>
      </c>
      <c r="AS106" s="55" t="s">
        <v>9236</v>
      </c>
      <c r="AT106" s="55"/>
      <c r="AU106" s="55" t="s">
        <v>9364</v>
      </c>
      <c r="AV106" s="55"/>
      <c r="AW106" s="55" t="s">
        <v>9519</v>
      </c>
      <c r="AX106" s="55" t="s">
        <v>9520</v>
      </c>
      <c r="AY106" s="117" t="s">
        <v>10787</v>
      </c>
    </row>
    <row r="107" spans="1:51" ht="15.75" customHeight="1" x14ac:dyDescent="0.25">
      <c r="A107" s="55" t="s">
        <v>9532</v>
      </c>
      <c r="B107" s="55" t="s">
        <v>9218</v>
      </c>
      <c r="C107" s="55" t="s">
        <v>30</v>
      </c>
      <c r="D107" s="56" t="s">
        <v>9241</v>
      </c>
      <c r="E107" s="55" t="s">
        <v>9533</v>
      </c>
      <c r="F107" s="119" t="s">
        <v>9534</v>
      </c>
      <c r="G107" s="55" t="s">
        <v>9260</v>
      </c>
      <c r="H107" s="55" t="s">
        <v>9535</v>
      </c>
      <c r="I107" s="55"/>
      <c r="J107" s="55" t="s">
        <v>9536</v>
      </c>
      <c r="K107" s="55"/>
      <c r="L107" s="57" t="s">
        <v>9167</v>
      </c>
      <c r="M107" s="120" t="s">
        <v>10764</v>
      </c>
      <c r="N107" s="55"/>
      <c r="O107" s="55"/>
      <c r="P107" s="55"/>
      <c r="Q107" s="55"/>
      <c r="R107" s="55" t="s">
        <v>9260</v>
      </c>
      <c r="S107" s="55"/>
      <c r="T107" s="55" t="s">
        <v>9537</v>
      </c>
      <c r="U107" s="55"/>
      <c r="V107" s="55" t="s">
        <v>9225</v>
      </c>
      <c r="W107" s="55"/>
      <c r="X107" s="55"/>
      <c r="Y107" s="55" t="s">
        <v>9228</v>
      </c>
      <c r="Z107" s="55"/>
      <c r="AA107" s="55"/>
      <c r="AB107" s="55"/>
      <c r="AC107" s="55"/>
      <c r="AD107" s="55"/>
      <c r="AE107" s="55"/>
      <c r="AF107" s="55"/>
      <c r="AG107" s="55"/>
      <c r="AH107" s="55" t="s">
        <v>9538</v>
      </c>
      <c r="AI107" s="55" t="s">
        <v>9539</v>
      </c>
      <c r="AJ107" s="55"/>
      <c r="AK107" s="55" t="s">
        <v>9540</v>
      </c>
      <c r="AL107" s="55" t="s">
        <v>9541</v>
      </c>
      <c r="AM107" s="55" t="s">
        <v>9232</v>
      </c>
      <c r="AN107" s="55" t="s">
        <v>9542</v>
      </c>
      <c r="AO107" s="55"/>
      <c r="AP107" s="55" t="s">
        <v>9543</v>
      </c>
      <c r="AQ107" s="55"/>
      <c r="AR107" s="55" t="s">
        <v>9544</v>
      </c>
      <c r="AS107" s="55" t="s">
        <v>9271</v>
      </c>
      <c r="AT107" s="55"/>
      <c r="AU107" s="55" t="s">
        <v>9225</v>
      </c>
      <c r="AV107" s="55"/>
      <c r="AW107" s="55" t="s">
        <v>9545</v>
      </c>
      <c r="AX107" s="55" t="s">
        <v>9546</v>
      </c>
      <c r="AY107" s="117" t="s">
        <v>10787</v>
      </c>
    </row>
    <row r="108" spans="1:51" ht="15.75" customHeight="1" x14ac:dyDescent="0.25">
      <c r="A108" s="55" t="s">
        <v>9600</v>
      </c>
      <c r="B108" s="55" t="s">
        <v>9218</v>
      </c>
      <c r="C108" s="55" t="s">
        <v>19</v>
      </c>
      <c r="D108" s="58" t="s">
        <v>9601</v>
      </c>
      <c r="E108" s="55" t="s">
        <v>9602</v>
      </c>
      <c r="F108" s="119" t="s">
        <v>9603</v>
      </c>
      <c r="G108" s="55" t="s">
        <v>9222</v>
      </c>
      <c r="H108" s="55" t="s">
        <v>9604</v>
      </c>
      <c r="I108" s="55" t="s">
        <v>9605</v>
      </c>
      <c r="J108" s="59" t="s">
        <v>9224</v>
      </c>
      <c r="K108" s="55" t="s">
        <v>9606</v>
      </c>
      <c r="L108" s="57" t="s">
        <v>9167</v>
      </c>
      <c r="M108" s="62" t="s">
        <v>8920</v>
      </c>
      <c r="N108" s="55"/>
      <c r="O108" s="55" t="s">
        <v>9607</v>
      </c>
      <c r="P108" s="55"/>
      <c r="Q108" s="55" t="s">
        <v>9338</v>
      </c>
      <c r="R108" s="55"/>
      <c r="S108" s="55"/>
      <c r="T108" s="55" t="s">
        <v>9608</v>
      </c>
      <c r="U108" s="55"/>
      <c r="V108" s="55" t="s">
        <v>9366</v>
      </c>
      <c r="W108" s="55"/>
      <c r="X108" s="55"/>
      <c r="Y108" s="55" t="s">
        <v>9609</v>
      </c>
      <c r="Z108" s="55"/>
      <c r="AA108" s="55"/>
      <c r="AB108" s="55"/>
      <c r="AC108" s="55"/>
      <c r="AD108" s="55"/>
      <c r="AE108" s="55"/>
      <c r="AF108" s="55"/>
      <c r="AG108" s="55"/>
      <c r="AH108" s="55" t="s">
        <v>9610</v>
      </c>
      <c r="AI108" s="55" t="s">
        <v>9611</v>
      </c>
      <c r="AJ108" s="55"/>
      <c r="AK108" s="55" t="s">
        <v>9602</v>
      </c>
      <c r="AL108" s="55" t="s">
        <v>9612</v>
      </c>
      <c r="AM108" s="55" t="s">
        <v>9232</v>
      </c>
      <c r="AN108" s="55" t="s">
        <v>9613</v>
      </c>
      <c r="AO108" s="55"/>
      <c r="AP108" s="55" t="s">
        <v>9614</v>
      </c>
      <c r="AQ108" s="55"/>
      <c r="AR108" s="55" t="s">
        <v>9615</v>
      </c>
      <c r="AS108" s="55" t="s">
        <v>9236</v>
      </c>
      <c r="AT108" s="55"/>
      <c r="AU108" s="55" t="s">
        <v>9366</v>
      </c>
      <c r="AV108" s="55"/>
      <c r="AW108" s="55" t="s">
        <v>9616</v>
      </c>
      <c r="AX108" s="55" t="s">
        <v>9617</v>
      </c>
      <c r="AY108" s="117" t="s">
        <v>10786</v>
      </c>
    </row>
    <row r="109" spans="1:51" ht="15.75" customHeight="1" x14ac:dyDescent="0.25">
      <c r="A109" s="55" t="s">
        <v>10583</v>
      </c>
      <c r="B109" s="55" t="s">
        <v>9218</v>
      </c>
      <c r="C109" s="55" t="s">
        <v>19</v>
      </c>
      <c r="D109" s="58" t="s">
        <v>10509</v>
      </c>
      <c r="E109" s="55" t="s">
        <v>10584</v>
      </c>
      <c r="F109" s="119" t="s">
        <v>10017</v>
      </c>
      <c r="G109" s="55" t="s">
        <v>9260</v>
      </c>
      <c r="H109" s="55" t="s">
        <v>10585</v>
      </c>
      <c r="I109" s="55" t="s">
        <v>9605</v>
      </c>
      <c r="J109" s="55" t="s">
        <v>9224</v>
      </c>
      <c r="K109" s="55" t="s">
        <v>10586</v>
      </c>
      <c r="L109" s="57" t="s">
        <v>9167</v>
      </c>
      <c r="M109" s="62" t="s">
        <v>8930</v>
      </c>
      <c r="N109" s="55"/>
      <c r="O109" s="55" t="s">
        <v>10587</v>
      </c>
      <c r="P109" s="55"/>
      <c r="Q109" s="55" t="s">
        <v>9338</v>
      </c>
      <c r="R109" s="55"/>
      <c r="S109" s="55"/>
      <c r="T109" s="55" t="s">
        <v>10588</v>
      </c>
      <c r="U109" s="55"/>
      <c r="V109" s="55" t="s">
        <v>9383</v>
      </c>
      <c r="W109" s="55"/>
      <c r="X109" s="55"/>
      <c r="Y109" s="55" t="s">
        <v>9248</v>
      </c>
      <c r="Z109" s="55"/>
      <c r="AA109" s="55"/>
      <c r="AB109" s="55"/>
      <c r="AC109" s="55"/>
      <c r="AD109" s="55"/>
      <c r="AE109" s="55"/>
      <c r="AF109" s="55"/>
      <c r="AG109" s="55"/>
      <c r="AH109" s="55" t="s">
        <v>10589</v>
      </c>
      <c r="AI109" s="55" t="s">
        <v>10590</v>
      </c>
      <c r="AJ109" s="55"/>
      <c r="AK109" s="55" t="s">
        <v>10584</v>
      </c>
      <c r="AL109" s="55" t="s">
        <v>10591</v>
      </c>
      <c r="AM109" s="55" t="s">
        <v>9232</v>
      </c>
      <c r="AN109" s="55" t="s">
        <v>10592</v>
      </c>
      <c r="AO109" s="55"/>
      <c r="AP109" s="55" t="s">
        <v>9529</v>
      </c>
      <c r="AQ109" s="55"/>
      <c r="AR109" s="55" t="s">
        <v>10593</v>
      </c>
      <c r="AS109" s="55" t="s">
        <v>9388</v>
      </c>
      <c r="AT109" s="55"/>
      <c r="AU109" s="55" t="s">
        <v>9383</v>
      </c>
      <c r="AV109" s="55"/>
      <c r="AW109" s="55" t="s">
        <v>10029</v>
      </c>
      <c r="AX109" s="55" t="s">
        <v>10594</v>
      </c>
      <c r="AY109" s="117" t="s">
        <v>10786</v>
      </c>
    </row>
    <row r="110" spans="1:51" ht="15.75" customHeight="1" x14ac:dyDescent="0.25">
      <c r="A110" s="55" t="s">
        <v>10595</v>
      </c>
      <c r="B110" s="55" t="s">
        <v>9218</v>
      </c>
      <c r="C110" s="55" t="s">
        <v>19</v>
      </c>
      <c r="D110" s="58" t="s">
        <v>10509</v>
      </c>
      <c r="E110" s="55" t="s">
        <v>10596</v>
      </c>
      <c r="F110" s="119" t="s">
        <v>10597</v>
      </c>
      <c r="G110" s="55" t="s">
        <v>9260</v>
      </c>
      <c r="H110" s="55" t="s">
        <v>10598</v>
      </c>
      <c r="I110" s="55" t="s">
        <v>10599</v>
      </c>
      <c r="J110" s="55" t="s">
        <v>9224</v>
      </c>
      <c r="K110" s="55" t="s">
        <v>10600</v>
      </c>
      <c r="L110" s="57" t="s">
        <v>9167</v>
      </c>
      <c r="M110" s="62" t="s">
        <v>8920</v>
      </c>
      <c r="N110" s="55"/>
      <c r="O110" s="55" t="s">
        <v>10601</v>
      </c>
      <c r="P110" s="55"/>
      <c r="Q110" s="55" t="s">
        <v>9338</v>
      </c>
      <c r="R110" s="55"/>
      <c r="S110" s="55"/>
      <c r="T110" s="55" t="s">
        <v>10602</v>
      </c>
      <c r="U110" s="55"/>
      <c r="V110" s="55" t="s">
        <v>9395</v>
      </c>
      <c r="W110" s="55"/>
      <c r="X110" s="55"/>
      <c r="Y110" s="55" t="s">
        <v>9228</v>
      </c>
      <c r="Z110" s="55"/>
      <c r="AA110" s="55"/>
      <c r="AB110" s="55"/>
      <c r="AC110" s="55"/>
      <c r="AD110" s="55"/>
      <c r="AE110" s="55"/>
      <c r="AF110" s="55"/>
      <c r="AG110" s="55"/>
      <c r="AH110" s="55" t="s">
        <v>10603</v>
      </c>
      <c r="AI110" s="55" t="s">
        <v>10604</v>
      </c>
      <c r="AJ110" s="55"/>
      <c r="AK110" s="55" t="s">
        <v>10596</v>
      </c>
      <c r="AL110" s="55" t="s">
        <v>10605</v>
      </c>
      <c r="AM110" s="55" t="s">
        <v>9232</v>
      </c>
      <c r="AN110" s="55" t="s">
        <v>10606</v>
      </c>
      <c r="AO110" s="55"/>
      <c r="AP110" s="55" t="s">
        <v>9387</v>
      </c>
      <c r="AQ110" s="55"/>
      <c r="AR110" s="55" t="s">
        <v>10607</v>
      </c>
      <c r="AS110" s="55" t="s">
        <v>9236</v>
      </c>
      <c r="AT110" s="55"/>
      <c r="AU110" s="55" t="s">
        <v>9395</v>
      </c>
      <c r="AV110" s="55"/>
      <c r="AW110" s="55" t="s">
        <v>10506</v>
      </c>
      <c r="AX110" s="55" t="s">
        <v>10608</v>
      </c>
      <c r="AY110" s="117" t="s">
        <v>10786</v>
      </c>
    </row>
    <row r="111" spans="1:51" ht="15.75" customHeight="1" x14ac:dyDescent="0.25">
      <c r="A111" s="55" t="s">
        <v>10609</v>
      </c>
      <c r="B111" s="55" t="s">
        <v>9218</v>
      </c>
      <c r="C111" s="55" t="s">
        <v>19</v>
      </c>
      <c r="D111" s="58" t="s">
        <v>10509</v>
      </c>
      <c r="E111" s="55" t="s">
        <v>10610</v>
      </c>
      <c r="F111" s="119" t="s">
        <v>10611</v>
      </c>
      <c r="G111" s="55" t="s">
        <v>9222</v>
      </c>
      <c r="H111" s="55" t="s">
        <v>10612</v>
      </c>
      <c r="I111" s="55" t="s">
        <v>9605</v>
      </c>
      <c r="J111" s="55" t="s">
        <v>9224</v>
      </c>
      <c r="K111" s="55" t="s">
        <v>10613</v>
      </c>
      <c r="L111" s="57" t="s">
        <v>9167</v>
      </c>
      <c r="M111" s="62" t="s">
        <v>10614</v>
      </c>
      <c r="N111" s="55"/>
      <c r="O111" s="55" t="s">
        <v>10615</v>
      </c>
      <c r="P111" s="55"/>
      <c r="Q111" s="55" t="s">
        <v>9338</v>
      </c>
      <c r="R111" s="55"/>
      <c r="S111" s="55"/>
      <c r="T111" s="55" t="s">
        <v>10616</v>
      </c>
      <c r="U111" s="55"/>
      <c r="V111" s="55" t="s">
        <v>9397</v>
      </c>
      <c r="W111" s="55"/>
      <c r="X111" s="55"/>
      <c r="Y111" s="55" t="s">
        <v>9265</v>
      </c>
      <c r="Z111" s="55"/>
      <c r="AA111" s="55"/>
      <c r="AB111" s="55"/>
      <c r="AC111" s="55"/>
      <c r="AD111" s="55"/>
      <c r="AE111" s="55"/>
      <c r="AF111" s="55"/>
      <c r="AG111" s="55"/>
      <c r="AH111" s="55" t="s">
        <v>10617</v>
      </c>
      <c r="AI111" s="55" t="s">
        <v>10618</v>
      </c>
      <c r="AJ111" s="55"/>
      <c r="AK111" s="55" t="s">
        <v>10610</v>
      </c>
      <c r="AL111" s="55" t="s">
        <v>10619</v>
      </c>
      <c r="AM111" s="55" t="s">
        <v>9232</v>
      </c>
      <c r="AN111" s="55" t="s">
        <v>10620</v>
      </c>
      <c r="AO111" s="55"/>
      <c r="AP111" s="55" t="s">
        <v>9784</v>
      </c>
      <c r="AQ111" s="55"/>
      <c r="AR111" s="55" t="s">
        <v>10621</v>
      </c>
      <c r="AS111" s="55" t="s">
        <v>9388</v>
      </c>
      <c r="AT111" s="55"/>
      <c r="AU111" s="55" t="s">
        <v>9397</v>
      </c>
      <c r="AV111" s="55"/>
      <c r="AW111" s="55" t="s">
        <v>10622</v>
      </c>
      <c r="AX111" s="55" t="s">
        <v>10623</v>
      </c>
      <c r="AY111" s="117" t="s">
        <v>10786</v>
      </c>
    </row>
    <row r="112" spans="1:51" ht="15.75" customHeight="1" x14ac:dyDescent="0.25">
      <c r="A112" s="55" t="s">
        <v>10695</v>
      </c>
      <c r="B112" s="55" t="s">
        <v>9218</v>
      </c>
      <c r="C112" s="55" t="s">
        <v>19</v>
      </c>
      <c r="D112" s="58" t="s">
        <v>10509</v>
      </c>
      <c r="E112" s="55" t="s">
        <v>10696</v>
      </c>
      <c r="F112" s="119" t="s">
        <v>10697</v>
      </c>
      <c r="G112" s="55" t="s">
        <v>9222</v>
      </c>
      <c r="H112" s="55" t="s">
        <v>10698</v>
      </c>
      <c r="I112" s="55" t="s">
        <v>9605</v>
      </c>
      <c r="J112" s="55" t="s">
        <v>9224</v>
      </c>
      <c r="K112" s="55" t="s">
        <v>10699</v>
      </c>
      <c r="L112" s="57" t="s">
        <v>9167</v>
      </c>
      <c r="M112" s="62" t="s">
        <v>10700</v>
      </c>
      <c r="N112" s="55"/>
      <c r="O112" s="55" t="s">
        <v>10701</v>
      </c>
      <c r="P112" s="55"/>
      <c r="Q112" s="55" t="s">
        <v>9338</v>
      </c>
      <c r="R112" s="55"/>
      <c r="S112" s="55"/>
      <c r="T112" s="55" t="s">
        <v>10702</v>
      </c>
      <c r="U112" s="55"/>
      <c r="V112" s="55" t="s">
        <v>9718</v>
      </c>
      <c r="W112" s="55"/>
      <c r="X112" s="55"/>
      <c r="Y112" s="55" t="s">
        <v>9645</v>
      </c>
      <c r="Z112" s="55"/>
      <c r="AA112" s="55"/>
      <c r="AB112" s="55"/>
      <c r="AC112" s="55"/>
      <c r="AD112" s="55"/>
      <c r="AE112" s="55"/>
      <c r="AF112" s="55"/>
      <c r="AG112" s="55"/>
      <c r="AH112" s="55" t="s">
        <v>10703</v>
      </c>
      <c r="AI112" s="55" t="s">
        <v>10704</v>
      </c>
      <c r="AJ112" s="55"/>
      <c r="AK112" s="55" t="s">
        <v>10696</v>
      </c>
      <c r="AL112" s="55" t="s">
        <v>10705</v>
      </c>
      <c r="AM112" s="55" t="s">
        <v>9232</v>
      </c>
      <c r="AN112" s="55" t="s">
        <v>10706</v>
      </c>
      <c r="AO112" s="55"/>
      <c r="AP112" s="55" t="s">
        <v>10707</v>
      </c>
      <c r="AQ112" s="55"/>
      <c r="AR112" s="55" t="s">
        <v>10708</v>
      </c>
      <c r="AS112" s="55" t="s">
        <v>9236</v>
      </c>
      <c r="AT112" s="55" t="s">
        <v>9237</v>
      </c>
      <c r="AU112" s="55" t="s">
        <v>9718</v>
      </c>
      <c r="AV112" s="55"/>
      <c r="AW112" s="55" t="s">
        <v>10709</v>
      </c>
      <c r="AX112" s="55" t="s">
        <v>10710</v>
      </c>
      <c r="AY112" s="117" t="s">
        <v>10786</v>
      </c>
    </row>
    <row r="113" spans="1:51" ht="15.75" customHeight="1" x14ac:dyDescent="0.25">
      <c r="A113" s="55" t="s">
        <v>10267</v>
      </c>
      <c r="B113" s="55" t="s">
        <v>9218</v>
      </c>
      <c r="C113" s="55" t="s">
        <v>127</v>
      </c>
      <c r="D113" s="58" t="s">
        <v>10268</v>
      </c>
      <c r="E113" s="55" t="s">
        <v>10269</v>
      </c>
      <c r="F113" s="119" t="s">
        <v>10270</v>
      </c>
      <c r="G113" s="55" t="s">
        <v>9222</v>
      </c>
      <c r="H113" s="55"/>
      <c r="I113" s="55" t="s">
        <v>9605</v>
      </c>
      <c r="J113" s="55" t="s">
        <v>9224</v>
      </c>
      <c r="K113" s="55" t="s">
        <v>10271</v>
      </c>
      <c r="L113" s="57" t="s">
        <v>9167</v>
      </c>
      <c r="M113" s="62" t="s">
        <v>8938</v>
      </c>
      <c r="N113" s="55"/>
      <c r="O113" s="55" t="s">
        <v>10216</v>
      </c>
      <c r="P113" s="55"/>
      <c r="Q113" s="55" t="s">
        <v>9338</v>
      </c>
      <c r="R113" s="55"/>
      <c r="S113" s="55"/>
      <c r="T113" s="55"/>
      <c r="U113" s="55"/>
      <c r="V113" s="55" t="s">
        <v>10272</v>
      </c>
      <c r="W113" s="55"/>
      <c r="X113" s="55"/>
      <c r="Y113" s="55" t="s">
        <v>10273</v>
      </c>
      <c r="Z113" s="55"/>
      <c r="AA113" s="55"/>
      <c r="AB113" s="55"/>
      <c r="AC113" s="55"/>
      <c r="AD113" s="55"/>
      <c r="AE113" s="55"/>
      <c r="AF113" s="55"/>
      <c r="AG113" s="55"/>
      <c r="AH113" s="55" t="s">
        <v>10274</v>
      </c>
      <c r="AI113" s="55" t="s">
        <v>10275</v>
      </c>
      <c r="AJ113" s="55"/>
      <c r="AK113" s="55" t="s">
        <v>10269</v>
      </c>
      <c r="AL113" s="55" t="s">
        <v>10276</v>
      </c>
      <c r="AM113" s="55" t="s">
        <v>9232</v>
      </c>
      <c r="AN113" s="55" t="s">
        <v>10277</v>
      </c>
      <c r="AO113" s="55"/>
      <c r="AP113" s="55" t="s">
        <v>10278</v>
      </c>
      <c r="AQ113" s="55"/>
      <c r="AR113" s="55" t="s">
        <v>10279</v>
      </c>
      <c r="AS113" s="55" t="s">
        <v>10280</v>
      </c>
      <c r="AT113" s="55"/>
      <c r="AU113" s="55" t="s">
        <v>10272</v>
      </c>
      <c r="AV113" s="55"/>
      <c r="AW113" s="55" t="s">
        <v>10281</v>
      </c>
      <c r="AX113" s="55" t="s">
        <v>10282</v>
      </c>
      <c r="AY113" s="117" t="s">
        <v>10785</v>
      </c>
    </row>
    <row r="114" spans="1:51" ht="15.75" customHeight="1" x14ac:dyDescent="0.25">
      <c r="A114" s="55" t="s">
        <v>10721</v>
      </c>
      <c r="B114" s="55" t="s">
        <v>10722</v>
      </c>
      <c r="C114" s="55" t="s">
        <v>127</v>
      </c>
      <c r="D114" s="58" t="s">
        <v>10198</v>
      </c>
      <c r="E114" s="55" t="s">
        <v>10723</v>
      </c>
      <c r="F114" s="119" t="s">
        <v>10724</v>
      </c>
      <c r="G114" s="55" t="s">
        <v>9222</v>
      </c>
      <c r="H114" s="55"/>
      <c r="I114" s="55" t="s">
        <v>9605</v>
      </c>
      <c r="J114" s="55" t="s">
        <v>9224</v>
      </c>
      <c r="K114" s="55" t="s">
        <v>10725</v>
      </c>
      <c r="L114" s="57" t="s">
        <v>9167</v>
      </c>
      <c r="M114" s="121" t="s">
        <v>8919</v>
      </c>
      <c r="N114" s="55"/>
      <c r="O114" s="55" t="s">
        <v>10726</v>
      </c>
      <c r="P114" s="55"/>
      <c r="Q114" s="55" t="s">
        <v>9338</v>
      </c>
      <c r="R114" s="55"/>
      <c r="S114" s="55"/>
      <c r="T114" s="55"/>
      <c r="U114" s="55"/>
      <c r="V114" s="55" t="s">
        <v>9687</v>
      </c>
      <c r="W114" s="55"/>
      <c r="X114" s="55"/>
      <c r="Y114" s="55" t="s">
        <v>9228</v>
      </c>
      <c r="Z114" s="55"/>
      <c r="AA114" s="55"/>
      <c r="AB114" s="55"/>
      <c r="AC114" s="55"/>
      <c r="AD114" s="55"/>
      <c r="AE114" s="55"/>
      <c r="AF114" s="55"/>
      <c r="AG114" s="55"/>
      <c r="AH114" s="55" t="s">
        <v>10727</v>
      </c>
      <c r="AI114" s="55" t="s">
        <v>10728</v>
      </c>
      <c r="AJ114" s="55"/>
      <c r="AK114" s="55" t="s">
        <v>10723</v>
      </c>
      <c r="AL114" s="55" t="s">
        <v>10729</v>
      </c>
      <c r="AM114" s="55" t="s">
        <v>9232</v>
      </c>
      <c r="AN114" s="55" t="s">
        <v>10730</v>
      </c>
      <c r="AO114" s="55"/>
      <c r="AP114" s="55" t="s">
        <v>9234</v>
      </c>
      <c r="AQ114" s="55"/>
      <c r="AR114" s="55" t="s">
        <v>10731</v>
      </c>
      <c r="AS114" s="55" t="s">
        <v>9651</v>
      </c>
      <c r="AT114" s="55" t="s">
        <v>10732</v>
      </c>
      <c r="AU114" s="55" t="s">
        <v>9687</v>
      </c>
      <c r="AV114" s="55"/>
      <c r="AW114" s="55" t="s">
        <v>10506</v>
      </c>
      <c r="AX114" s="55" t="s">
        <v>10733</v>
      </c>
      <c r="AY114" s="117" t="s">
        <v>10784</v>
      </c>
    </row>
    <row r="115" spans="1:51" ht="15.75" customHeight="1" x14ac:dyDescent="0.25">
      <c r="A115" s="55" t="s">
        <v>10734</v>
      </c>
      <c r="B115" s="55" t="s">
        <v>10722</v>
      </c>
      <c r="C115" s="55" t="s">
        <v>127</v>
      </c>
      <c r="D115" s="58" t="s">
        <v>10198</v>
      </c>
      <c r="E115" s="55" t="s">
        <v>10735</v>
      </c>
      <c r="F115" s="119" t="s">
        <v>10736</v>
      </c>
      <c r="G115" s="55" t="s">
        <v>9222</v>
      </c>
      <c r="H115" s="55"/>
      <c r="I115" s="55" t="s">
        <v>9605</v>
      </c>
      <c r="J115" s="55" t="s">
        <v>9224</v>
      </c>
      <c r="K115" s="55" t="s">
        <v>10737</v>
      </c>
      <c r="L115" s="57" t="s">
        <v>9167</v>
      </c>
      <c r="M115" s="61" t="s">
        <v>8919</v>
      </c>
      <c r="N115" s="55"/>
      <c r="O115" s="55" t="s">
        <v>10738</v>
      </c>
      <c r="P115" s="55"/>
      <c r="Q115" s="55" t="s">
        <v>9338</v>
      </c>
      <c r="R115" s="55"/>
      <c r="S115" s="55"/>
      <c r="T115" s="55"/>
      <c r="U115" s="55"/>
      <c r="V115" s="55" t="s">
        <v>10739</v>
      </c>
      <c r="W115" s="55"/>
      <c r="X115" s="55"/>
      <c r="Y115" s="55" t="s">
        <v>9228</v>
      </c>
      <c r="Z115" s="55"/>
      <c r="AA115" s="55"/>
      <c r="AB115" s="55"/>
      <c r="AC115" s="55"/>
      <c r="AD115" s="55"/>
      <c r="AE115" s="55"/>
      <c r="AF115" s="55"/>
      <c r="AG115" s="55"/>
      <c r="AH115" s="55" t="s">
        <v>10740</v>
      </c>
      <c r="AI115" s="55" t="s">
        <v>10741</v>
      </c>
      <c r="AJ115" s="55"/>
      <c r="AK115" s="55" t="s">
        <v>10735</v>
      </c>
      <c r="AL115" s="55" t="s">
        <v>10742</v>
      </c>
      <c r="AM115" s="55" t="s">
        <v>9232</v>
      </c>
      <c r="AN115" s="55" t="s">
        <v>10743</v>
      </c>
      <c r="AO115" s="55"/>
      <c r="AP115" s="55" t="s">
        <v>9234</v>
      </c>
      <c r="AQ115" s="55"/>
      <c r="AR115" s="55" t="s">
        <v>10744</v>
      </c>
      <c r="AS115" s="55" t="s">
        <v>9651</v>
      </c>
      <c r="AT115" s="55" t="s">
        <v>10732</v>
      </c>
      <c r="AU115" s="55" t="s">
        <v>10739</v>
      </c>
      <c r="AV115" s="55"/>
      <c r="AW115" s="55" t="s">
        <v>10506</v>
      </c>
      <c r="AX115" s="55" t="s">
        <v>10745</v>
      </c>
      <c r="AY115" s="117" t="s">
        <v>10784</v>
      </c>
    </row>
    <row r="116" spans="1:51" ht="15.75" customHeight="1" x14ac:dyDescent="0.25">
      <c r="A116" s="55" t="s">
        <v>10468</v>
      </c>
      <c r="B116" s="55" t="s">
        <v>9218</v>
      </c>
      <c r="C116" s="55" t="s">
        <v>127</v>
      </c>
      <c r="D116" s="58" t="s">
        <v>10116</v>
      </c>
      <c r="E116" s="55" t="s">
        <v>10469</v>
      </c>
      <c r="F116" s="119" t="s">
        <v>10470</v>
      </c>
      <c r="G116" s="55" t="s">
        <v>9260</v>
      </c>
      <c r="H116" s="55"/>
      <c r="I116" s="55" t="s">
        <v>9605</v>
      </c>
      <c r="J116" s="55" t="s">
        <v>9224</v>
      </c>
      <c r="K116" s="55" t="s">
        <v>10471</v>
      </c>
      <c r="L116" s="57" t="s">
        <v>9167</v>
      </c>
      <c r="M116" s="61" t="s">
        <v>8919</v>
      </c>
      <c r="N116" s="55"/>
      <c r="O116" s="55" t="s">
        <v>10472</v>
      </c>
      <c r="P116" s="55"/>
      <c r="Q116" s="55" t="s">
        <v>9338</v>
      </c>
      <c r="R116" s="55"/>
      <c r="S116" s="55"/>
      <c r="T116" s="55"/>
      <c r="U116" s="55"/>
      <c r="V116" s="55" t="s">
        <v>10473</v>
      </c>
      <c r="W116" s="55"/>
      <c r="X116" s="55"/>
      <c r="Y116" s="55" t="s">
        <v>9645</v>
      </c>
      <c r="Z116" s="55"/>
      <c r="AA116" s="55"/>
      <c r="AB116" s="55"/>
      <c r="AC116" s="55"/>
      <c r="AD116" s="55"/>
      <c r="AE116" s="55"/>
      <c r="AF116" s="55"/>
      <c r="AG116" s="55"/>
      <c r="AH116" s="55" t="s">
        <v>10474</v>
      </c>
      <c r="AI116" s="55" t="s">
        <v>10475</v>
      </c>
      <c r="AJ116" s="55"/>
      <c r="AK116" s="55" t="s">
        <v>10469</v>
      </c>
      <c r="AL116" s="55" t="s">
        <v>10476</v>
      </c>
      <c r="AM116" s="55" t="s">
        <v>9232</v>
      </c>
      <c r="AN116" s="55" t="s">
        <v>10477</v>
      </c>
      <c r="AO116" s="55"/>
      <c r="AP116" s="55" t="s">
        <v>9810</v>
      </c>
      <c r="AQ116" s="55"/>
      <c r="AR116" s="55" t="s">
        <v>10478</v>
      </c>
      <c r="AS116" s="55" t="s">
        <v>9254</v>
      </c>
      <c r="AT116" s="55"/>
      <c r="AU116" s="55" t="s">
        <v>10473</v>
      </c>
      <c r="AV116" s="55"/>
      <c r="AW116" s="55" t="s">
        <v>10479</v>
      </c>
      <c r="AX116" s="55" t="s">
        <v>10480</v>
      </c>
      <c r="AY116" s="117" t="s">
        <v>10784</v>
      </c>
    </row>
    <row r="117" spans="1:51" ht="15.75" customHeight="1" x14ac:dyDescent="0.25">
      <c r="A117" s="55" t="s">
        <v>10658</v>
      </c>
      <c r="B117" s="55" t="s">
        <v>9218</v>
      </c>
      <c r="C117" s="55" t="s">
        <v>19</v>
      </c>
      <c r="D117" s="58" t="s">
        <v>10509</v>
      </c>
      <c r="E117" s="55" t="s">
        <v>10659</v>
      </c>
      <c r="F117" s="119" t="s">
        <v>10660</v>
      </c>
      <c r="G117" s="55" t="s">
        <v>9222</v>
      </c>
      <c r="H117" s="55" t="s">
        <v>10661</v>
      </c>
      <c r="I117" s="55" t="s">
        <v>10628</v>
      </c>
      <c r="J117" s="55" t="s">
        <v>9381</v>
      </c>
      <c r="K117" s="55" t="s">
        <v>10662</v>
      </c>
      <c r="L117" s="57" t="s">
        <v>9167</v>
      </c>
      <c r="M117" s="61" t="s">
        <v>8919</v>
      </c>
      <c r="N117" s="55"/>
      <c r="O117" s="55" t="s">
        <v>10663</v>
      </c>
      <c r="P117" s="55"/>
      <c r="Q117" s="55" t="s">
        <v>9338</v>
      </c>
      <c r="R117" s="55"/>
      <c r="S117" s="55"/>
      <c r="T117" s="55" t="s">
        <v>10664</v>
      </c>
      <c r="U117" s="55"/>
      <c r="V117" s="55" t="s">
        <v>10665</v>
      </c>
      <c r="W117" s="55"/>
      <c r="X117" s="55" t="s">
        <v>10666</v>
      </c>
      <c r="Y117" s="55" t="s">
        <v>10148</v>
      </c>
      <c r="Z117" s="55"/>
      <c r="AA117" s="55"/>
      <c r="AB117" s="55"/>
      <c r="AC117" s="55"/>
      <c r="AD117" s="55"/>
      <c r="AE117" s="55"/>
      <c r="AF117" s="55"/>
      <c r="AG117" s="55"/>
      <c r="AH117" s="55" t="s">
        <v>10667</v>
      </c>
      <c r="AI117" s="55"/>
      <c r="AJ117" s="55"/>
      <c r="AK117" s="55"/>
      <c r="AL117" s="55" t="s">
        <v>10659</v>
      </c>
      <c r="AM117" s="55" t="s">
        <v>9232</v>
      </c>
      <c r="AN117" s="55" t="s">
        <v>10668</v>
      </c>
      <c r="AO117" s="55"/>
      <c r="AP117" s="55" t="s">
        <v>9283</v>
      </c>
      <c r="AQ117" s="55"/>
      <c r="AR117" s="55"/>
      <c r="AS117" s="55" t="s">
        <v>9254</v>
      </c>
      <c r="AT117" s="55"/>
      <c r="AU117" s="55" t="s">
        <v>10665</v>
      </c>
      <c r="AV117" s="55"/>
      <c r="AW117" s="55" t="s">
        <v>10669</v>
      </c>
      <c r="AX117" s="55" t="s">
        <v>10670</v>
      </c>
      <c r="AY117" s="117" t="s">
        <v>10784</v>
      </c>
    </row>
    <row r="118" spans="1:51" ht="15.75" customHeight="1" x14ac:dyDescent="0.25">
      <c r="A118" s="55" t="s">
        <v>10671</v>
      </c>
      <c r="B118" s="55" t="s">
        <v>9218</v>
      </c>
      <c r="C118" s="55" t="s">
        <v>19</v>
      </c>
      <c r="D118" s="58" t="s">
        <v>10509</v>
      </c>
      <c r="E118" s="55" t="s">
        <v>10672</v>
      </c>
      <c r="F118" s="119" t="s">
        <v>10673</v>
      </c>
      <c r="G118" s="55" t="s">
        <v>9222</v>
      </c>
      <c r="H118" s="55" t="s">
        <v>10661</v>
      </c>
      <c r="I118" s="55" t="s">
        <v>10628</v>
      </c>
      <c r="J118" s="55" t="s">
        <v>9224</v>
      </c>
      <c r="K118" s="55" t="s">
        <v>10662</v>
      </c>
      <c r="L118" s="57" t="s">
        <v>9167</v>
      </c>
      <c r="M118" s="61" t="s">
        <v>8919</v>
      </c>
      <c r="N118" s="55"/>
      <c r="O118" s="55" t="s">
        <v>10663</v>
      </c>
      <c r="P118" s="55"/>
      <c r="Q118" s="55" t="s">
        <v>9338</v>
      </c>
      <c r="R118" s="55"/>
      <c r="S118" s="55"/>
      <c r="T118" s="55" t="s">
        <v>10674</v>
      </c>
      <c r="U118" s="55"/>
      <c r="V118" s="55" t="s">
        <v>10675</v>
      </c>
      <c r="W118" s="55"/>
      <c r="X118" s="55"/>
      <c r="Y118" s="55" t="s">
        <v>10148</v>
      </c>
      <c r="Z118" s="55"/>
      <c r="AA118" s="55"/>
      <c r="AB118" s="55"/>
      <c r="AC118" s="55"/>
      <c r="AD118" s="55"/>
      <c r="AE118" s="55"/>
      <c r="AF118" s="55"/>
      <c r="AG118" s="55"/>
      <c r="AH118" s="55" t="s">
        <v>10676</v>
      </c>
      <c r="AI118" s="55" t="s">
        <v>10677</v>
      </c>
      <c r="AJ118" s="55"/>
      <c r="AK118" s="55" t="s">
        <v>10672</v>
      </c>
      <c r="AL118" s="55" t="s">
        <v>10678</v>
      </c>
      <c r="AM118" s="55" t="s">
        <v>9232</v>
      </c>
      <c r="AN118" s="55" t="s">
        <v>10679</v>
      </c>
      <c r="AO118" s="55"/>
      <c r="AP118" s="55" t="s">
        <v>9283</v>
      </c>
      <c r="AQ118" s="55"/>
      <c r="AR118" s="55" t="s">
        <v>10680</v>
      </c>
      <c r="AS118" s="55" t="s">
        <v>9254</v>
      </c>
      <c r="AT118" s="55"/>
      <c r="AU118" s="55" t="s">
        <v>10675</v>
      </c>
      <c r="AV118" s="55"/>
      <c r="AW118" s="55" t="s">
        <v>10669</v>
      </c>
      <c r="AX118" s="55" t="s">
        <v>10681</v>
      </c>
      <c r="AY118" s="117" t="s">
        <v>10784</v>
      </c>
    </row>
    <row r="119" spans="1:51" ht="15.75" customHeight="1" x14ac:dyDescent="0.25">
      <c r="A119" s="55" t="s">
        <v>10072</v>
      </c>
      <c r="B119" s="55" t="s">
        <v>9218</v>
      </c>
      <c r="C119" s="55" t="s">
        <v>19</v>
      </c>
      <c r="D119" s="58" t="s">
        <v>9637</v>
      </c>
      <c r="E119" s="55" t="s">
        <v>10073</v>
      </c>
      <c r="F119" s="119" t="s">
        <v>10074</v>
      </c>
      <c r="G119" s="55" t="s">
        <v>9222</v>
      </c>
      <c r="H119" s="55" t="s">
        <v>10075</v>
      </c>
      <c r="I119" s="55" t="s">
        <v>9605</v>
      </c>
      <c r="J119" s="55" t="s">
        <v>9381</v>
      </c>
      <c r="K119" s="55" t="s">
        <v>10076</v>
      </c>
      <c r="L119" s="57" t="s">
        <v>9167</v>
      </c>
      <c r="M119" s="61" t="s">
        <v>8919</v>
      </c>
      <c r="N119" s="55"/>
      <c r="O119" s="55" t="s">
        <v>10077</v>
      </c>
      <c r="P119" s="55"/>
      <c r="Q119" s="55" t="s">
        <v>9338</v>
      </c>
      <c r="R119" s="55"/>
      <c r="S119" s="55"/>
      <c r="T119" s="55" t="s">
        <v>10078</v>
      </c>
      <c r="U119" s="55"/>
      <c r="V119" s="55" t="s">
        <v>9383</v>
      </c>
      <c r="W119" s="55"/>
      <c r="X119" s="55" t="s">
        <v>9805</v>
      </c>
      <c r="Y119" s="55" t="s">
        <v>9384</v>
      </c>
      <c r="Z119" s="55"/>
      <c r="AA119" s="55"/>
      <c r="AB119" s="55"/>
      <c r="AC119" s="55" t="s">
        <v>10079</v>
      </c>
      <c r="AD119" s="55"/>
      <c r="AE119" s="55"/>
      <c r="AF119" s="55"/>
      <c r="AG119" s="55"/>
      <c r="AH119" s="55" t="s">
        <v>10080</v>
      </c>
      <c r="AI119" s="55"/>
      <c r="AJ119" s="55"/>
      <c r="AK119" s="55"/>
      <c r="AL119" s="55" t="s">
        <v>10073</v>
      </c>
      <c r="AM119" s="55" t="s">
        <v>9232</v>
      </c>
      <c r="AN119" s="55" t="s">
        <v>10081</v>
      </c>
      <c r="AO119" s="55"/>
      <c r="AP119" s="55" t="s">
        <v>10082</v>
      </c>
      <c r="AQ119" s="55"/>
      <c r="AR119" s="55"/>
      <c r="AS119" s="55" t="s">
        <v>10083</v>
      </c>
      <c r="AT119" s="55" t="s">
        <v>10084</v>
      </c>
      <c r="AU119" s="55" t="s">
        <v>9383</v>
      </c>
      <c r="AV119" s="55"/>
      <c r="AW119" s="55" t="s">
        <v>9991</v>
      </c>
      <c r="AX119" s="55" t="s">
        <v>10085</v>
      </c>
      <c r="AY119" s="117" t="s">
        <v>10783</v>
      </c>
    </row>
    <row r="120" spans="1:51" ht="15.75" customHeight="1" x14ac:dyDescent="0.25">
      <c r="A120" s="55" t="s">
        <v>10415</v>
      </c>
      <c r="B120" s="55" t="s">
        <v>9218</v>
      </c>
      <c r="C120" s="55" t="s">
        <v>127</v>
      </c>
      <c r="D120" s="58" t="s">
        <v>10416</v>
      </c>
      <c r="E120" s="55" t="s">
        <v>10417</v>
      </c>
      <c r="F120" s="119" t="s">
        <v>10418</v>
      </c>
      <c r="G120" s="55" t="s">
        <v>9222</v>
      </c>
      <c r="H120" s="55"/>
      <c r="I120" s="55" t="s">
        <v>9605</v>
      </c>
      <c r="J120" s="55" t="s">
        <v>9224</v>
      </c>
      <c r="K120" s="55" t="s">
        <v>10419</v>
      </c>
      <c r="L120" s="57" t="s">
        <v>9167</v>
      </c>
      <c r="M120" s="60" t="s">
        <v>8924</v>
      </c>
      <c r="N120" s="55"/>
      <c r="O120" s="55" t="s">
        <v>10420</v>
      </c>
      <c r="P120" s="55"/>
      <c r="Q120" s="55" t="s">
        <v>9264</v>
      </c>
      <c r="R120" s="55"/>
      <c r="S120" s="55"/>
      <c r="T120" s="55"/>
      <c r="U120" s="55"/>
      <c r="V120" s="55" t="s">
        <v>10421</v>
      </c>
      <c r="W120" s="55"/>
      <c r="X120" s="55"/>
      <c r="Y120" s="55" t="s">
        <v>9228</v>
      </c>
      <c r="Z120" s="55"/>
      <c r="AA120" s="55"/>
      <c r="AB120" s="55"/>
      <c r="AC120" s="55"/>
      <c r="AD120" s="55"/>
      <c r="AE120" s="55"/>
      <c r="AF120" s="55"/>
      <c r="AG120" s="55"/>
      <c r="AH120" s="55" t="s">
        <v>10422</v>
      </c>
      <c r="AI120" s="55" t="s">
        <v>10423</v>
      </c>
      <c r="AJ120" s="55"/>
      <c r="AK120" s="55" t="s">
        <v>10417</v>
      </c>
      <c r="AL120" s="55" t="s">
        <v>10424</v>
      </c>
      <c r="AM120" s="55" t="s">
        <v>9232</v>
      </c>
      <c r="AN120" s="55" t="s">
        <v>10425</v>
      </c>
      <c r="AO120" s="55"/>
      <c r="AP120" s="55" t="s">
        <v>10426</v>
      </c>
      <c r="AQ120" s="55"/>
      <c r="AR120" s="55" t="s">
        <v>10427</v>
      </c>
      <c r="AS120" s="55" t="s">
        <v>9271</v>
      </c>
      <c r="AT120" s="55"/>
      <c r="AU120" s="55" t="s">
        <v>10421</v>
      </c>
      <c r="AV120" s="55"/>
      <c r="AW120" s="55" t="s">
        <v>10428</v>
      </c>
      <c r="AX120" s="55" t="s">
        <v>10429</v>
      </c>
      <c r="AY120" s="117" t="s">
        <v>10783</v>
      </c>
    </row>
    <row r="121" spans="1:51" ht="15.75" customHeight="1" x14ac:dyDescent="0.25">
      <c r="A121" s="55" t="s">
        <v>10496</v>
      </c>
      <c r="B121" s="55" t="s">
        <v>9218</v>
      </c>
      <c r="C121" s="55" t="s">
        <v>127</v>
      </c>
      <c r="D121" s="58" t="s">
        <v>10416</v>
      </c>
      <c r="E121" s="55" t="s">
        <v>10497</v>
      </c>
      <c r="F121" s="119" t="s">
        <v>10498</v>
      </c>
      <c r="G121" s="55" t="s">
        <v>9222</v>
      </c>
      <c r="H121" s="55"/>
      <c r="I121" s="55" t="s">
        <v>9605</v>
      </c>
      <c r="J121" s="55" t="s">
        <v>9224</v>
      </c>
      <c r="K121" s="55" t="s">
        <v>10499</v>
      </c>
      <c r="L121" s="57" t="s">
        <v>9167</v>
      </c>
      <c r="M121" s="60" t="s">
        <v>8925</v>
      </c>
      <c r="N121" s="55"/>
      <c r="O121" s="55" t="s">
        <v>10500</v>
      </c>
      <c r="P121" s="55"/>
      <c r="Q121" s="55" t="s">
        <v>9338</v>
      </c>
      <c r="R121" s="55"/>
      <c r="S121" s="55"/>
      <c r="T121" s="55"/>
      <c r="U121" s="55"/>
      <c r="V121" s="55" t="s">
        <v>9562</v>
      </c>
      <c r="W121" s="55"/>
      <c r="X121" s="55" t="s">
        <v>10049</v>
      </c>
      <c r="Y121" s="55" t="s">
        <v>9339</v>
      </c>
      <c r="Z121" s="55"/>
      <c r="AA121" s="55"/>
      <c r="AB121" s="55"/>
      <c r="AC121" s="55"/>
      <c r="AD121" s="55"/>
      <c r="AE121" s="55"/>
      <c r="AF121" s="55"/>
      <c r="AG121" s="55"/>
      <c r="AH121" s="55" t="s">
        <v>10501</v>
      </c>
      <c r="AI121" s="55" t="s">
        <v>10502</v>
      </c>
      <c r="AJ121" s="55"/>
      <c r="AK121" s="55" t="s">
        <v>10497</v>
      </c>
      <c r="AL121" s="55" t="s">
        <v>10503</v>
      </c>
      <c r="AM121" s="55" t="s">
        <v>9232</v>
      </c>
      <c r="AN121" s="55" t="s">
        <v>10504</v>
      </c>
      <c r="AO121" s="55"/>
      <c r="AP121" s="55" t="s">
        <v>9784</v>
      </c>
      <c r="AQ121" s="55"/>
      <c r="AR121" s="55" t="s">
        <v>10505</v>
      </c>
      <c r="AS121" s="55" t="s">
        <v>9254</v>
      </c>
      <c r="AT121" s="55"/>
      <c r="AU121" s="55" t="s">
        <v>9562</v>
      </c>
      <c r="AV121" s="55"/>
      <c r="AW121" s="55" t="s">
        <v>10506</v>
      </c>
      <c r="AX121" s="55" t="s">
        <v>10507</v>
      </c>
      <c r="AY121" s="117" t="s">
        <v>10783</v>
      </c>
    </row>
    <row r="122" spans="1:51" ht="15.75" customHeight="1" x14ac:dyDescent="0.25">
      <c r="A122" s="55" t="s">
        <v>10254</v>
      </c>
      <c r="B122" s="55" t="s">
        <v>9218</v>
      </c>
      <c r="C122" s="55" t="s">
        <v>127</v>
      </c>
      <c r="D122" s="58" t="s">
        <v>10116</v>
      </c>
      <c r="E122" s="55" t="s">
        <v>10255</v>
      </c>
      <c r="F122" s="119" t="s">
        <v>10256</v>
      </c>
      <c r="G122" s="55" t="s">
        <v>9260</v>
      </c>
      <c r="H122" s="55"/>
      <c r="I122" s="55" t="s">
        <v>9605</v>
      </c>
      <c r="J122" s="55" t="s">
        <v>9224</v>
      </c>
      <c r="K122" s="55" t="s">
        <v>10257</v>
      </c>
      <c r="L122" s="57" t="s">
        <v>9167</v>
      </c>
      <c r="M122" s="60" t="s">
        <v>10258</v>
      </c>
      <c r="N122" s="55"/>
      <c r="O122" s="55" t="s">
        <v>10259</v>
      </c>
      <c r="P122" s="55"/>
      <c r="Q122" s="55" t="s">
        <v>9338</v>
      </c>
      <c r="R122" s="55"/>
      <c r="S122" s="55"/>
      <c r="T122" s="55"/>
      <c r="U122" s="55"/>
      <c r="V122" s="55" t="s">
        <v>10260</v>
      </c>
      <c r="W122" s="55"/>
      <c r="X122" s="55" t="s">
        <v>9805</v>
      </c>
      <c r="Y122" s="55" t="s">
        <v>9384</v>
      </c>
      <c r="Z122" s="55"/>
      <c r="AA122" s="55"/>
      <c r="AB122" s="55"/>
      <c r="AC122" s="55"/>
      <c r="AD122" s="55"/>
      <c r="AE122" s="55"/>
      <c r="AF122" s="55"/>
      <c r="AG122" s="55"/>
      <c r="AH122" s="55" t="s">
        <v>10261</v>
      </c>
      <c r="AI122" s="55" t="s">
        <v>10262</v>
      </c>
      <c r="AJ122" s="55"/>
      <c r="AK122" s="55" t="s">
        <v>10255</v>
      </c>
      <c r="AL122" s="55" t="s">
        <v>10263</v>
      </c>
      <c r="AM122" s="55" t="s">
        <v>9232</v>
      </c>
      <c r="AN122" s="55" t="s">
        <v>10264</v>
      </c>
      <c r="AO122" s="55"/>
      <c r="AP122" s="55" t="s">
        <v>9387</v>
      </c>
      <c r="AQ122" s="55"/>
      <c r="AR122" s="55" t="s">
        <v>10265</v>
      </c>
      <c r="AS122" s="55" t="s">
        <v>9373</v>
      </c>
      <c r="AT122" s="55" t="s">
        <v>9374</v>
      </c>
      <c r="AU122" s="55" t="s">
        <v>10260</v>
      </c>
      <c r="AV122" s="55"/>
      <c r="AW122" s="55" t="s">
        <v>9417</v>
      </c>
      <c r="AX122" s="55" t="s">
        <v>10266</v>
      </c>
      <c r="AY122" s="117" t="s">
        <v>10783</v>
      </c>
    </row>
    <row r="123" spans="1:51" ht="15.75" customHeight="1" x14ac:dyDescent="0.25">
      <c r="A123" s="55" t="s">
        <v>10481</v>
      </c>
      <c r="B123" s="55" t="s">
        <v>9218</v>
      </c>
      <c r="C123" s="55" t="s">
        <v>127</v>
      </c>
      <c r="D123" s="58" t="s">
        <v>10116</v>
      </c>
      <c r="E123" s="55" t="s">
        <v>10482</v>
      </c>
      <c r="F123" s="119" t="s">
        <v>10483</v>
      </c>
      <c r="G123" s="55" t="s">
        <v>9222</v>
      </c>
      <c r="H123" s="55"/>
      <c r="I123" s="55" t="s">
        <v>9605</v>
      </c>
      <c r="J123" s="55" t="s">
        <v>9224</v>
      </c>
      <c r="K123" s="55" t="s">
        <v>10484</v>
      </c>
      <c r="L123" s="57" t="s">
        <v>9167</v>
      </c>
      <c r="M123" s="60" t="s">
        <v>8924</v>
      </c>
      <c r="N123" s="55"/>
      <c r="O123" s="55" t="s">
        <v>10485</v>
      </c>
      <c r="P123" s="55"/>
      <c r="Q123" s="55" t="s">
        <v>9338</v>
      </c>
      <c r="R123" s="55"/>
      <c r="S123" s="55"/>
      <c r="T123" s="55"/>
      <c r="U123" s="55"/>
      <c r="V123" s="55" t="s">
        <v>10486</v>
      </c>
      <c r="W123" s="55"/>
      <c r="X123" s="55" t="s">
        <v>10487</v>
      </c>
      <c r="Y123" s="55" t="s">
        <v>9228</v>
      </c>
      <c r="Z123" s="55"/>
      <c r="AA123" s="55"/>
      <c r="AB123" s="55"/>
      <c r="AC123" s="55"/>
      <c r="AD123" s="55"/>
      <c r="AE123" s="55"/>
      <c r="AF123" s="55"/>
      <c r="AG123" s="55"/>
      <c r="AH123" s="55" t="s">
        <v>10488</v>
      </c>
      <c r="AI123" s="55" t="s">
        <v>10489</v>
      </c>
      <c r="AJ123" s="55"/>
      <c r="AK123" s="55" t="s">
        <v>10482</v>
      </c>
      <c r="AL123" s="55" t="s">
        <v>10490</v>
      </c>
      <c r="AM123" s="55" t="s">
        <v>9232</v>
      </c>
      <c r="AN123" s="55" t="s">
        <v>10491</v>
      </c>
      <c r="AO123" s="55"/>
      <c r="AP123" s="55" t="s">
        <v>9356</v>
      </c>
      <c r="AQ123" s="55"/>
      <c r="AR123" s="55" t="s">
        <v>10492</v>
      </c>
      <c r="AS123" s="55" t="s">
        <v>10493</v>
      </c>
      <c r="AT123" s="55"/>
      <c r="AU123" s="55" t="s">
        <v>10486</v>
      </c>
      <c r="AV123" s="55"/>
      <c r="AW123" s="55" t="s">
        <v>10494</v>
      </c>
      <c r="AX123" s="55" t="s">
        <v>10495</v>
      </c>
      <c r="AY123" s="117" t="s">
        <v>10783</v>
      </c>
    </row>
    <row r="124" spans="1:51" ht="15.75" customHeight="1" x14ac:dyDescent="0.25">
      <c r="A124" s="55" t="s">
        <v>9406</v>
      </c>
      <c r="B124" s="55" t="s">
        <v>9218</v>
      </c>
      <c r="C124" s="55" t="s">
        <v>30</v>
      </c>
      <c r="D124" s="56" t="s">
        <v>9407</v>
      </c>
      <c r="E124" s="55" t="s">
        <v>9408</v>
      </c>
      <c r="F124" s="119" t="s">
        <v>9409</v>
      </c>
      <c r="G124" s="55" t="s">
        <v>9222</v>
      </c>
      <c r="H124" s="55" t="s">
        <v>9410</v>
      </c>
      <c r="I124" s="55"/>
      <c r="J124" s="55" t="s">
        <v>9224</v>
      </c>
      <c r="K124" s="55"/>
      <c r="L124" s="57" t="s">
        <v>9167</v>
      </c>
      <c r="M124" s="63" t="s">
        <v>10764</v>
      </c>
      <c r="N124" s="55"/>
      <c r="O124" s="55"/>
      <c r="P124" s="55"/>
      <c r="Q124" s="55"/>
      <c r="R124" s="55" t="s">
        <v>9364</v>
      </c>
      <c r="S124" s="55"/>
      <c r="T124" s="55" t="s">
        <v>9411</v>
      </c>
      <c r="U124" s="55"/>
      <c r="V124" s="55" t="s">
        <v>9397</v>
      </c>
      <c r="W124" s="55"/>
      <c r="X124" s="55"/>
      <c r="Y124" s="55" t="s">
        <v>9384</v>
      </c>
      <c r="Z124" s="55"/>
      <c r="AA124" s="55"/>
      <c r="AB124" s="55"/>
      <c r="AC124" s="55"/>
      <c r="AD124" s="55"/>
      <c r="AE124" s="55"/>
      <c r="AF124" s="55"/>
      <c r="AG124" s="55"/>
      <c r="AH124" s="55" t="s">
        <v>9412</v>
      </c>
      <c r="AI124" s="55" t="s">
        <v>9413</v>
      </c>
      <c r="AJ124" s="55"/>
      <c r="AK124" s="55" t="s">
        <v>9408</v>
      </c>
      <c r="AL124" s="55" t="s">
        <v>9414</v>
      </c>
      <c r="AM124" s="55" t="s">
        <v>9232</v>
      </c>
      <c r="AN124" s="55" t="s">
        <v>9415</v>
      </c>
      <c r="AO124" s="55"/>
      <c r="AP124" s="55" t="s">
        <v>9253</v>
      </c>
      <c r="AQ124" s="55"/>
      <c r="AR124" s="55" t="s">
        <v>9416</v>
      </c>
      <c r="AS124" s="55" t="s">
        <v>9373</v>
      </c>
      <c r="AT124" s="55" t="s">
        <v>9374</v>
      </c>
      <c r="AU124" s="55" t="s">
        <v>9397</v>
      </c>
      <c r="AV124" s="55"/>
      <c r="AW124" s="55" t="s">
        <v>9417</v>
      </c>
      <c r="AX124" s="55" t="s">
        <v>9418</v>
      </c>
      <c r="AY124" s="117" t="s">
        <v>10783</v>
      </c>
    </row>
    <row r="125" spans="1:51" ht="15.75" customHeight="1" x14ac:dyDescent="0.25">
      <c r="A125" s="55" t="s">
        <v>9419</v>
      </c>
      <c r="B125" s="55" t="s">
        <v>9218</v>
      </c>
      <c r="C125" s="55" t="s">
        <v>30</v>
      </c>
      <c r="D125" s="56" t="s">
        <v>9407</v>
      </c>
      <c r="E125" s="55" t="s">
        <v>9420</v>
      </c>
      <c r="F125" s="119" t="s">
        <v>9421</v>
      </c>
      <c r="G125" s="55" t="s">
        <v>9422</v>
      </c>
      <c r="H125" s="55" t="s">
        <v>9423</v>
      </c>
      <c r="I125" s="55"/>
      <c r="J125" s="55" t="s">
        <v>9424</v>
      </c>
      <c r="K125" s="55"/>
      <c r="L125" s="57" t="s">
        <v>9167</v>
      </c>
      <c r="M125" s="120" t="s">
        <v>10764</v>
      </c>
      <c r="N125" s="55"/>
      <c r="O125" s="55"/>
      <c r="P125" s="55"/>
      <c r="Q125" s="55"/>
      <c r="R125" s="55" t="s">
        <v>9425</v>
      </c>
      <c r="S125" s="55"/>
      <c r="T125" s="55" t="s">
        <v>9426</v>
      </c>
      <c r="U125" s="55"/>
      <c r="V125" s="55" t="s">
        <v>9338</v>
      </c>
      <c r="W125" s="55"/>
      <c r="X125" s="55"/>
      <c r="Y125" s="55" t="s">
        <v>9384</v>
      </c>
      <c r="Z125" s="55"/>
      <c r="AA125" s="55"/>
      <c r="AB125" s="55"/>
      <c r="AC125" s="55"/>
      <c r="AD125" s="55"/>
      <c r="AE125" s="55"/>
      <c r="AF125" s="55"/>
      <c r="AG125" s="55"/>
      <c r="AH125" s="55" t="s">
        <v>9427</v>
      </c>
      <c r="AI125" s="55" t="s">
        <v>9428</v>
      </c>
      <c r="AJ125" s="55"/>
      <c r="AK125" s="55"/>
      <c r="AL125" s="55" t="s">
        <v>9429</v>
      </c>
      <c r="AM125" s="55" t="s">
        <v>9232</v>
      </c>
      <c r="AN125" s="55" t="s">
        <v>9430</v>
      </c>
      <c r="AO125" s="55"/>
      <c r="AP125" s="55" t="s">
        <v>9431</v>
      </c>
      <c r="AQ125" s="55"/>
      <c r="AR125" s="55"/>
      <c r="AS125" s="55" t="s">
        <v>9236</v>
      </c>
      <c r="AT125" s="55" t="s">
        <v>9432</v>
      </c>
      <c r="AU125" s="55" t="s">
        <v>9338</v>
      </c>
      <c r="AV125" s="55"/>
      <c r="AW125" s="55" t="s">
        <v>9433</v>
      </c>
      <c r="AX125" s="55" t="s">
        <v>9434</v>
      </c>
      <c r="AY125" s="117" t="s">
        <v>10783</v>
      </c>
    </row>
    <row r="126" spans="1:51" ht="15.75" customHeight="1" x14ac:dyDescent="0.25">
      <c r="A126" s="55" t="s">
        <v>10456</v>
      </c>
      <c r="B126" s="55" t="s">
        <v>9218</v>
      </c>
      <c r="C126" s="55" t="s">
        <v>127</v>
      </c>
      <c r="D126" s="58" t="s">
        <v>10198</v>
      </c>
      <c r="E126" s="55" t="s">
        <v>10457</v>
      </c>
      <c r="F126" s="119" t="s">
        <v>10458</v>
      </c>
      <c r="G126" s="55" t="s">
        <v>9222</v>
      </c>
      <c r="H126" s="55"/>
      <c r="I126" s="55" t="s">
        <v>9605</v>
      </c>
      <c r="J126" s="55" t="s">
        <v>9224</v>
      </c>
      <c r="K126" s="55" t="s">
        <v>10459</v>
      </c>
      <c r="L126" s="57" t="s">
        <v>9167</v>
      </c>
      <c r="M126" s="62" t="s">
        <v>8924</v>
      </c>
      <c r="N126" s="55"/>
      <c r="O126" s="55" t="s">
        <v>10460</v>
      </c>
      <c r="P126" s="55"/>
      <c r="Q126" s="55" t="s">
        <v>9338</v>
      </c>
      <c r="R126" s="55"/>
      <c r="S126" s="55"/>
      <c r="T126" s="55"/>
      <c r="U126" s="55"/>
      <c r="V126" s="55" t="s">
        <v>9762</v>
      </c>
      <c r="W126" s="55"/>
      <c r="X126" s="55"/>
      <c r="Y126" s="55" t="s">
        <v>9645</v>
      </c>
      <c r="Z126" s="55"/>
      <c r="AA126" s="55"/>
      <c r="AB126" s="55"/>
      <c r="AC126" s="55" t="s">
        <v>10461</v>
      </c>
      <c r="AD126" s="55"/>
      <c r="AE126" s="55"/>
      <c r="AF126" s="55"/>
      <c r="AG126" s="55"/>
      <c r="AH126" s="55" t="s">
        <v>10462</v>
      </c>
      <c r="AI126" s="55" t="s">
        <v>10463</v>
      </c>
      <c r="AJ126" s="55"/>
      <c r="AK126" s="55" t="s">
        <v>10457</v>
      </c>
      <c r="AL126" s="55" t="s">
        <v>10464</v>
      </c>
      <c r="AM126" s="55" t="s">
        <v>9232</v>
      </c>
      <c r="AN126" s="55" t="s">
        <v>10465</v>
      </c>
      <c r="AO126" s="55"/>
      <c r="AP126" s="55" t="s">
        <v>9356</v>
      </c>
      <c r="AQ126" s="55"/>
      <c r="AR126" s="55" t="s">
        <v>10466</v>
      </c>
      <c r="AS126" s="55" t="s">
        <v>9373</v>
      </c>
      <c r="AT126" s="55" t="s">
        <v>9374</v>
      </c>
      <c r="AU126" s="55" t="s">
        <v>9762</v>
      </c>
      <c r="AV126" s="55"/>
      <c r="AW126" s="55" t="s">
        <v>10042</v>
      </c>
      <c r="AX126" s="55" t="s">
        <v>10467</v>
      </c>
      <c r="AY126" s="117" t="s">
        <v>10782</v>
      </c>
    </row>
    <row r="127" spans="1:51" ht="15.75" customHeight="1" x14ac:dyDescent="0.25">
      <c r="A127" s="55" t="s">
        <v>10391</v>
      </c>
      <c r="B127" s="55" t="s">
        <v>9218</v>
      </c>
      <c r="C127" s="55" t="s">
        <v>127</v>
      </c>
      <c r="D127" s="58" t="s">
        <v>10392</v>
      </c>
      <c r="E127" s="55" t="s">
        <v>10393</v>
      </c>
      <c r="F127" s="119" t="s">
        <v>9875</v>
      </c>
      <c r="G127" s="55" t="s">
        <v>9222</v>
      </c>
      <c r="H127" s="55"/>
      <c r="I127" s="55" t="s">
        <v>9605</v>
      </c>
      <c r="J127" s="55" t="s">
        <v>9536</v>
      </c>
      <c r="K127" s="55" t="s">
        <v>10394</v>
      </c>
      <c r="L127" s="57" t="s">
        <v>9167</v>
      </c>
      <c r="M127" s="118" t="s">
        <v>10781</v>
      </c>
      <c r="N127" s="55"/>
      <c r="O127" s="55" t="s">
        <v>10188</v>
      </c>
      <c r="P127" s="55"/>
      <c r="Q127" s="55" t="s">
        <v>9338</v>
      </c>
      <c r="R127" s="55"/>
      <c r="S127" s="55"/>
      <c r="T127" s="55"/>
      <c r="U127" s="55"/>
      <c r="V127" s="55" t="s">
        <v>10395</v>
      </c>
      <c r="W127" s="55"/>
      <c r="X127" s="55"/>
      <c r="Y127" s="55" t="s">
        <v>9384</v>
      </c>
      <c r="Z127" s="55"/>
      <c r="AA127" s="55"/>
      <c r="AB127" s="55"/>
      <c r="AC127" s="55" t="s">
        <v>10396</v>
      </c>
      <c r="AD127" s="55"/>
      <c r="AE127" s="55"/>
      <c r="AF127" s="55"/>
      <c r="AG127" s="55"/>
      <c r="AH127" s="55" t="s">
        <v>10397</v>
      </c>
      <c r="AI127" s="55" t="s">
        <v>10398</v>
      </c>
      <c r="AJ127" s="55"/>
      <c r="AK127" s="55"/>
      <c r="AL127" s="55" t="s">
        <v>10399</v>
      </c>
      <c r="AM127" s="55" t="s">
        <v>9232</v>
      </c>
      <c r="AN127" s="55" t="s">
        <v>10400</v>
      </c>
      <c r="AO127" s="55"/>
      <c r="AP127" s="55" t="s">
        <v>9356</v>
      </c>
      <c r="AQ127" s="55"/>
      <c r="AR127" s="55"/>
      <c r="AS127" s="55" t="s">
        <v>9236</v>
      </c>
      <c r="AT127" s="55" t="s">
        <v>10084</v>
      </c>
      <c r="AU127" s="55" t="s">
        <v>10395</v>
      </c>
      <c r="AV127" s="55"/>
      <c r="AW127" s="55" t="s">
        <v>9813</v>
      </c>
      <c r="AX127" s="55" t="s">
        <v>10401</v>
      </c>
      <c r="AY127" s="117" t="s">
        <v>10780</v>
      </c>
    </row>
  </sheetData>
  <autoFilter ref="A1:AY127">
    <sortState ref="A2:AY127">
      <sortCondition ref="AY1:AY127"/>
    </sortState>
  </autoFilter>
  <conditionalFormatting sqref="M18:M38">
    <cfRule type="containsText" dxfId="0" priority="1" operator="containsText" text="Není v NK">
      <formula>NOT(ISERROR(SEARCH("Není v NK",M18)))</formula>
    </cfRule>
  </conditionalFormatting>
  <pageMargins left="0.7" right="0.7" top="0.78740157499999996" bottom="0.78740157499999996" header="0.3" footer="0.3"/>
  <pageSetup paperSize="9" orientation="portrait" horizontalDpi="4294967292"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9</vt:i4>
      </vt:variant>
    </vt:vector>
  </HeadingPairs>
  <TitlesOfParts>
    <vt:vector size="9" baseType="lpstr">
      <vt:lpstr>export</vt:lpstr>
      <vt:lpstr>export_bkp</vt:lpstr>
      <vt:lpstr>PedF</vt:lpstr>
      <vt:lpstr>zamestnanci</vt:lpstr>
      <vt:lpstr>body</vt:lpstr>
      <vt:lpstr>pracoviste</vt:lpstr>
      <vt:lpstr>sankce</vt:lpstr>
      <vt:lpstr>riv11_rizikove</vt:lpstr>
      <vt:lpstr>riv12_rizikove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goldfish</dc:creator>
  <cp:lastModifiedBy>goldfish</cp:lastModifiedBy>
  <cp:lastPrinted>2012-04-17T08:55:37Z</cp:lastPrinted>
  <dcterms:created xsi:type="dcterms:W3CDTF">2012-02-10T12:43:37Z</dcterms:created>
  <dcterms:modified xsi:type="dcterms:W3CDTF">2013-01-01T13:24:08Z</dcterms:modified>
</cp:coreProperties>
</file>